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pmcm\Desktop\"/>
    </mc:Choice>
  </mc:AlternateContent>
  <xr:revisionPtr revIDLastSave="0" documentId="13_ncr:1_{DD6F1704-5B92-4D06-ABE2-F1A61FE73A15}" xr6:coauthVersionLast="47" xr6:coauthVersionMax="47" xr10:uidLastSave="{00000000-0000-0000-0000-000000000000}"/>
  <bookViews>
    <workbookView xWindow="-110" yWindow="-110" windowWidth="19420" windowHeight="10420" activeTab="1" xr2:uid="{07DF6990-3CC4-4EEA-917C-60B4949C639F}"/>
  </bookViews>
  <sheets>
    <sheet name="Sheet1" sheetId="1" r:id="rId1"/>
    <sheet name="Sheet2" sheetId="2" r:id="rId2"/>
  </sheets>
  <definedNames>
    <definedName name="grid">Sheet2!$E$6:$J$17</definedName>
    <definedName name="solver_adj" localSheetId="1" hidden="1">Sheet2!$E$6:$J$17</definedName>
    <definedName name="solver_cvg" localSheetId="1" hidden="1">0.0001</definedName>
    <definedName name="solver_drv" localSheetId="1" hidden="1">2</definedName>
    <definedName name="solver_eng" localSheetId="1" hidden="1">1</definedName>
    <definedName name="solver_est" localSheetId="1" hidden="1">1</definedName>
    <definedName name="solver_itr" localSheetId="1" hidden="1">2147483647</definedName>
    <definedName name="solver_lhs1" localSheetId="1" hidden="1">Sheet2!$E$18:$J$18</definedName>
    <definedName name="solver_lhs2" localSheetId="1" hidden="1">Sheet2!$K$6:$K$17</definedName>
    <definedName name="solver_lhs3" localSheetId="1" hidden="1">Sheet2!$K$6:$K$17</definedName>
    <definedName name="solver_lhs4" localSheetId="1" hidden="1">Sheet2!$E$6:$J$17</definedName>
    <definedName name="solver_mip" localSheetId="1" hidden="1">2147483647</definedName>
    <definedName name="solver_mni" localSheetId="1" hidden="1">30</definedName>
    <definedName name="solver_mrt" localSheetId="1" hidden="1">0.075</definedName>
    <definedName name="solver_msl" localSheetId="1" hidden="1">2</definedName>
    <definedName name="solver_neg" localSheetId="1" hidden="1">2</definedName>
    <definedName name="solver_nod" localSheetId="1" hidden="1">2147483647</definedName>
    <definedName name="solver_num" localSheetId="1" hidden="1">4</definedName>
    <definedName name="solver_nwt" localSheetId="1" hidden="1">1</definedName>
    <definedName name="solver_opt" localSheetId="1" hidden="1">Sheet2!$K$18</definedName>
    <definedName name="solver_pre" localSheetId="1" hidden="1">0.000001</definedName>
    <definedName name="solver_rbv" localSheetId="1" hidden="1">2</definedName>
    <definedName name="solver_rel1" localSheetId="1" hidden="1">2</definedName>
    <definedName name="solver_rel2" localSheetId="1" hidden="1">1</definedName>
    <definedName name="solver_rel3" localSheetId="1" hidden="1">3</definedName>
    <definedName name="solver_rel4" localSheetId="1" hidden="1">5</definedName>
    <definedName name="solver_rhs1" localSheetId="1" hidden="1">Sheet2!$B$4</definedName>
    <definedName name="solver_rhs2" localSheetId="1" hidden="1">Sheet2!$B$19</definedName>
    <definedName name="solver_rhs3" localSheetId="1" hidden="1">Sheet2!$B$20</definedName>
    <definedName name="solver_rhs4" localSheetId="1" hidden="1">"binary"</definedName>
    <definedName name="solver_rlx" localSheetId="1" hidden="1">2</definedName>
    <definedName name="solver_rsd" localSheetId="1" hidden="1">0</definedName>
    <definedName name="solver_scl" localSheetId="1" hidden="1">2</definedName>
    <definedName name="solver_sho" localSheetId="1" hidden="1">2</definedName>
    <definedName name="solver_ssz" localSheetId="1" hidden="1">100</definedName>
    <definedName name="solver_tim" localSheetId="1" hidden="1">2147483647</definedName>
    <definedName name="solver_tol" localSheetId="1" hidden="1">0.01</definedName>
    <definedName name="solver_typ" localSheetId="1" hidden="1">3</definedName>
    <definedName name="solver_val" localSheetId="1" hidden="1">30</definedName>
    <definedName name="solver_ver" localSheetId="1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8" i="2" l="1"/>
  <c r="G18" i="2"/>
  <c r="H18" i="2"/>
  <c r="K18" i="2" s="1"/>
  <c r="I18" i="2"/>
  <c r="J18" i="2"/>
  <c r="E18" i="2"/>
  <c r="K7" i="2"/>
  <c r="K8" i="2"/>
  <c r="K9" i="2"/>
  <c r="K10" i="2"/>
  <c r="K11" i="2"/>
  <c r="K12" i="2"/>
  <c r="K13" i="2"/>
  <c r="K14" i="2"/>
  <c r="K15" i="2"/>
  <c r="K16" i="2"/>
  <c r="K17" i="2"/>
  <c r="K6" i="2"/>
  <c r="B7" i="2" l="1"/>
  <c r="B14" i="2" s="1"/>
  <c r="B15" i="2" l="1"/>
  <c r="E6" i="2" s="1" a="1"/>
  <c r="E6" i="2" s="1"/>
  <c r="B8" i="2"/>
  <c r="B10" i="2" s="1"/>
  <c r="E5" i="2" l="1" a="1"/>
  <c r="E5" i="2" s="1"/>
  <c r="D6" i="2" a="1"/>
  <c r="D6" i="2" s="1"/>
  <c r="B16" i="2"/>
  <c r="B17" i="2" s="1"/>
  <c r="B13" i="2"/>
  <c r="B12" i="2"/>
  <c r="B19" i="2" l="1"/>
  <c r="B20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<sst xmlns="http://schemas.openxmlformats.org/spreadsheetml/2006/main" count="37" uniqueCount="35">
  <si>
    <t>Player</t>
  </si>
  <si>
    <t>Player 1</t>
  </si>
  <si>
    <t>Player 2</t>
  </si>
  <si>
    <t>Player 3</t>
  </si>
  <si>
    <t>Player 4</t>
  </si>
  <si>
    <t>Player 5</t>
  </si>
  <si>
    <t>Player 6</t>
  </si>
  <si>
    <t>Player 7</t>
  </si>
  <si>
    <t>Player 8</t>
  </si>
  <si>
    <t>Player 9</t>
  </si>
  <si>
    <t>Player 10</t>
  </si>
  <si>
    <t>Player 11</t>
  </si>
  <si>
    <t>Player 12</t>
  </si>
  <si>
    <t>Players/period</t>
  </si>
  <si>
    <t>Periods/game</t>
  </si>
  <si>
    <t># games</t>
  </si>
  <si>
    <t>Total periods</t>
  </si>
  <si>
    <t>Total player-periods</t>
  </si>
  <si>
    <t>Avg periods/player</t>
  </si>
  <si>
    <t># players</t>
  </si>
  <si>
    <t>Solution must be :</t>
  </si>
  <si>
    <t>#periods even rotation</t>
  </si>
  <si>
    <t>Final periods to solve</t>
  </si>
  <si>
    <t>Final player periods</t>
  </si>
  <si>
    <t>Avg final periods/player</t>
  </si>
  <si>
    <t>Final Max, Min is:</t>
  </si>
  <si>
    <t xml:space="preserve">Max periods/player </t>
  </si>
  <si>
    <t>Min periods/player</t>
  </si>
  <si>
    <t>Players \periods&gt;</t>
  </si>
  <si>
    <t>Schedule for remaining uneven periods</t>
  </si>
  <si>
    <t>Schedule for even-allocated periods</t>
  </si>
  <si>
    <t>Repeat as needed</t>
  </si>
  <si>
    <t>Periods</t>
  </si>
  <si>
    <t>Players</t>
  </si>
  <si>
    <t>Run Solver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</si>
</sst>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/>
    <xf numFmtId="0" fontId="4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FFEE8F-F847-4397-ABD2-74E1601693AE}" name="Table1" displayName="Table1" ref="A1:A13" totalsRowShown="0">
  <autoFilter ref="A1:A13" xr:uid="{8BFFEE8F-F847-4397-ABD2-74E1601693AE}"/>
  <tableColumns count="1">
    <tableColumn id="1" xr3:uid="{2B1DC420-1088-4F1C-8A7E-F050875C1A0B}" name="Play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B7C28-9352-4D14-9708-1049C1101A49}">
  <dimension ref="A1:A13"/>
  <sheetViews>
    <sheetView workbookViewId="0">
      <selection activeCell="G11" sqref="G11"/>
    </sheetView>
  </sheetViews>
  <sheetFormatPr defaultRowHeight="14.5" x14ac:dyDescent="0.35"/>
  <cols>
    <col min="1" max="1" width="10" customWidth="1"/>
  </cols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FE533-E346-4682-A8FE-0304244E9302}">
  <dimension ref="A1:AE20"/>
  <sheetViews>
    <sheetView tabSelected="1" workbookViewId="0">
      <selection activeCell="N6" sqref="N6"/>
    </sheetView>
  </sheetViews>
  <sheetFormatPr defaultRowHeight="14.5" x14ac:dyDescent="0.35"/>
  <cols>
    <col min="1" max="1" width="21.08984375" customWidth="1"/>
    <col min="4" max="4" width="16.54296875" customWidth="1"/>
    <col min="5" max="17" width="4.453125" customWidth="1"/>
    <col min="18" max="29" width="4.08984375" customWidth="1"/>
  </cols>
  <sheetData>
    <row r="1" spans="1:31" x14ac:dyDescent="0.35">
      <c r="A1" s="13" t="s">
        <v>34</v>
      </c>
    </row>
    <row r="2" spans="1:31" x14ac:dyDescent="0.35">
      <c r="R2" s="2" t="s">
        <v>30</v>
      </c>
    </row>
    <row r="3" spans="1:31" x14ac:dyDescent="0.35">
      <c r="D3" s="2" t="s">
        <v>29</v>
      </c>
      <c r="E3" s="2"/>
      <c r="F3" s="2"/>
      <c r="G3" s="2"/>
      <c r="H3" s="2"/>
      <c r="S3" t="s">
        <v>31</v>
      </c>
    </row>
    <row r="4" spans="1:31" x14ac:dyDescent="0.35">
      <c r="A4" t="s">
        <v>13</v>
      </c>
      <c r="B4" s="1">
        <v>5</v>
      </c>
      <c r="V4" t="s">
        <v>32</v>
      </c>
    </row>
    <row r="5" spans="1:31" ht="15" thickBot="1" x14ac:dyDescent="0.4">
      <c r="A5" t="s">
        <v>14</v>
      </c>
      <c r="B5" s="1">
        <v>9</v>
      </c>
      <c r="D5" t="s">
        <v>28</v>
      </c>
      <c r="E5" cm="1">
        <f t="array" ref="E5:J5">_xlfn.SEQUENCE(1,COLUMNS(_xlfn.ANCHORARRAY(E6)),1)</f>
        <v>1</v>
      </c>
      <c r="F5">
        <v>2</v>
      </c>
      <c r="G5">
        <v>3</v>
      </c>
      <c r="H5">
        <v>4</v>
      </c>
      <c r="I5">
        <v>5</v>
      </c>
      <c r="J5">
        <v>6</v>
      </c>
      <c r="R5">
        <v>1</v>
      </c>
      <c r="S5">
        <v>2</v>
      </c>
      <c r="T5">
        <v>3</v>
      </c>
      <c r="U5">
        <v>4</v>
      </c>
      <c r="V5">
        <v>5</v>
      </c>
      <c r="W5">
        <v>6</v>
      </c>
      <c r="X5">
        <v>7</v>
      </c>
      <c r="Y5">
        <v>8</v>
      </c>
      <c r="Z5">
        <v>9</v>
      </c>
      <c r="AA5">
        <v>10</v>
      </c>
      <c r="AB5">
        <v>11</v>
      </c>
      <c r="AC5">
        <v>12</v>
      </c>
    </row>
    <row r="6" spans="1:31" x14ac:dyDescent="0.35">
      <c r="A6" t="s">
        <v>15</v>
      </c>
      <c r="B6" s="1">
        <v>6</v>
      </c>
      <c r="D6" cm="1">
        <f t="array" ref="D6:D17">_xlfn.SEQUENCE(ROWS(_xlfn.ANCHORARRAY(E6)),,1)</f>
        <v>1</v>
      </c>
      <c r="E6" cm="1">
        <f t="array" ref="E6:J17">_xlfn.SEQUENCE(B9,B15,0,0)</f>
        <v>0</v>
      </c>
      <c r="F6">
        <v>0</v>
      </c>
      <c r="G6">
        <v>0</v>
      </c>
      <c r="H6">
        <v>0</v>
      </c>
      <c r="I6">
        <v>0</v>
      </c>
      <c r="J6">
        <v>0</v>
      </c>
      <c r="K6" s="12">
        <f>SUM(E6:J6)</f>
        <v>0</v>
      </c>
      <c r="R6" s="3">
        <v>1</v>
      </c>
      <c r="S6" s="4">
        <v>1</v>
      </c>
      <c r="T6" s="4">
        <v>1</v>
      </c>
      <c r="U6" s="4">
        <v>1</v>
      </c>
      <c r="V6" s="4">
        <v>1</v>
      </c>
      <c r="W6" s="4"/>
      <c r="X6" s="4"/>
      <c r="Y6" s="4"/>
      <c r="Z6" s="4"/>
      <c r="AA6" s="4"/>
      <c r="AB6" s="4"/>
      <c r="AC6" s="5"/>
      <c r="AD6">
        <v>1</v>
      </c>
      <c r="AE6" t="s">
        <v>33</v>
      </c>
    </row>
    <row r="7" spans="1:31" x14ac:dyDescent="0.35">
      <c r="A7" t="s">
        <v>16</v>
      </c>
      <c r="B7">
        <f>B5*B6</f>
        <v>54</v>
      </c>
      <c r="D7">
        <v>2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 s="12">
        <f t="shared" ref="K7:K18" si="0">SUM(E7:J7)</f>
        <v>0</v>
      </c>
      <c r="R7" s="6"/>
      <c r="S7" s="7">
        <v>1</v>
      </c>
      <c r="T7" s="7">
        <v>1</v>
      </c>
      <c r="U7" s="7">
        <v>1</v>
      </c>
      <c r="V7" s="7">
        <v>1</v>
      </c>
      <c r="W7" s="7">
        <v>1</v>
      </c>
      <c r="X7" s="7"/>
      <c r="Y7" s="7"/>
      <c r="Z7" s="7"/>
      <c r="AA7" s="7"/>
      <c r="AB7" s="7"/>
      <c r="AC7" s="8"/>
      <c r="AD7">
        <v>2</v>
      </c>
    </row>
    <row r="8" spans="1:31" x14ac:dyDescent="0.35">
      <c r="A8" t="s">
        <v>17</v>
      </c>
      <c r="B8">
        <f>B7*B4</f>
        <v>270</v>
      </c>
      <c r="D8">
        <v>3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 s="12">
        <f t="shared" si="0"/>
        <v>0</v>
      </c>
      <c r="R8" s="6"/>
      <c r="S8" s="7"/>
      <c r="T8" s="7">
        <v>1</v>
      </c>
      <c r="U8" s="7">
        <v>1</v>
      </c>
      <c r="V8" s="7">
        <v>1</v>
      </c>
      <c r="W8" s="7">
        <v>1</v>
      </c>
      <c r="X8" s="7">
        <v>1</v>
      </c>
      <c r="Y8" s="7"/>
      <c r="Z8" s="7"/>
      <c r="AA8" s="7"/>
      <c r="AB8" s="7"/>
      <c r="AC8" s="8"/>
      <c r="AD8">
        <v>3</v>
      </c>
    </row>
    <row r="9" spans="1:31" x14ac:dyDescent="0.35">
      <c r="A9" t="s">
        <v>19</v>
      </c>
      <c r="B9" s="1">
        <v>12</v>
      </c>
      <c r="D9">
        <v>4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 s="12">
        <f t="shared" si="0"/>
        <v>0</v>
      </c>
      <c r="R9" s="6"/>
      <c r="S9" s="7"/>
      <c r="T9" s="7"/>
      <c r="U9" s="7">
        <v>1</v>
      </c>
      <c r="V9" s="7">
        <v>1</v>
      </c>
      <c r="W9" s="7">
        <v>1</v>
      </c>
      <c r="X9" s="7">
        <v>1</v>
      </c>
      <c r="Y9" s="7">
        <v>1</v>
      </c>
      <c r="Z9" s="7"/>
      <c r="AA9" s="7"/>
      <c r="AB9" s="7"/>
      <c r="AC9" s="8"/>
      <c r="AD9">
        <v>4</v>
      </c>
    </row>
    <row r="10" spans="1:31" x14ac:dyDescent="0.35">
      <c r="A10" t="s">
        <v>18</v>
      </c>
      <c r="B10">
        <f>B8/B9</f>
        <v>22.5</v>
      </c>
      <c r="D10">
        <v>5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 s="12">
        <f t="shared" si="0"/>
        <v>0</v>
      </c>
      <c r="R10" s="6"/>
      <c r="S10" s="7"/>
      <c r="T10" s="7"/>
      <c r="U10" s="7"/>
      <c r="V10" s="7">
        <v>1</v>
      </c>
      <c r="W10" s="7">
        <v>1</v>
      </c>
      <c r="X10" s="7">
        <v>1</v>
      </c>
      <c r="Y10" s="7">
        <v>1</v>
      </c>
      <c r="Z10" s="7">
        <v>1</v>
      </c>
      <c r="AA10" s="7"/>
      <c r="AB10" s="7"/>
      <c r="AC10" s="8"/>
      <c r="AD10">
        <v>5</v>
      </c>
    </row>
    <row r="11" spans="1:31" x14ac:dyDescent="0.35">
      <c r="A11" t="s">
        <v>20</v>
      </c>
      <c r="D11">
        <v>6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 s="12">
        <f t="shared" si="0"/>
        <v>0</v>
      </c>
      <c r="R11" s="6"/>
      <c r="S11" s="7"/>
      <c r="T11" s="7"/>
      <c r="U11" s="7"/>
      <c r="V11" s="7"/>
      <c r="W11" s="7">
        <v>1</v>
      </c>
      <c r="X11" s="7">
        <v>1</v>
      </c>
      <c r="Y11" s="7">
        <v>1</v>
      </c>
      <c r="Z11" s="7">
        <v>1</v>
      </c>
      <c r="AA11" s="7">
        <v>1</v>
      </c>
      <c r="AB11" s="7"/>
      <c r="AC11" s="8"/>
      <c r="AD11">
        <v>6</v>
      </c>
    </row>
    <row r="12" spans="1:31" x14ac:dyDescent="0.35">
      <c r="A12" t="s">
        <v>26</v>
      </c>
      <c r="B12">
        <f>ROUNDUP(B10,0)</f>
        <v>23</v>
      </c>
      <c r="D12">
        <v>7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 s="12">
        <f t="shared" si="0"/>
        <v>0</v>
      </c>
      <c r="R12" s="6"/>
      <c r="S12" s="7"/>
      <c r="T12" s="7"/>
      <c r="U12" s="7"/>
      <c r="V12" s="7"/>
      <c r="W12" s="7"/>
      <c r="X12" s="7">
        <v>1</v>
      </c>
      <c r="Y12" s="7">
        <v>1</v>
      </c>
      <c r="Z12" s="7">
        <v>1</v>
      </c>
      <c r="AA12" s="7">
        <v>1</v>
      </c>
      <c r="AB12" s="7">
        <v>1</v>
      </c>
      <c r="AC12" s="8"/>
      <c r="AD12">
        <v>7</v>
      </c>
    </row>
    <row r="13" spans="1:31" x14ac:dyDescent="0.35">
      <c r="A13" t="s">
        <v>27</v>
      </c>
      <c r="B13">
        <f>ROUNDDOWN(B10,0)</f>
        <v>22</v>
      </c>
      <c r="D13">
        <v>8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 s="12">
        <f t="shared" si="0"/>
        <v>0</v>
      </c>
      <c r="R13" s="6"/>
      <c r="S13" s="7"/>
      <c r="T13" s="7"/>
      <c r="U13" s="7"/>
      <c r="V13" s="7"/>
      <c r="W13" s="7"/>
      <c r="X13" s="7"/>
      <c r="Y13" s="7">
        <v>1</v>
      </c>
      <c r="Z13" s="7">
        <v>1</v>
      </c>
      <c r="AA13" s="7">
        <v>1</v>
      </c>
      <c r="AB13" s="7">
        <v>1</v>
      </c>
      <c r="AC13" s="8">
        <v>1</v>
      </c>
      <c r="AD13">
        <v>8</v>
      </c>
    </row>
    <row r="14" spans="1:31" x14ac:dyDescent="0.35">
      <c r="A14" t="s">
        <v>21</v>
      </c>
      <c r="B14">
        <f>ROUNDDOWN(B7/B9,0)</f>
        <v>4</v>
      </c>
      <c r="D14">
        <v>9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 s="12">
        <f t="shared" si="0"/>
        <v>0</v>
      </c>
      <c r="R14" s="6">
        <v>1</v>
      </c>
      <c r="S14" s="7"/>
      <c r="T14" s="7"/>
      <c r="U14" s="7"/>
      <c r="V14" s="7"/>
      <c r="W14" s="7"/>
      <c r="X14" s="7"/>
      <c r="Y14" s="7"/>
      <c r="Z14" s="7">
        <v>1</v>
      </c>
      <c r="AA14" s="7">
        <v>1</v>
      </c>
      <c r="AB14" s="7">
        <v>1</v>
      </c>
      <c r="AC14" s="8">
        <v>1</v>
      </c>
      <c r="AD14">
        <v>9</v>
      </c>
    </row>
    <row r="15" spans="1:31" x14ac:dyDescent="0.35">
      <c r="A15" t="s">
        <v>22</v>
      </c>
      <c r="B15">
        <f>B7-B14*B9</f>
        <v>6</v>
      </c>
      <c r="D15">
        <v>10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 s="12">
        <f t="shared" si="0"/>
        <v>0</v>
      </c>
      <c r="R15" s="6">
        <v>1</v>
      </c>
      <c r="S15" s="7">
        <v>1</v>
      </c>
      <c r="T15" s="7"/>
      <c r="U15" s="7"/>
      <c r="V15" s="7"/>
      <c r="W15" s="7"/>
      <c r="X15" s="7"/>
      <c r="Y15" s="7"/>
      <c r="Z15" s="7"/>
      <c r="AA15" s="7">
        <v>1</v>
      </c>
      <c r="AB15" s="7">
        <v>1</v>
      </c>
      <c r="AC15" s="8">
        <v>1</v>
      </c>
      <c r="AD15">
        <v>10</v>
      </c>
    </row>
    <row r="16" spans="1:31" x14ac:dyDescent="0.35">
      <c r="A16" t="s">
        <v>23</v>
      </c>
      <c r="B16">
        <f>B4*B15</f>
        <v>30</v>
      </c>
      <c r="D16">
        <v>11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 s="12">
        <f t="shared" si="0"/>
        <v>0</v>
      </c>
      <c r="R16" s="6">
        <v>1</v>
      </c>
      <c r="S16" s="7">
        <v>1</v>
      </c>
      <c r="T16" s="7">
        <v>1</v>
      </c>
      <c r="U16" s="7"/>
      <c r="V16" s="7"/>
      <c r="W16" s="7"/>
      <c r="X16" s="7"/>
      <c r="Y16" s="7"/>
      <c r="Z16" s="7"/>
      <c r="AA16" s="7"/>
      <c r="AB16" s="7">
        <v>1</v>
      </c>
      <c r="AC16" s="8">
        <v>1</v>
      </c>
      <c r="AD16">
        <v>11</v>
      </c>
    </row>
    <row r="17" spans="1:30" ht="15" thickBot="1" x14ac:dyDescent="0.4">
      <c r="A17" t="s">
        <v>24</v>
      </c>
      <c r="B17">
        <f>B16/B9</f>
        <v>2.5</v>
      </c>
      <c r="D17">
        <v>12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 s="12">
        <f t="shared" si="0"/>
        <v>0</v>
      </c>
      <c r="R17" s="9">
        <v>1</v>
      </c>
      <c r="S17" s="10">
        <v>1</v>
      </c>
      <c r="T17" s="10">
        <v>1</v>
      </c>
      <c r="U17" s="10">
        <v>1</v>
      </c>
      <c r="V17" s="10"/>
      <c r="W17" s="10"/>
      <c r="X17" s="10"/>
      <c r="Y17" s="10"/>
      <c r="Z17" s="10"/>
      <c r="AA17" s="10"/>
      <c r="AB17" s="10"/>
      <c r="AC17" s="11">
        <v>1</v>
      </c>
      <c r="AD17">
        <v>12</v>
      </c>
    </row>
    <row r="18" spans="1:30" x14ac:dyDescent="0.35">
      <c r="A18" t="s">
        <v>25</v>
      </c>
      <c r="E18" s="12">
        <f>SUM(E6:E17)</f>
        <v>0</v>
      </c>
      <c r="F18" s="12">
        <f t="shared" ref="F18:J18" si="1">SUM(F6:F17)</f>
        <v>0</v>
      </c>
      <c r="G18" s="12">
        <f t="shared" si="1"/>
        <v>0</v>
      </c>
      <c r="H18" s="12">
        <f t="shared" si="1"/>
        <v>0</v>
      </c>
      <c r="I18" s="12">
        <f t="shared" si="1"/>
        <v>0</v>
      </c>
      <c r="J18" s="12">
        <f t="shared" si="1"/>
        <v>0</v>
      </c>
      <c r="K18" s="12">
        <f t="shared" si="0"/>
        <v>0</v>
      </c>
    </row>
    <row r="19" spans="1:30" x14ac:dyDescent="0.35">
      <c r="A19" t="s">
        <v>26</v>
      </c>
      <c r="B19">
        <f>ROUNDUP(B17,0)</f>
        <v>3</v>
      </c>
    </row>
    <row r="20" spans="1:30" x14ac:dyDescent="0.35">
      <c r="A20" t="s">
        <v>27</v>
      </c>
      <c r="B20">
        <f>ROUNDDOWN(B17,0)</f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grid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Ed McMahon</cp:lastModifiedBy>
  <dcterms:created xsi:type="dcterms:W3CDTF">2021-12-02T00:15:42Z</dcterms:created>
  <dcterms:modified xsi:type="dcterms:W3CDTF">2021-12-03T02:26:47Z</dcterms:modified>
</cp:coreProperties>
</file>