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3.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codeName="ThisWorkbook" defaultThemeVersion="166925"/>
  <mc:AlternateContent xmlns:mc="http://schemas.openxmlformats.org/markup-compatibility/2006">
    <mc:Choice Requires="x15">
      <x15ac:absPath xmlns:x15ac="http://schemas.microsoft.com/office/spreadsheetml/2010/11/ac" url="https://d.docs.live.net/4d5595cf4eb0c724/Documents/Durham College/Excel/Playing Time Challenge/"/>
    </mc:Choice>
  </mc:AlternateContent>
  <xr:revisionPtr revIDLastSave="319" documentId="8_{DA3690B4-981C-4CDB-B328-062F800C7C14}" xr6:coauthVersionLast="47" xr6:coauthVersionMax="47" xr10:uidLastSave="{C8C43C2E-41F3-45E9-8932-7B78CD7FDDD5}"/>
  <bookViews>
    <workbookView xWindow="-6020" yWindow="-21710" windowWidth="38620" windowHeight="21100" xr2:uid="{07DF6990-3CC4-4EEA-917C-60B4949C639F}"/>
  </bookViews>
  <sheets>
    <sheet name="Documentation" sheetId="3" r:id="rId1"/>
    <sheet name="Schedule" sheetId="1" r:id="rId2"/>
    <sheet name="Roster - Attendance" sheetId="2" r:id="rId3"/>
  </sheets>
  <definedNames>
    <definedName name="NumPeriods">Schedule!$H$3</definedName>
    <definedName name="Slicer_Game">#N/A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 i="1" l="1"/>
  <c r="H9" i="1" a="1"/>
  <c r="H9" i="1" s="1"/>
  <c r="H10" i="1" a="1"/>
  <c r="H10" i="1" s="1"/>
  <c r="H11" i="1" a="1"/>
  <c r="H11" i="1" s="1"/>
  <c r="H12" i="1" a="1"/>
  <c r="H12" i="1" s="1"/>
  <c r="H13" i="1" a="1"/>
  <c r="H13" i="1" s="1"/>
  <c r="H14" i="1" a="1"/>
  <c r="H14" i="1" s="1"/>
  <c r="H15" i="1" a="1"/>
  <c r="H15" i="1" s="1"/>
  <c r="H16" i="1" a="1"/>
  <c r="H16" i="1" s="1"/>
  <c r="H17" i="1" a="1"/>
  <c r="H17" i="1" s="1"/>
  <c r="H18" i="1" a="1"/>
  <c r="H18" i="1" s="1"/>
  <c r="H19" i="1" a="1"/>
  <c r="H19" i="1" s="1"/>
  <c r="H20" i="1" a="1"/>
  <c r="H20" i="1" s="1"/>
  <c r="H21" i="1" a="1"/>
  <c r="H21" i="1" s="1"/>
  <c r="H22" i="1" a="1"/>
  <c r="H22" i="1" s="1"/>
  <c r="H23" i="1" a="1"/>
  <c r="H23" i="1" s="1"/>
  <c r="H24" i="1" a="1"/>
  <c r="H24" i="1" s="1"/>
  <c r="H25" i="1" a="1"/>
  <c r="H25" i="1" s="1"/>
  <c r="H26" i="1" a="1"/>
  <c r="H26" i="1" s="1"/>
  <c r="H27" i="1" a="1"/>
  <c r="H27" i="1" s="1"/>
  <c r="H28" i="1" a="1"/>
  <c r="H28" i="1" s="1"/>
  <c r="H29" i="1" a="1"/>
  <c r="H29" i="1" s="1"/>
  <c r="H30" i="1" a="1"/>
  <c r="H30" i="1" s="1"/>
  <c r="H31" i="1" a="1"/>
  <c r="H31" i="1" s="1"/>
  <c r="H32" i="1" a="1"/>
  <c r="H32" i="1" s="1"/>
  <c r="H33" i="1" a="1"/>
  <c r="H33" i="1" s="1"/>
  <c r="H34" i="1" a="1"/>
  <c r="H34" i="1" s="1"/>
  <c r="H35" i="1" a="1"/>
  <c r="H35" i="1" s="1"/>
  <c r="H36" i="1" a="1"/>
  <c r="H36" i="1" s="1"/>
  <c r="H37" i="1" a="1"/>
  <c r="H37" i="1" s="1"/>
  <c r="H38" i="1" a="1"/>
  <c r="H38" i="1" s="1"/>
  <c r="H39" i="1" a="1"/>
  <c r="H39" i="1" s="1"/>
  <c r="H40" i="1" a="1"/>
  <c r="H40" i="1" s="1"/>
  <c r="H41" i="1" a="1"/>
  <c r="H41" i="1" s="1"/>
  <c r="H42" i="1" a="1"/>
  <c r="H42" i="1" s="1"/>
  <c r="H43" i="1" a="1"/>
  <c r="H43" i="1" s="1"/>
  <c r="H44" i="1" a="1"/>
  <c r="H44" i="1" s="1"/>
  <c r="H45" i="1" a="1"/>
  <c r="H45" i="1" s="1"/>
  <c r="H46" i="1" a="1"/>
  <c r="H46" i="1" s="1"/>
  <c r="H47" i="1" a="1"/>
  <c r="H47" i="1" s="1"/>
  <c r="H48" i="1" a="1"/>
  <c r="H48" i="1" s="1"/>
  <c r="H49" i="1" a="1"/>
  <c r="H49" i="1" s="1"/>
  <c r="H50" i="1" a="1"/>
  <c r="H50" i="1" s="1"/>
  <c r="H51" i="1" a="1"/>
  <c r="H51" i="1" s="1"/>
  <c r="H52" i="1" a="1"/>
  <c r="H52" i="1" s="1"/>
  <c r="H53" i="1" a="1"/>
  <c r="H53" i="1" s="1"/>
  <c r="H54" i="1" a="1"/>
  <c r="H54" i="1" s="1"/>
  <c r="H55" i="1" a="1"/>
  <c r="H55" i="1" s="1"/>
  <c r="H56" i="1" a="1"/>
  <c r="H56" i="1" s="1"/>
  <c r="H57" i="1" a="1"/>
  <c r="H57" i="1" s="1"/>
  <c r="H58" i="1" a="1"/>
  <c r="H58" i="1" s="1"/>
  <c r="H59" i="1" a="1"/>
  <c r="H59" i="1" s="1"/>
  <c r="H60" i="1" a="1"/>
  <c r="H60" i="1" s="1"/>
  <c r="H61" i="1" a="1"/>
  <c r="H61" i="1" s="1"/>
  <c r="G9" i="1" a="1"/>
  <c r="G9" i="1" s="1"/>
  <c r="G10" i="1" a="1"/>
  <c r="G10" i="1" s="1"/>
  <c r="G11" i="1" a="1"/>
  <c r="G11" i="1" s="1"/>
  <c r="G12" i="1" a="1"/>
  <c r="G12" i="1" s="1"/>
  <c r="G13" i="1" a="1"/>
  <c r="G13" i="1" s="1"/>
  <c r="G14" i="1" a="1"/>
  <c r="G14" i="1" s="1"/>
  <c r="G15" i="1" a="1"/>
  <c r="G15" i="1" s="1"/>
  <c r="G16" i="1" a="1"/>
  <c r="G16" i="1" s="1"/>
  <c r="G17" i="1" a="1"/>
  <c r="G17" i="1" s="1"/>
  <c r="G18" i="1" a="1"/>
  <c r="G18" i="1" s="1"/>
  <c r="G19" i="1" a="1"/>
  <c r="G19" i="1" s="1"/>
  <c r="G20" i="1" a="1"/>
  <c r="G20" i="1" s="1"/>
  <c r="G21" i="1" a="1"/>
  <c r="G21" i="1" s="1"/>
  <c r="G22" i="1" a="1"/>
  <c r="G22" i="1" s="1"/>
  <c r="G23" i="1" a="1"/>
  <c r="G23" i="1" s="1"/>
  <c r="G24" i="1" a="1"/>
  <c r="G24" i="1" s="1"/>
  <c r="G25" i="1" a="1"/>
  <c r="G25" i="1" s="1"/>
  <c r="G26" i="1" a="1"/>
  <c r="G26" i="1" s="1"/>
  <c r="G27" i="1" a="1"/>
  <c r="G27" i="1" s="1"/>
  <c r="G28" i="1" a="1"/>
  <c r="G28" i="1" s="1"/>
  <c r="G29" i="1" a="1"/>
  <c r="G29" i="1" s="1"/>
  <c r="G30" i="1" a="1"/>
  <c r="G30" i="1" s="1"/>
  <c r="G31" i="1" a="1"/>
  <c r="G31" i="1" s="1"/>
  <c r="G32" i="1" a="1"/>
  <c r="G32" i="1" s="1"/>
  <c r="G33" i="1" a="1"/>
  <c r="G33" i="1" s="1"/>
  <c r="G34" i="1" a="1"/>
  <c r="G34" i="1" s="1"/>
  <c r="G35" i="1" a="1"/>
  <c r="G35" i="1" s="1"/>
  <c r="G36" i="1" a="1"/>
  <c r="G36" i="1" s="1"/>
  <c r="G37" i="1" a="1"/>
  <c r="G37" i="1" s="1"/>
  <c r="G38" i="1" a="1"/>
  <c r="G38" i="1" s="1"/>
  <c r="G39" i="1" a="1"/>
  <c r="G39" i="1" s="1"/>
  <c r="G40" i="1" a="1"/>
  <c r="G40" i="1" s="1"/>
  <c r="G41" i="1" a="1"/>
  <c r="G41" i="1" s="1"/>
  <c r="G42" i="1" a="1"/>
  <c r="G42" i="1" s="1"/>
  <c r="G43" i="1" a="1"/>
  <c r="G43" i="1" s="1"/>
  <c r="G44" i="1" a="1"/>
  <c r="G44" i="1" s="1"/>
  <c r="G45" i="1" a="1"/>
  <c r="G45" i="1" s="1"/>
  <c r="G46" i="1" a="1"/>
  <c r="G46" i="1" s="1"/>
  <c r="G47" i="1" a="1"/>
  <c r="G47" i="1" s="1"/>
  <c r="G48" i="1" a="1"/>
  <c r="G48" i="1" s="1"/>
  <c r="G49" i="1" a="1"/>
  <c r="G49" i="1" s="1"/>
  <c r="G50" i="1" a="1"/>
  <c r="G50" i="1" s="1"/>
  <c r="G51" i="1" a="1"/>
  <c r="G51" i="1" s="1"/>
  <c r="G52" i="1" a="1"/>
  <c r="G52" i="1" s="1"/>
  <c r="G53" i="1" a="1"/>
  <c r="G53" i="1" s="1"/>
  <c r="G54" i="1" a="1"/>
  <c r="G54" i="1" s="1"/>
  <c r="G55" i="1" a="1"/>
  <c r="G55" i="1" s="1"/>
  <c r="G56" i="1" a="1"/>
  <c r="G56" i="1" s="1"/>
  <c r="G57" i="1" a="1"/>
  <c r="G57" i="1" s="1"/>
  <c r="G58" i="1" a="1"/>
  <c r="G58" i="1" s="1"/>
  <c r="G59" i="1" a="1"/>
  <c r="G59" i="1" s="1"/>
  <c r="G60" i="1" a="1"/>
  <c r="G60" i="1" s="1"/>
  <c r="G61" i="1" a="1"/>
  <c r="G61" i="1" s="1"/>
  <c r="F9" i="1" a="1"/>
  <c r="F9" i="1" s="1"/>
  <c r="F10" i="1" a="1"/>
  <c r="F10" i="1" s="1"/>
  <c r="F11" i="1" a="1"/>
  <c r="F11" i="1" s="1"/>
  <c r="F12" i="1" a="1"/>
  <c r="F12" i="1" s="1"/>
  <c r="F13" i="1" a="1"/>
  <c r="F13" i="1" s="1"/>
  <c r="F14" i="1" a="1"/>
  <c r="F14" i="1" s="1"/>
  <c r="F15" i="1" a="1"/>
  <c r="F15" i="1" s="1"/>
  <c r="F16" i="1" a="1"/>
  <c r="F16" i="1" s="1"/>
  <c r="F17" i="1" a="1"/>
  <c r="F17" i="1" s="1"/>
  <c r="F18" i="1" a="1"/>
  <c r="F18" i="1" s="1"/>
  <c r="F19" i="1" a="1"/>
  <c r="F19" i="1" s="1"/>
  <c r="F20" i="1" a="1"/>
  <c r="F20" i="1" s="1"/>
  <c r="F21" i="1" a="1"/>
  <c r="F21" i="1" s="1"/>
  <c r="F22" i="1" a="1"/>
  <c r="F22" i="1" s="1"/>
  <c r="F23" i="1" a="1"/>
  <c r="F23" i="1" s="1"/>
  <c r="F24" i="1" a="1"/>
  <c r="F24" i="1" s="1"/>
  <c r="F25" i="1" a="1"/>
  <c r="F25" i="1" s="1"/>
  <c r="F26" i="1" a="1"/>
  <c r="F26" i="1" s="1"/>
  <c r="F27" i="1" a="1"/>
  <c r="F27" i="1" s="1"/>
  <c r="F28" i="1" a="1"/>
  <c r="F28" i="1" s="1"/>
  <c r="F29" i="1" a="1"/>
  <c r="F29" i="1" s="1"/>
  <c r="F30" i="1" a="1"/>
  <c r="F30" i="1" s="1"/>
  <c r="F31" i="1" a="1"/>
  <c r="F31" i="1" s="1"/>
  <c r="F32" i="1" a="1"/>
  <c r="F32" i="1" s="1"/>
  <c r="F33" i="1" a="1"/>
  <c r="F33" i="1" s="1"/>
  <c r="F34" i="1" a="1"/>
  <c r="F34" i="1" s="1"/>
  <c r="F35" i="1" a="1"/>
  <c r="F35" i="1" s="1"/>
  <c r="F36" i="1" a="1"/>
  <c r="F36" i="1" s="1"/>
  <c r="F37" i="1" a="1"/>
  <c r="F37" i="1" s="1"/>
  <c r="F38" i="1" a="1"/>
  <c r="F38" i="1" s="1"/>
  <c r="F39" i="1" a="1"/>
  <c r="F39" i="1" s="1"/>
  <c r="F40" i="1" a="1"/>
  <c r="F40" i="1" s="1"/>
  <c r="F41" i="1" a="1"/>
  <c r="F41" i="1" s="1"/>
  <c r="F42" i="1" a="1"/>
  <c r="F42" i="1" s="1"/>
  <c r="F43" i="1" a="1"/>
  <c r="F43" i="1" s="1"/>
  <c r="F44" i="1" a="1"/>
  <c r="F44" i="1" s="1"/>
  <c r="F45" i="1" a="1"/>
  <c r="F45" i="1" s="1"/>
  <c r="F46" i="1" a="1"/>
  <c r="F46" i="1" s="1"/>
  <c r="F47" i="1" a="1"/>
  <c r="F47" i="1" s="1"/>
  <c r="F48" i="1" a="1"/>
  <c r="F48" i="1" s="1"/>
  <c r="F49" i="1" a="1"/>
  <c r="F49" i="1" s="1"/>
  <c r="F50" i="1" a="1"/>
  <c r="F50" i="1" s="1"/>
  <c r="F51" i="1" a="1"/>
  <c r="F51" i="1" s="1"/>
  <c r="F52" i="1" a="1"/>
  <c r="F52" i="1" s="1"/>
  <c r="F53" i="1" a="1"/>
  <c r="F53" i="1" s="1"/>
  <c r="F54" i="1" a="1"/>
  <c r="F54" i="1" s="1"/>
  <c r="F55" i="1" a="1"/>
  <c r="F55" i="1" s="1"/>
  <c r="F56" i="1" a="1"/>
  <c r="F56" i="1" s="1"/>
  <c r="F57" i="1" a="1"/>
  <c r="F57" i="1" s="1"/>
  <c r="F58" i="1" a="1"/>
  <c r="F58" i="1" s="1"/>
  <c r="F59" i="1" a="1"/>
  <c r="F59" i="1" s="1"/>
  <c r="F60" i="1" a="1"/>
  <c r="F60" i="1" s="1"/>
  <c r="F61" i="1" a="1"/>
  <c r="F61" i="1" s="1"/>
  <c r="E9" i="1" a="1"/>
  <c r="E9" i="1" s="1"/>
  <c r="E10" i="1" a="1"/>
  <c r="E10" i="1" s="1"/>
  <c r="E11" i="1" a="1"/>
  <c r="E11" i="1" s="1"/>
  <c r="E12" i="1" a="1"/>
  <c r="E12" i="1" s="1"/>
  <c r="E13" i="1" a="1"/>
  <c r="E13" i="1" s="1"/>
  <c r="E14" i="1" a="1"/>
  <c r="E14" i="1" s="1"/>
  <c r="E15" i="1" a="1"/>
  <c r="E15" i="1" s="1"/>
  <c r="E16" i="1" a="1"/>
  <c r="E16" i="1" s="1"/>
  <c r="E17" i="1" a="1"/>
  <c r="E17" i="1" s="1"/>
  <c r="E18" i="1" a="1"/>
  <c r="E18" i="1" s="1"/>
  <c r="E19" i="1" a="1"/>
  <c r="E19" i="1" s="1"/>
  <c r="E20" i="1" a="1"/>
  <c r="E20" i="1" s="1"/>
  <c r="E21" i="1" a="1"/>
  <c r="E21" i="1" s="1"/>
  <c r="E22" i="1" a="1"/>
  <c r="E22" i="1" s="1"/>
  <c r="E23" i="1" a="1"/>
  <c r="E23" i="1" s="1"/>
  <c r="E24" i="1" a="1"/>
  <c r="E24" i="1" s="1"/>
  <c r="E25" i="1" a="1"/>
  <c r="E25" i="1" s="1"/>
  <c r="E26" i="1" a="1"/>
  <c r="E26" i="1" s="1"/>
  <c r="E27" i="1" a="1"/>
  <c r="E27" i="1" s="1"/>
  <c r="E28" i="1" a="1"/>
  <c r="E28" i="1" s="1"/>
  <c r="E29" i="1" a="1"/>
  <c r="E29" i="1" s="1"/>
  <c r="E30" i="1" a="1"/>
  <c r="E30" i="1" s="1"/>
  <c r="E31" i="1" a="1"/>
  <c r="E31" i="1" s="1"/>
  <c r="E32" i="1" a="1"/>
  <c r="E32" i="1" s="1"/>
  <c r="E33" i="1" a="1"/>
  <c r="E33" i="1" s="1"/>
  <c r="E34" i="1" a="1"/>
  <c r="E34" i="1" s="1"/>
  <c r="E35" i="1" a="1"/>
  <c r="E35" i="1" s="1"/>
  <c r="E36" i="1" a="1"/>
  <c r="E36" i="1" s="1"/>
  <c r="E37" i="1" a="1"/>
  <c r="E37" i="1" s="1"/>
  <c r="E38" i="1" a="1"/>
  <c r="E38" i="1" s="1"/>
  <c r="E39" i="1" a="1"/>
  <c r="E39" i="1" s="1"/>
  <c r="E40" i="1" a="1"/>
  <c r="E40" i="1" s="1"/>
  <c r="E41" i="1" a="1"/>
  <c r="E41" i="1" s="1"/>
  <c r="E42" i="1" a="1"/>
  <c r="E42" i="1" s="1"/>
  <c r="E43" i="1" a="1"/>
  <c r="E43" i="1" s="1"/>
  <c r="E44" i="1" a="1"/>
  <c r="E44" i="1" s="1"/>
  <c r="E45" i="1" a="1"/>
  <c r="E45" i="1" s="1"/>
  <c r="E46" i="1" a="1"/>
  <c r="E46" i="1" s="1"/>
  <c r="E47" i="1" a="1"/>
  <c r="E47" i="1" s="1"/>
  <c r="E48" i="1" a="1"/>
  <c r="E48" i="1" s="1"/>
  <c r="E49" i="1" a="1"/>
  <c r="E49" i="1" s="1"/>
  <c r="E50" i="1" a="1"/>
  <c r="E50" i="1" s="1"/>
  <c r="E51" i="1" a="1"/>
  <c r="E51" i="1" s="1"/>
  <c r="E52" i="1" a="1"/>
  <c r="E52" i="1" s="1"/>
  <c r="E53" i="1" a="1"/>
  <c r="E53" i="1" s="1"/>
  <c r="E54" i="1" a="1"/>
  <c r="E54" i="1" s="1"/>
  <c r="E55" i="1" a="1"/>
  <c r="E55" i="1" s="1"/>
  <c r="E56" i="1" a="1"/>
  <c r="E56" i="1" s="1"/>
  <c r="E57" i="1" a="1"/>
  <c r="E57" i="1" s="1"/>
  <c r="E58" i="1" a="1"/>
  <c r="E58" i="1" s="1"/>
  <c r="E59" i="1" a="1"/>
  <c r="E59" i="1" s="1"/>
  <c r="E60" i="1" a="1"/>
  <c r="E60" i="1" s="1"/>
  <c r="E61" i="1" a="1"/>
  <c r="E61" i="1" s="1"/>
  <c r="E8" i="1" a="1"/>
  <c r="E8" i="1" s="1"/>
  <c r="F8" i="1" a="1"/>
  <c r="F8" i="1" s="1"/>
  <c r="G8" i="1" a="1"/>
  <c r="G8" i="1" s="1"/>
  <c r="H8" i="1" a="1"/>
  <c r="H8" i="1" s="1"/>
  <c r="D9" i="1" a="1"/>
  <c r="D9" i="1" s="1"/>
  <c r="D10" i="1" a="1"/>
  <c r="D10" i="1" s="1"/>
  <c r="D11" i="1" a="1"/>
  <c r="D11" i="1" s="1"/>
  <c r="D12" i="1" a="1"/>
  <c r="D12" i="1" s="1"/>
  <c r="D13" i="1" a="1"/>
  <c r="D13" i="1" s="1"/>
  <c r="D14" i="1" a="1"/>
  <c r="D14" i="1" s="1"/>
  <c r="D15" i="1" a="1"/>
  <c r="D15" i="1" s="1"/>
  <c r="D16" i="1" a="1"/>
  <c r="D16" i="1" s="1"/>
  <c r="D17" i="1" a="1"/>
  <c r="D17" i="1" s="1"/>
  <c r="D18" i="1" a="1"/>
  <c r="D18" i="1" s="1"/>
  <c r="D19" i="1" a="1"/>
  <c r="D19" i="1" s="1"/>
  <c r="D20" i="1" a="1"/>
  <c r="D20" i="1" s="1"/>
  <c r="D21" i="1" a="1"/>
  <c r="D21" i="1" s="1"/>
  <c r="D22" i="1" a="1"/>
  <c r="D22" i="1" s="1"/>
  <c r="D23" i="1" a="1"/>
  <c r="D23" i="1" s="1"/>
  <c r="D24" i="1" a="1"/>
  <c r="D24" i="1" s="1"/>
  <c r="D25" i="1" a="1"/>
  <c r="D25" i="1" s="1"/>
  <c r="D26" i="1" a="1"/>
  <c r="D26" i="1" s="1"/>
  <c r="D27" i="1" a="1"/>
  <c r="D27" i="1" s="1"/>
  <c r="D28" i="1" a="1"/>
  <c r="D28" i="1" s="1"/>
  <c r="D29" i="1" a="1"/>
  <c r="D29" i="1" s="1"/>
  <c r="D30" i="1" a="1"/>
  <c r="D30" i="1" s="1"/>
  <c r="D31" i="1" a="1"/>
  <c r="D31" i="1" s="1"/>
  <c r="D32" i="1" a="1"/>
  <c r="D32" i="1" s="1"/>
  <c r="D33" i="1" a="1"/>
  <c r="D33" i="1" s="1"/>
  <c r="D34" i="1" a="1"/>
  <c r="D34" i="1" s="1"/>
  <c r="D35" i="1" a="1"/>
  <c r="D35" i="1" s="1"/>
  <c r="D36" i="1" a="1"/>
  <c r="D36" i="1" s="1"/>
  <c r="D37" i="1" a="1"/>
  <c r="D37" i="1" s="1"/>
  <c r="D38" i="1" a="1"/>
  <c r="D38" i="1" s="1"/>
  <c r="D39" i="1" a="1"/>
  <c r="D39" i="1" s="1"/>
  <c r="D40" i="1" a="1"/>
  <c r="D40" i="1" s="1"/>
  <c r="D41" i="1" a="1"/>
  <c r="D41" i="1" s="1"/>
  <c r="D42" i="1" a="1"/>
  <c r="D42" i="1" s="1"/>
  <c r="D43" i="1" a="1"/>
  <c r="D43" i="1" s="1"/>
  <c r="D44" i="1" a="1"/>
  <c r="D44" i="1" s="1"/>
  <c r="D45" i="1" a="1"/>
  <c r="D45" i="1" s="1"/>
  <c r="D46" i="1" a="1"/>
  <c r="D46" i="1" s="1"/>
  <c r="D47" i="1" a="1"/>
  <c r="D47" i="1" s="1"/>
  <c r="D48" i="1" a="1"/>
  <c r="D48" i="1" s="1"/>
  <c r="D49" i="1" a="1"/>
  <c r="D49" i="1" s="1"/>
  <c r="D50" i="1" a="1"/>
  <c r="D50" i="1" s="1"/>
  <c r="D51" i="1" a="1"/>
  <c r="D51" i="1" s="1"/>
  <c r="D52" i="1" a="1"/>
  <c r="D52" i="1" s="1"/>
  <c r="D53" i="1" a="1"/>
  <c r="D53" i="1" s="1"/>
  <c r="D54" i="1" a="1"/>
  <c r="D54" i="1" s="1"/>
  <c r="D55" i="1" a="1"/>
  <c r="D55" i="1" s="1"/>
  <c r="D56" i="1" a="1"/>
  <c r="D56" i="1" s="1"/>
  <c r="D57" i="1" a="1"/>
  <c r="D57" i="1" s="1"/>
  <c r="D58" i="1" a="1"/>
  <c r="D58" i="1" s="1"/>
  <c r="D59" i="1" a="1"/>
  <c r="D59" i="1" s="1"/>
  <c r="D60" i="1" a="1"/>
  <c r="D60" i="1" s="1"/>
  <c r="D61" i="1" a="1"/>
  <c r="D61" i="1" s="1"/>
  <c r="D8" i="1" a="1"/>
  <c r="D8" i="1" s="1"/>
  <c r="A8" i="1" a="1"/>
  <c r="A8" i="1" s="1"/>
  <c r="C8" i="1" s="1"/>
  <c r="A9" i="1" a="1"/>
  <c r="A9" i="1" s="1"/>
  <c r="C9" i="1" s="1"/>
  <c r="A10" i="1" a="1"/>
  <c r="A10" i="1" s="1"/>
  <c r="C10" i="1" s="1"/>
  <c r="A11" i="1" a="1"/>
  <c r="A11" i="1" s="1"/>
  <c r="B11" i="1" s="1"/>
  <c r="A12" i="1" a="1"/>
  <c r="A12" i="1" s="1"/>
  <c r="B12" i="1" s="1"/>
  <c r="A13" i="1" a="1"/>
  <c r="A13" i="1" s="1"/>
  <c r="B13" i="1" s="1"/>
  <c r="A14" i="1" a="1"/>
  <c r="A14" i="1" s="1"/>
  <c r="C14" i="1" s="1"/>
  <c r="A15" i="1" a="1"/>
  <c r="A15" i="1" s="1"/>
  <c r="C15" i="1" s="1"/>
  <c r="A16" i="1" a="1"/>
  <c r="A16" i="1" s="1"/>
  <c r="A17" i="1" a="1"/>
  <c r="A17" i="1" s="1"/>
  <c r="C17" i="1" s="1"/>
  <c r="A18" i="1" a="1"/>
  <c r="A18" i="1" s="1"/>
  <c r="B18" i="1" s="1"/>
  <c r="A19" i="1" a="1"/>
  <c r="A19" i="1" s="1"/>
  <c r="B19" i="1" s="1"/>
  <c r="A20" i="1" a="1"/>
  <c r="A20" i="1" s="1"/>
  <c r="C20" i="1" s="1"/>
  <c r="A21" i="1" a="1"/>
  <c r="A21" i="1" s="1"/>
  <c r="C21" i="1" s="1"/>
  <c r="A22" i="1" a="1"/>
  <c r="A22" i="1" s="1"/>
  <c r="C22" i="1" s="1"/>
  <c r="A23" i="1" a="1"/>
  <c r="A23" i="1" s="1"/>
  <c r="C23" i="1" s="1"/>
  <c r="A24" i="1" a="1"/>
  <c r="A24" i="1" s="1"/>
  <c r="C24" i="1" s="1"/>
  <c r="A25" i="1" a="1"/>
  <c r="A25" i="1" s="1"/>
  <c r="C25" i="1" s="1"/>
  <c r="A26" i="1" a="1"/>
  <c r="A26" i="1" s="1"/>
  <c r="B26" i="1" s="1"/>
  <c r="A27" i="1" a="1"/>
  <c r="A27" i="1" s="1"/>
  <c r="B27" i="1" s="1"/>
  <c r="A28" i="1" a="1"/>
  <c r="A28" i="1" s="1"/>
  <c r="B28" i="1" s="1"/>
  <c r="A29" i="1" a="1"/>
  <c r="A29" i="1" s="1"/>
  <c r="B29" i="1" s="1"/>
  <c r="A30" i="1" a="1"/>
  <c r="A30" i="1" s="1"/>
  <c r="C30" i="1" s="1"/>
  <c r="A31" i="1" a="1"/>
  <c r="A31" i="1" s="1"/>
  <c r="C31" i="1" s="1"/>
  <c r="A32" i="1" a="1"/>
  <c r="A32" i="1" s="1"/>
  <c r="C32" i="1" s="1"/>
  <c r="A33" i="1" a="1"/>
  <c r="A33" i="1" s="1"/>
  <c r="C33" i="1" s="1"/>
  <c r="A34" i="1" a="1"/>
  <c r="A34" i="1" s="1"/>
  <c r="B34" i="1" s="1"/>
  <c r="A35" i="1" a="1"/>
  <c r="A35" i="1" s="1"/>
  <c r="A36" i="1" a="1"/>
  <c r="A36" i="1" s="1"/>
  <c r="B36" i="1" s="1"/>
  <c r="A37" i="1" a="1"/>
  <c r="A37" i="1" s="1"/>
  <c r="C37" i="1" s="1"/>
  <c r="A38" i="1" a="1"/>
  <c r="A38" i="1" s="1"/>
  <c r="C38" i="1" s="1"/>
  <c r="A39" i="1" a="1"/>
  <c r="A39" i="1" s="1"/>
  <c r="C39" i="1" s="1"/>
  <c r="A40" i="1" a="1"/>
  <c r="A40" i="1" s="1"/>
  <c r="C40" i="1" s="1"/>
  <c r="A41" i="1" a="1"/>
  <c r="A41" i="1" s="1"/>
  <c r="C41" i="1" s="1"/>
  <c r="A42" i="1" a="1"/>
  <c r="A42" i="1" s="1"/>
  <c r="A43" i="1" a="1"/>
  <c r="A43" i="1" s="1"/>
  <c r="B43" i="1" s="1"/>
  <c r="A44" i="1" a="1"/>
  <c r="A44" i="1" s="1"/>
  <c r="C44" i="1" s="1"/>
  <c r="A45" i="1" a="1"/>
  <c r="A45" i="1" s="1"/>
  <c r="C45" i="1" s="1"/>
  <c r="A46" i="1" a="1"/>
  <c r="A46" i="1" s="1"/>
  <c r="C46" i="1" s="1"/>
  <c r="A47" i="1" a="1"/>
  <c r="A47" i="1" s="1"/>
  <c r="C47" i="1" s="1"/>
  <c r="A48" i="1" a="1"/>
  <c r="A48" i="1" s="1"/>
  <c r="C48" i="1" s="1"/>
  <c r="A49" i="1" a="1"/>
  <c r="A49" i="1" s="1"/>
  <c r="C49" i="1" s="1"/>
  <c r="A50" i="1" a="1"/>
  <c r="A50" i="1" s="1"/>
  <c r="B50" i="1" s="1"/>
  <c r="A51" i="1" a="1"/>
  <c r="A51" i="1" s="1"/>
  <c r="B51" i="1" s="1"/>
  <c r="A52" i="1" a="1"/>
  <c r="A52" i="1" s="1"/>
  <c r="B52" i="1" s="1"/>
  <c r="A53" i="1" a="1"/>
  <c r="A53" i="1" s="1"/>
  <c r="C53" i="1" s="1"/>
  <c r="A54" i="1" a="1"/>
  <c r="A54" i="1" s="1"/>
  <c r="C54" i="1" s="1"/>
  <c r="A55" i="1" a="1"/>
  <c r="A55" i="1" s="1"/>
  <c r="C55" i="1" s="1"/>
  <c r="A56" i="1" a="1"/>
  <c r="A56" i="1" s="1"/>
  <c r="B56" i="1" s="1"/>
  <c r="A57" i="1" a="1"/>
  <c r="A57" i="1" s="1"/>
  <c r="B57" i="1" s="1"/>
  <c r="A58" i="1" a="1"/>
  <c r="A58" i="1" s="1"/>
  <c r="B58" i="1" s="1"/>
  <c r="A59" i="1" a="1"/>
  <c r="A59" i="1" s="1"/>
  <c r="B59" i="1" s="1"/>
  <c r="A60" i="1" a="1"/>
  <c r="A60" i="1" s="1"/>
  <c r="C60" i="1" s="1"/>
  <c r="A61" i="1" a="1"/>
  <c r="A61" i="1" s="1"/>
  <c r="B61" i="1" s="1"/>
  <c r="B53" i="1" l="1"/>
  <c r="B30" i="1"/>
  <c r="C52" i="1"/>
  <c r="B49" i="1"/>
  <c r="B21" i="1"/>
  <c r="C51" i="1"/>
  <c r="B47" i="1"/>
  <c r="B20" i="1"/>
  <c r="C43" i="1"/>
  <c r="B46" i="1"/>
  <c r="B15" i="1"/>
  <c r="C36" i="1"/>
  <c r="B45" i="1"/>
  <c r="B14" i="1"/>
  <c r="C29" i="1"/>
  <c r="B37" i="1"/>
  <c r="C61" i="1"/>
  <c r="C59" i="1"/>
  <c r="C19" i="1"/>
  <c r="B31" i="1"/>
  <c r="C13" i="1"/>
  <c r="C18" i="1"/>
  <c r="B39" i="1"/>
  <c r="B23" i="1"/>
  <c r="B38" i="1"/>
  <c r="B22" i="1"/>
  <c r="C34" i="1"/>
  <c r="C12" i="1"/>
  <c r="B55" i="1"/>
  <c r="B44" i="1"/>
  <c r="C27" i="1"/>
  <c r="C11" i="1"/>
  <c r="C28" i="1"/>
  <c r="B54" i="1"/>
  <c r="B41" i="1"/>
  <c r="C26" i="1"/>
  <c r="B35" i="1"/>
  <c r="C35" i="1"/>
  <c r="B60" i="1"/>
  <c r="B33" i="1"/>
  <c r="B25" i="1"/>
  <c r="B17" i="1"/>
  <c r="B9" i="1"/>
  <c r="B48" i="1"/>
  <c r="B40" i="1"/>
  <c r="B32" i="1"/>
  <c r="B24" i="1"/>
  <c r="B16" i="1"/>
  <c r="B8" i="1"/>
  <c r="C50" i="1"/>
  <c r="C57" i="1"/>
  <c r="C58" i="1"/>
  <c r="C42" i="1"/>
  <c r="B42" i="1"/>
  <c r="B10" i="1"/>
  <c r="C56" i="1"/>
  <c r="C16"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<sst xmlns="http://schemas.openxmlformats.org/spreadsheetml/2006/main" count="124" uniqueCount="53">
  <si>
    <t>Player</t>
  </si>
  <si>
    <t>Player 1</t>
  </si>
  <si>
    <t>Player 2</t>
  </si>
  <si>
    <t>Player 3</t>
  </si>
  <si>
    <t>Player 4</t>
  </si>
  <si>
    <t>Player 5</t>
  </si>
  <si>
    <t>Player 6</t>
  </si>
  <si>
    <t>Player 7</t>
  </si>
  <si>
    <t>Player 8</t>
  </si>
  <si>
    <t>Player 9</t>
  </si>
  <si>
    <t>Player 10</t>
  </si>
  <si>
    <t>Player 11</t>
  </si>
  <si>
    <t>Player 12</t>
  </si>
  <si>
    <t>Game</t>
  </si>
  <si>
    <t>Period</t>
  </si>
  <si>
    <t>Shift #</t>
  </si>
  <si>
    <t>Position 1</t>
  </si>
  <si>
    <t>Position 2</t>
  </si>
  <si>
    <t>Position 3</t>
  </si>
  <si>
    <t>Position 4</t>
  </si>
  <si>
    <t>Position 5</t>
  </si>
  <si>
    <t>Basketball Schedule</t>
  </si>
  <si>
    <t>Team Roster</t>
  </si>
  <si>
    <t>Game 1</t>
  </si>
  <si>
    <t>Game 2</t>
  </si>
  <si>
    <t>Game 3</t>
  </si>
  <si>
    <t>Game 4</t>
  </si>
  <si>
    <t>Game 5</t>
  </si>
  <si>
    <t>Game 6</t>
  </si>
  <si>
    <t>Attendance</t>
  </si>
  <si>
    <t>Yes</t>
  </si>
  <si>
    <t>Basketball Schedule Documentation</t>
  </si>
  <si>
    <t>Features</t>
  </si>
  <si>
    <t>To achieve equal playing time, players are assigned on a rotating basis.</t>
  </si>
  <si>
    <t>There are 9 periods in each game.</t>
  </si>
  <si>
    <t xml:space="preserve">Initally, all players are assigned to all games. However, if a player is marked absent for a game, the schedule is updated so they are not assigned shifts for that game. </t>
  </si>
  <si>
    <t>Initally, the roster includes 12 players. However, the schedule is automatically adjusted if the coach adds or removes rows from the roster.</t>
  </si>
  <si>
    <t xml:space="preserve"> - numbers the rows</t>
  </si>
  <si>
    <t xml:space="preserve"> - formula: =ROW()-ROW(tblSchedule[#Headers])</t>
  </si>
  <si>
    <t xml:space="preserve"> - formula: =1+TRUNC(([@[Shift '#]]-1)/9,0)</t>
  </si>
  <si>
    <t xml:space="preserve"> - starts at 1 and increments after every 9th row</t>
  </si>
  <si>
    <t>Shift #:</t>
  </si>
  <si>
    <t>Game:</t>
  </si>
  <si>
    <t>Period:</t>
  </si>
  <si>
    <t xml:space="preserve"> - counts from 1 to 9 and then repeats</t>
  </si>
  <si>
    <t xml:space="preserve"> - formula: =IF(MOD([@[Shift '#]],9)=0,9,MOD([@[Shift '#]],9))</t>
  </si>
  <si>
    <t>Position 1 - Position 5:</t>
  </si>
  <si>
    <t xml:space="preserve"> - Lists the players for each shift</t>
  </si>
  <si>
    <t xml:space="preserve">The schedule worksheet has a slicer to allow the coach to filter the schedule to show 1 or more specific games. </t>
  </si>
  <si>
    <t>This workbook assigns 5 players for each of 9 periods period for 6 basketball games</t>
  </si>
  <si>
    <t xml:space="preserve"> - formula (Postion 1): </t>
  </si>
  <si>
    <t>Formula Explanation:</t>
  </si>
  <si>
    <t>Column Formulas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</si>
</sst>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name val="Calibri"/>
      <family val="2"/>
      <scheme val="minor"/>
    </font>
    <font>
      <sz val="20"/>
      <color theme="0"/>
      <name val="Arial Black"/>
      <family val="2"/>
    </font>
    <font>
      <sz val="12"/>
      <color theme="1"/>
      <name val="Calibri"/>
      <family val="2"/>
      <scheme val="minor"/>
    </font>
    <font>
      <b/>
      <sz val="11"/>
      <color theme="3"/>
      <name val="Calibri"/>
      <family val="2"/>
      <scheme val="minor"/>
    </font>
    <font>
      <b/>
      <sz val="14"/>
      <color theme="0"/>
      <name val="Calibri"/>
      <family val="2"/>
      <scheme val="minor"/>
    </font>
    <font>
      <sz val="11"/>
      <color theme="0"/>
      <name val="Calibri"/>
      <family val="2"/>
      <scheme val="minor"/>
    </font>
    <font>
      <sz val="16"/>
      <color theme="0"/>
      <name val="Calibri"/>
      <family val="2"/>
      <scheme val="minor"/>
    </font>
    <font>
      <sz val="14"/>
      <color theme="1"/>
      <name val="Calibri"/>
      <family val="2"/>
      <scheme val="minor"/>
    </font>
    <font>
      <b/>
      <sz val="12"/>
      <color theme="4"/>
      <name val="Calibri"/>
      <family val="2"/>
      <scheme val="minor"/>
    </font>
  </fonts>
  <fills count="6">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4"/>
        <bgColor theme="4"/>
      </patternFill>
    </fill>
    <fill>
      <patternFill patternType="solid">
        <fgColor theme="4" tint="0.39997558519241921"/>
        <bgColor indexed="64"/>
      </patternFill>
    </fill>
  </fills>
  <borders count="3">
    <border>
      <left/>
      <right/>
      <top/>
      <bottom/>
      <diagonal/>
    </border>
    <border>
      <left/>
      <right style="thin">
        <color indexed="64"/>
      </right>
      <top/>
      <bottom style="thick">
        <color theme="0"/>
      </bottom>
      <diagonal/>
    </border>
    <border>
      <left/>
      <right/>
      <top/>
      <bottom style="thick">
        <color theme="0"/>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3" fillId="0" borderId="0" xfId="0" applyFont="1"/>
    <xf numFmtId="0" fontId="3" fillId="0" borderId="0" xfId="0" applyFont="1" applyAlignment="1">
      <alignment horizontal="left" indent="2"/>
    </xf>
    <xf numFmtId="0" fontId="3" fillId="0" borderId="0" xfId="0" applyFont="1" applyAlignment="1">
      <alignment horizontal="right" vertical="center"/>
    </xf>
    <xf numFmtId="0" fontId="3" fillId="0" borderId="0" xfId="0" applyFont="1" applyAlignment="1">
      <alignment horizontal="left" vertical="center" indent="2"/>
    </xf>
    <xf numFmtId="0" fontId="3" fillId="0" borderId="0" xfId="0" applyNumberFormat="1" applyFont="1"/>
    <xf numFmtId="0" fontId="3" fillId="3" borderId="0" xfId="0" applyFont="1" applyFill="1"/>
    <xf numFmtId="0" fontId="3" fillId="3" borderId="0" xfId="0" applyFont="1" applyFill="1" applyAlignment="1">
      <alignment horizontal="left" indent="2"/>
    </xf>
    <xf numFmtId="0" fontId="0" fillId="0" borderId="0" xfId="0" applyFont="1" applyFill="1" applyBorder="1"/>
    <xf numFmtId="0" fontId="3" fillId="2" borderId="0" xfId="0" applyFont="1" applyFill="1"/>
    <xf numFmtId="0" fontId="6" fillId="5" borderId="0" xfId="0" applyFont="1" applyFill="1"/>
    <xf numFmtId="0" fontId="7" fillId="5" borderId="0" xfId="0" applyFont="1" applyFill="1"/>
    <xf numFmtId="0" fontId="0" fillId="3" borderId="0" xfId="0" applyFill="1"/>
    <xf numFmtId="0" fontId="8" fillId="3" borderId="0" xfId="0" applyFont="1" applyFill="1"/>
    <xf numFmtId="0" fontId="0" fillId="0" borderId="0" xfId="0" quotePrefix="1"/>
    <xf numFmtId="0" fontId="9" fillId="0" borderId="0" xfId="1" applyFont="1"/>
    <xf numFmtId="0" fontId="2" fillId="2" borderId="0" xfId="0" applyFont="1" applyFill="1" applyAlignment="1">
      <alignment vertical="center"/>
    </xf>
    <xf numFmtId="0" fontId="5" fillId="4" borderId="2" xfId="0" applyFont="1" applyFill="1" applyBorder="1" applyAlignment="1">
      <alignment horizontal="center" vertical="center"/>
    </xf>
    <xf numFmtId="0" fontId="5" fillId="4" borderId="1" xfId="0" applyFont="1" applyFill="1" applyBorder="1" applyAlignment="1">
      <alignment horizontal="center" vertical="center"/>
    </xf>
  </cellXfs>
  <cellStyles count="2">
    <cellStyle name="Heading 4" xfId="1" builtinId="19"/>
    <cellStyle name="Normal" xfId="0" builtinId="0"/>
  </cellStyles>
  <dxfs count="10">
    <dxf>
      <font>
        <strike val="0"/>
        <outline val="0"/>
        <shadow val="0"/>
        <u val="none"/>
        <vertAlign val="baseline"/>
        <sz val="12"/>
        <name val="Calibri"/>
        <family val="2"/>
        <scheme val="minor"/>
      </font>
      <numFmt numFmtId="0" formatCode="General"/>
      <alignment horizontal="left" textRotation="0" wrapText="0" relativeIndent="1" justifyLastLine="0" shrinkToFit="0" readingOrder="0"/>
    </dxf>
    <dxf>
      <font>
        <strike val="0"/>
        <outline val="0"/>
        <shadow val="0"/>
        <u val="none"/>
        <vertAlign val="baseline"/>
        <sz val="12"/>
        <name val="Calibri"/>
        <family val="2"/>
        <scheme val="minor"/>
      </font>
      <numFmt numFmtId="0" formatCode="General"/>
      <alignment horizontal="left" textRotation="0" wrapText="0" relativeIndent="1" justifyLastLine="0" shrinkToFit="0" readingOrder="0"/>
    </dxf>
    <dxf>
      <font>
        <strike val="0"/>
        <outline val="0"/>
        <shadow val="0"/>
        <u val="none"/>
        <vertAlign val="baseline"/>
        <sz val="12"/>
        <name val="Calibri"/>
        <family val="2"/>
        <scheme val="minor"/>
      </font>
      <numFmt numFmtId="0" formatCode="General"/>
      <alignment horizontal="left" textRotation="0" wrapText="0" relativeIndent="1" justifyLastLine="0" shrinkToFit="0" readingOrder="0"/>
    </dxf>
    <dxf>
      <font>
        <strike val="0"/>
        <outline val="0"/>
        <shadow val="0"/>
        <u val="none"/>
        <vertAlign val="baseline"/>
        <sz val="12"/>
        <name val="Calibri"/>
        <family val="2"/>
        <scheme val="minor"/>
      </font>
      <numFmt numFmtId="0" formatCode="General"/>
      <alignment horizontal="left" textRotation="0" wrapText="0" relativeIndent="1" justifyLastLine="0" shrinkToFit="0" readingOrder="0"/>
    </dxf>
    <dxf>
      <font>
        <strike val="0"/>
        <outline val="0"/>
        <shadow val="0"/>
        <u val="none"/>
        <vertAlign val="baseline"/>
        <sz val="12"/>
        <name val="Calibri"/>
        <family val="2"/>
        <scheme val="minor"/>
      </font>
      <numFmt numFmtId="0" formatCode="General"/>
      <alignment horizontal="left" textRotation="0" wrapText="0" relativeIndent="1" justifyLastLine="0" shrinkToFit="0" readingOrder="0"/>
    </dxf>
    <dxf>
      <font>
        <strike val="0"/>
        <outline val="0"/>
        <shadow val="0"/>
        <u val="none"/>
        <vertAlign val="baseline"/>
        <sz val="12"/>
        <name val="Calibri"/>
        <family val="2"/>
        <scheme val="minor"/>
      </font>
      <numFmt numFmtId="0" formatCode="General"/>
    </dxf>
    <dxf>
      <font>
        <strike val="0"/>
        <outline val="0"/>
        <shadow val="0"/>
        <u val="none"/>
        <vertAlign val="baseline"/>
        <sz val="12"/>
        <name val="Calibri"/>
        <family val="2"/>
        <scheme val="minor"/>
      </font>
      <numFmt numFmtId="0" formatCode="General"/>
    </dxf>
    <dxf>
      <font>
        <strike val="0"/>
        <outline val="0"/>
        <shadow val="0"/>
        <u val="none"/>
        <vertAlign val="baseline"/>
        <sz val="12"/>
        <name val="Calibri"/>
        <family val="2"/>
        <scheme val="minor"/>
      </font>
      <numFmt numFmtId="0" formatCode="General"/>
    </dxf>
    <dxf>
      <font>
        <strike val="0"/>
        <outline val="0"/>
        <shadow val="0"/>
        <u val="none"/>
        <vertAlign val="baseline"/>
        <sz val="12"/>
        <name val="Calibri"/>
        <family val="2"/>
        <scheme val="minor"/>
      </font>
    </dxf>
    <dxf>
      <font>
        <strike val="0"/>
        <outline val="0"/>
        <shadow val="0"/>
        <u val="none"/>
        <vertAlign val="baseline"/>
        <sz val="12"/>
        <name val="Calibri"/>
        <family val="2"/>
        <scheme val="minor"/>
      </font>
      <alignment horizontal="righ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133350</xdr:colOff>
      <xdr:row>0</xdr:row>
      <xdr:rowOff>0</xdr:rowOff>
    </xdr:from>
    <xdr:to>
      <xdr:col>10</xdr:col>
      <xdr:colOff>438150</xdr:colOff>
      <xdr:row>0</xdr:row>
      <xdr:rowOff>914400</xdr:rowOff>
    </xdr:to>
    <xdr:pic>
      <xdr:nvPicPr>
        <xdr:cNvPr id="2" name="Graphic 1" descr="Basketball Hoop with solid fill">
          <a:extLst>
            <a:ext uri="{FF2B5EF4-FFF2-40B4-BE49-F238E27FC236}">
              <a16:creationId xmlns:a16="http://schemas.microsoft.com/office/drawing/2014/main" id="{3C43865A-AAE6-43C5-8BE8-187161CA97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619750" y="0"/>
          <a:ext cx="914400" cy="914400"/>
        </a:xfrm>
        <a:prstGeom prst="rect">
          <a:avLst/>
        </a:prstGeom>
      </xdr:spPr>
    </xdr:pic>
    <xdr:clientData/>
  </xdr:twoCellAnchor>
  <xdr:twoCellAnchor editAs="oneCell">
    <xdr:from>
      <xdr:col>0</xdr:col>
      <xdr:colOff>101600</xdr:colOff>
      <xdr:row>9</xdr:row>
      <xdr:rowOff>177800</xdr:rowOff>
    </xdr:from>
    <xdr:to>
      <xdr:col>9</xdr:col>
      <xdr:colOff>107950</xdr:colOff>
      <xdr:row>23</xdr:row>
      <xdr:rowOff>57860</xdr:rowOff>
    </xdr:to>
    <xdr:pic>
      <xdr:nvPicPr>
        <xdr:cNvPr id="3" name="Picture 2">
          <a:extLst>
            <a:ext uri="{FF2B5EF4-FFF2-40B4-BE49-F238E27FC236}">
              <a16:creationId xmlns:a16="http://schemas.microsoft.com/office/drawing/2014/main" id="{E220C37D-949C-4BAD-A869-C798258E58C6}"/>
            </a:ext>
          </a:extLst>
        </xdr:cNvPr>
        <xdr:cNvPicPr>
          <a:picLocks noChangeAspect="1"/>
        </xdr:cNvPicPr>
      </xdr:nvPicPr>
      <xdr:blipFill>
        <a:blip xmlns:r="http://schemas.openxmlformats.org/officeDocument/2006/relationships" r:embed="rId3"/>
        <a:stretch>
          <a:fillRect/>
        </a:stretch>
      </xdr:blipFill>
      <xdr:spPr>
        <a:xfrm>
          <a:off x="101600" y="2762250"/>
          <a:ext cx="5492750" cy="2458160"/>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9</xdr:col>
      <xdr:colOff>190501</xdr:colOff>
      <xdr:row>10</xdr:row>
      <xdr:rowOff>1</xdr:rowOff>
    </xdr:from>
    <xdr:to>
      <xdr:col>16</xdr:col>
      <xdr:colOff>444501</xdr:colOff>
      <xdr:row>23</xdr:row>
      <xdr:rowOff>65157</xdr:rowOff>
    </xdr:to>
    <xdr:pic>
      <xdr:nvPicPr>
        <xdr:cNvPr id="4" name="Picture 3">
          <a:extLst>
            <a:ext uri="{FF2B5EF4-FFF2-40B4-BE49-F238E27FC236}">
              <a16:creationId xmlns:a16="http://schemas.microsoft.com/office/drawing/2014/main" id="{0D85B450-D833-4A86-9013-1BA81481DB7E}"/>
            </a:ext>
          </a:extLst>
        </xdr:cNvPr>
        <xdr:cNvPicPr>
          <a:picLocks noChangeAspect="1"/>
        </xdr:cNvPicPr>
      </xdr:nvPicPr>
      <xdr:blipFill>
        <a:blip xmlns:r="http://schemas.openxmlformats.org/officeDocument/2006/relationships" r:embed="rId4"/>
        <a:stretch>
          <a:fillRect/>
        </a:stretch>
      </xdr:blipFill>
      <xdr:spPr>
        <a:xfrm>
          <a:off x="5676901" y="2768601"/>
          <a:ext cx="4521200" cy="2459106"/>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152400</xdr:colOff>
      <xdr:row>42</xdr:row>
      <xdr:rowOff>44222</xdr:rowOff>
    </xdr:from>
    <xdr:to>
      <xdr:col>10</xdr:col>
      <xdr:colOff>298450</xdr:colOff>
      <xdr:row>55</xdr:row>
      <xdr:rowOff>114478</xdr:rowOff>
    </xdr:to>
    <xdr:pic>
      <xdr:nvPicPr>
        <xdr:cNvPr id="5" name="Picture 4">
          <a:extLst>
            <a:ext uri="{FF2B5EF4-FFF2-40B4-BE49-F238E27FC236}">
              <a16:creationId xmlns:a16="http://schemas.microsoft.com/office/drawing/2014/main" id="{3B022112-33E9-4FFE-9FE9-A04B1659A344}"/>
            </a:ext>
          </a:extLst>
        </xdr:cNvPr>
        <xdr:cNvPicPr>
          <a:picLocks noChangeAspect="1"/>
        </xdr:cNvPicPr>
      </xdr:nvPicPr>
      <xdr:blipFill>
        <a:blip xmlns:r="http://schemas.openxmlformats.org/officeDocument/2006/relationships" r:embed="rId5"/>
        <a:stretch>
          <a:fillRect/>
        </a:stretch>
      </xdr:blipFill>
      <xdr:spPr>
        <a:xfrm>
          <a:off x="152400" y="8807222"/>
          <a:ext cx="6242050" cy="2464206"/>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152400</xdr:colOff>
      <xdr:row>58</xdr:row>
      <xdr:rowOff>77428</xdr:rowOff>
    </xdr:from>
    <xdr:to>
      <xdr:col>10</xdr:col>
      <xdr:colOff>552450</xdr:colOff>
      <xdr:row>75</xdr:row>
      <xdr:rowOff>76427</xdr:rowOff>
    </xdr:to>
    <xdr:pic>
      <xdr:nvPicPr>
        <xdr:cNvPr id="9" name="Picture 8">
          <a:extLst>
            <a:ext uri="{FF2B5EF4-FFF2-40B4-BE49-F238E27FC236}">
              <a16:creationId xmlns:a16="http://schemas.microsoft.com/office/drawing/2014/main" id="{7117F3ED-F2E5-43F3-B9BC-3B4E0BA1F0A6}"/>
            </a:ext>
          </a:extLst>
        </xdr:cNvPr>
        <xdr:cNvPicPr>
          <a:picLocks noChangeAspect="1"/>
        </xdr:cNvPicPr>
      </xdr:nvPicPr>
      <xdr:blipFill>
        <a:blip xmlns:r="http://schemas.openxmlformats.org/officeDocument/2006/relationships" r:embed="rId6"/>
        <a:stretch>
          <a:fillRect/>
        </a:stretch>
      </xdr:blipFill>
      <xdr:spPr>
        <a:xfrm>
          <a:off x="152400" y="11786828"/>
          <a:ext cx="6496050" cy="3129549"/>
        </a:xfrm>
        <a:prstGeom prst="rect">
          <a:avLst/>
        </a:prstGeom>
        <a:ln>
          <a:noFill/>
        </a:ln>
        <a:effectLst>
          <a:outerShdw blurRad="292100" dist="139700" dir="2700000" algn="tl" rotWithShape="0">
            <a:srgbClr val="333333">
              <a:alpha val="65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196850</xdr:colOff>
      <xdr:row>0</xdr:row>
      <xdr:rowOff>6350</xdr:rowOff>
    </xdr:from>
    <xdr:to>
      <xdr:col>4</xdr:col>
      <xdr:colOff>730250</xdr:colOff>
      <xdr:row>0</xdr:row>
      <xdr:rowOff>539750</xdr:rowOff>
    </xdr:to>
    <xdr:pic>
      <xdr:nvPicPr>
        <xdr:cNvPr id="3" name="Graphic 2" descr="Basketball Hoop with solid fill">
          <a:extLst>
            <a:ext uri="{FF2B5EF4-FFF2-40B4-BE49-F238E27FC236}">
              <a16:creationId xmlns:a16="http://schemas.microsoft.com/office/drawing/2014/main" id="{57D900C3-B231-4095-A6E8-C5544E0571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371850" y="6350"/>
          <a:ext cx="533400" cy="533400"/>
        </a:xfrm>
        <a:prstGeom prst="rect">
          <a:avLst/>
        </a:prstGeom>
      </xdr:spPr>
    </xdr:pic>
    <xdr:clientData/>
  </xdr:twoCellAnchor>
  <xdr:twoCellAnchor editAs="absolute">
    <xdr:from>
      <xdr:col>0</xdr:col>
      <xdr:colOff>63500</xdr:colOff>
      <xdr:row>1</xdr:row>
      <xdr:rowOff>158750</xdr:rowOff>
    </xdr:from>
    <xdr:to>
      <xdr:col>4</xdr:col>
      <xdr:colOff>819150</xdr:colOff>
      <xdr:row>5</xdr:row>
      <xdr:rowOff>76200</xdr:rowOff>
    </xdr:to>
    <mc:AlternateContent xmlns:mc="http://schemas.openxmlformats.org/markup-compatibility/2006" xmlns:sle15="http://schemas.microsoft.com/office/drawing/2012/slicer">
      <mc:Choice Requires="sle15">
        <xdr:graphicFrame macro="">
          <xdr:nvGraphicFramePr>
            <xdr:cNvPr id="4" name="Game">
              <a:extLst>
                <a:ext uri="{FF2B5EF4-FFF2-40B4-BE49-F238E27FC236}">
                  <a16:creationId xmlns:a16="http://schemas.microsoft.com/office/drawing/2014/main" id="{51B3E21D-2D75-4577-B039-56A17CEDF5DE}"/>
                </a:ext>
              </a:extLst>
            </xdr:cNvPr>
            <xdr:cNvGraphicFramePr/>
          </xdr:nvGraphicFramePr>
          <xdr:xfrm>
            <a:off x="0" y="0"/>
            <a:ext cx="0" cy="0"/>
          </xdr:xfrm>
          <a:graphic>
            <a:graphicData uri="http://schemas.microsoft.com/office/drawing/2010/slicer">
              <sle:slicer xmlns:sle="http://schemas.microsoft.com/office/drawing/2010/slicer" name="Game"/>
            </a:graphicData>
          </a:graphic>
        </xdr:graphicFrame>
      </mc:Choice>
      <mc:Fallback xmlns="">
        <xdr:sp macro="" textlink="">
          <xdr:nvSpPr>
            <xdr:cNvPr id="0" name=""/>
            <xdr:cNvSpPr>
              <a:spLocks noTextEdit="1"/>
            </xdr:cNvSpPr>
          </xdr:nvSpPr>
          <xdr:spPr>
            <a:xfrm>
              <a:off x="63500" y="704850"/>
              <a:ext cx="3683000" cy="704850"/>
            </a:xfrm>
            <a:prstGeom prst="rect">
              <a:avLst/>
            </a:prstGeom>
            <a:solidFill>
              <a:prstClr val="white"/>
            </a:solidFill>
            <a:ln w="1">
              <a:solidFill>
                <a:prstClr val="green"/>
              </a:solidFill>
            </a:ln>
          </xdr:spPr>
          <xdr:txBody>
            <a:bodyPr vertOverflow="clip" horzOverflow="clip"/>
            <a:lstStyle/>
            <a:p>
              <a:r>
                <a:rPr lang="en-CA"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57150</xdr:colOff>
      <xdr:row>0</xdr:row>
      <xdr:rowOff>0</xdr:rowOff>
    </xdr:from>
    <xdr:to>
      <xdr:col>3</xdr:col>
      <xdr:colOff>590550</xdr:colOff>
      <xdr:row>0</xdr:row>
      <xdr:rowOff>533400</xdr:rowOff>
    </xdr:to>
    <xdr:pic>
      <xdr:nvPicPr>
        <xdr:cNvPr id="7" name="Graphic 6" descr="Basketball Hoop with solid fill">
          <a:extLst>
            <a:ext uri="{FF2B5EF4-FFF2-40B4-BE49-F238E27FC236}">
              <a16:creationId xmlns:a16="http://schemas.microsoft.com/office/drawing/2014/main" id="{669846FA-12E1-4200-9567-AC6B347DE0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139950" y="0"/>
          <a:ext cx="533400" cy="533400"/>
        </a:xfrm>
        <a:prstGeom prst="rect">
          <a:avLst/>
        </a:prstGeom>
      </xdr:spPr>
    </xdr:pic>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ame" xr10:uid="{24C5250D-AE32-491E-AF36-660EE0E2C11F}" sourceName="Game">
  <extLst>
    <x:ext xmlns:x15="http://schemas.microsoft.com/office/spreadsheetml/2010/11/main" uri="{2F2917AC-EB37-4324-AD4E-5DD8C200BD13}">
      <x15:tableSlicerCache tableId="2"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ame" xr10:uid="{4B0492E9-7C54-45DA-B4A2-C6AC3BCB2243}" cache="Slicer_Game" caption="Game" columnCount="9" style="SlicerStyleDark1"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51AC366-2BA1-4B67-9C34-CD2B19752D34}" name="tblSchedule" displayName="tblSchedule" ref="A7:H61" totalsRowShown="0" headerRowDxfId="9" dataDxfId="8">
  <autoFilter ref="A7:H61" xr:uid="{051AC366-2BA1-4B67-9C34-CD2B19752D34}">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6" xr3:uid="{782820FE-6ED6-4A40-B5C0-EF769E336469}" name="Shift #" dataDxfId="7">
      <calculatedColumnFormula array="1">ROW()-ROW(tblSchedule[#Headers])</calculatedColumnFormula>
    </tableColumn>
    <tableColumn id="1" xr3:uid="{E12B06CF-480E-4A70-9690-037EE43658B3}" name="Game" dataDxfId="6">
      <calculatedColumnFormula>1+TRUNC((tblSchedule[[#This Row],[Shift '#]]-1)/9,0)</calculatedColumnFormula>
    </tableColumn>
    <tableColumn id="2" xr3:uid="{ACD019A2-F065-402B-9A19-645733748F8F}" name="Period" dataDxfId="5">
      <calculatedColumnFormula>IF(MOD(tblSchedule[[#This Row],[Shift '#]],9)=0,9,MOD(tblSchedule[[#This Row],[Shift '#]],9))</calculatedColumnFormula>
    </tableColumn>
    <tableColumn id="5" xr3:uid="{E5514460-1C97-4593-B965-1FE49EE5FE7A}" name="Position 1" dataDxfId="4">
      <calculatedColumnFormula array="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calculatedColumnFormula>
    </tableColumn>
    <tableColumn id="7" xr3:uid="{DD23D431-D4BC-4131-BC17-1DC8E1F1BB93}" name="Position 2" dataDxfId="3">
      <calculatedColumnFormula array="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calculatedColumnFormula>
    </tableColumn>
    <tableColumn id="8" xr3:uid="{6D1D8406-8B1C-468F-9B9D-E56B017E6F39}" name="Position 3" dataDxfId="2">
      <calculatedColumnFormula array="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calculatedColumnFormula>
    </tableColumn>
    <tableColumn id="9" xr3:uid="{945DF932-7102-46AD-AB64-3D2F7B0E71F4}" name="Position 4" dataDxfId="1">
      <calculatedColumnFormula array="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calculatedColumnFormula>
    </tableColumn>
    <tableColumn id="10" xr3:uid="{623BBEB9-A769-41EE-9364-FDF478D925CB}" name="Position 5" dataDxfId="0">
      <calculatedColumnFormula array="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FFEE8F-F847-4397-ABD2-74E1601693AE}" name="tblRoster" displayName="tblRoster" ref="B4:H16" totalsRowShown="0">
  <autoFilter ref="B4:H16" xr:uid="{8BFFEE8F-F847-4397-ABD2-74E1601693AE}">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2B1DC420-1088-4F1C-8A7E-F050875C1A0B}" name="Player"/>
    <tableColumn id="2" xr3:uid="{9B896D36-72BA-4446-8671-A63CE64EEA98}" name="Game 1"/>
    <tableColumn id="3" xr3:uid="{DB066ADE-DAB9-4957-961D-B7F14637B215}" name="Game 2"/>
    <tableColumn id="4" xr3:uid="{1EF465C9-E2B0-40BB-91D7-C1095E75BB2F}" name="Game 3"/>
    <tableColumn id="5" xr3:uid="{9EED821B-AE3E-4DAE-B86A-E3F6E5615348}" name="Game 4"/>
    <tableColumn id="6" xr3:uid="{2BF0B58D-B609-4354-B2CC-2DF6AC1A7ACB}" name="Game 5"/>
    <tableColumn id="7" xr3:uid="{09D748E4-799E-4009-ADAC-209288BCC768}" name="Game 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092B0-DE96-4AA6-85E4-28C2E9053AF2}">
  <dimension ref="A1:I58"/>
  <sheetViews>
    <sheetView showGridLines="0" tabSelected="1" workbookViewId="0">
      <selection activeCell="D40" sqref="D40"/>
    </sheetView>
  </sheetViews>
  <sheetFormatPr defaultRowHeight="14.5" x14ac:dyDescent="0.35"/>
  <sheetData>
    <row r="1" spans="1:9" s="9" customFormat="1" ht="77" customHeight="1" x14ac:dyDescent="0.35">
      <c r="A1" s="16" t="s">
        <v>31</v>
      </c>
      <c r="B1" s="16"/>
      <c r="C1" s="16"/>
      <c r="D1" s="16"/>
      <c r="E1" s="16"/>
      <c r="F1" s="16"/>
      <c r="G1" s="16"/>
      <c r="H1" s="16"/>
      <c r="I1" s="16"/>
    </row>
    <row r="2" spans="1:9" s="10" customFormat="1" ht="21" x14ac:dyDescent="0.5">
      <c r="A2" s="11" t="s">
        <v>49</v>
      </c>
    </row>
    <row r="4" spans="1:9" s="12" customFormat="1" ht="18.5" x14ac:dyDescent="0.45">
      <c r="A4" s="13" t="s">
        <v>32</v>
      </c>
    </row>
    <row r="5" spans="1:9" x14ac:dyDescent="0.35">
      <c r="A5" t="s">
        <v>33</v>
      </c>
    </row>
    <row r="6" spans="1:9" x14ac:dyDescent="0.35">
      <c r="A6" t="s">
        <v>34</v>
      </c>
    </row>
    <row r="7" spans="1:9" x14ac:dyDescent="0.35">
      <c r="A7" t="s">
        <v>35</v>
      </c>
    </row>
    <row r="8" spans="1:9" x14ac:dyDescent="0.35">
      <c r="A8" t="s">
        <v>36</v>
      </c>
    </row>
    <row r="9" spans="1:9" x14ac:dyDescent="0.35">
      <c r="A9" t="s">
        <v>48</v>
      </c>
    </row>
    <row r="26" spans="1:1" s="12" customFormat="1" ht="18.5" x14ac:dyDescent="0.45">
      <c r="A26" s="13" t="s">
        <v>52</v>
      </c>
    </row>
    <row r="28" spans="1:1" ht="15.5" x14ac:dyDescent="0.35">
      <c r="A28" s="15" t="s">
        <v>41</v>
      </c>
    </row>
    <row r="29" spans="1:1" x14ac:dyDescent="0.35">
      <c r="A29" s="14" t="s">
        <v>37</v>
      </c>
    </row>
    <row r="30" spans="1:1" x14ac:dyDescent="0.35">
      <c r="A30" s="14" t="s">
        <v>38</v>
      </c>
    </row>
    <row r="32" spans="1:1" ht="15.5" x14ac:dyDescent="0.35">
      <c r="A32" s="15" t="s">
        <v>42</v>
      </c>
    </row>
    <row r="33" spans="1:1" x14ac:dyDescent="0.35">
      <c r="A33" s="14" t="s">
        <v>40</v>
      </c>
    </row>
    <row r="34" spans="1:1" x14ac:dyDescent="0.35">
      <c r="A34" s="14" t="s">
        <v>39</v>
      </c>
    </row>
    <row r="36" spans="1:1" ht="15.5" x14ac:dyDescent="0.35">
      <c r="A36" s="15" t="s">
        <v>43</v>
      </c>
    </row>
    <row r="37" spans="1:1" x14ac:dyDescent="0.35">
      <c r="A37" s="14" t="s">
        <v>44</v>
      </c>
    </row>
    <row r="38" spans="1:1" x14ac:dyDescent="0.35">
      <c r="A38" s="14" t="s">
        <v>45</v>
      </c>
    </row>
    <row r="40" spans="1:1" ht="15.5" x14ac:dyDescent="0.35">
      <c r="A40" s="15" t="s">
        <v>46</v>
      </c>
    </row>
    <row r="41" spans="1:1" x14ac:dyDescent="0.35">
      <c r="A41" s="14" t="s">
        <v>47</v>
      </c>
    </row>
    <row r="42" spans="1:1" x14ac:dyDescent="0.35">
      <c r="A42" s="14" t="s">
        <v>50</v>
      </c>
    </row>
    <row r="43" spans="1:1" x14ac:dyDescent="0.35">
      <c r="A43" s="14"/>
    </row>
    <row r="58" spans="1:1" x14ac:dyDescent="0.35">
      <c r="A58" t="s">
        <v>51</v>
      </c>
    </row>
  </sheetData>
  <mergeCells count="1">
    <mergeCell ref="A1:I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B7C28-9352-4D14-9708-1049C1101A49}">
  <sheetPr codeName="Sheet1"/>
  <dimension ref="A1:K61"/>
  <sheetViews>
    <sheetView showGridLines="0" workbookViewId="0">
      <selection activeCell="K8" sqref="K8"/>
    </sheetView>
  </sheetViews>
  <sheetFormatPr defaultRowHeight="15.5" x14ac:dyDescent="0.35"/>
  <cols>
    <col min="1" max="1" width="8.81640625" style="1" bestFit="1" customWidth="1"/>
    <col min="2" max="2" width="8.453125" style="1" bestFit="1" customWidth="1"/>
    <col min="3" max="3" width="9" style="1" customWidth="1"/>
    <col min="4" max="8" width="15.6328125" style="2" customWidth="1"/>
    <col min="9" max="9" width="8.7265625" style="1"/>
    <col min="10" max="10" width="9.81640625" style="1" customWidth="1"/>
    <col min="11" max="16384" width="8.7265625" style="1"/>
  </cols>
  <sheetData>
    <row r="1" spans="1:11" ht="43" customHeight="1" x14ac:dyDescent="0.35">
      <c r="A1" s="16" t="s">
        <v>21</v>
      </c>
      <c r="B1" s="16"/>
      <c r="C1" s="16"/>
      <c r="D1" s="16"/>
      <c r="E1" s="16"/>
      <c r="F1" s="16"/>
      <c r="G1" s="16"/>
      <c r="H1" s="16"/>
    </row>
    <row r="2" spans="1:11" x14ac:dyDescent="0.35">
      <c r="A2" s="6"/>
      <c r="B2" s="6"/>
      <c r="C2" s="6"/>
      <c r="D2" s="7"/>
      <c r="E2" s="7"/>
      <c r="F2" s="7"/>
      <c r="G2" s="7"/>
      <c r="H2" s="7"/>
    </row>
    <row r="3" spans="1:11" x14ac:dyDescent="0.35">
      <c r="A3" s="6"/>
      <c r="B3" s="6"/>
      <c r="C3" s="6"/>
      <c r="D3" s="7"/>
      <c r="E3" s="7"/>
      <c r="F3" s="7"/>
      <c r="G3" s="7"/>
      <c r="H3" s="7"/>
    </row>
    <row r="4" spans="1:11" x14ac:dyDescent="0.35">
      <c r="A4" s="6"/>
      <c r="B4" s="6"/>
      <c r="C4" s="6"/>
      <c r="D4" s="7"/>
      <c r="E4" s="7"/>
      <c r="F4" s="7"/>
      <c r="G4" s="7"/>
      <c r="H4" s="7"/>
    </row>
    <row r="5" spans="1:11" x14ac:dyDescent="0.35">
      <c r="A5" s="6"/>
      <c r="B5" s="6"/>
      <c r="C5" s="6"/>
      <c r="D5" s="7"/>
      <c r="E5" s="7"/>
      <c r="F5" s="7"/>
      <c r="G5" s="7"/>
      <c r="H5" s="7"/>
    </row>
    <row r="6" spans="1:11" x14ac:dyDescent="0.35">
      <c r="A6" s="6"/>
      <c r="B6" s="6"/>
      <c r="C6" s="6"/>
      <c r="D6" s="7"/>
      <c r="E6" s="7"/>
      <c r="F6" s="7"/>
      <c r="G6" s="7"/>
      <c r="H6" s="7"/>
    </row>
    <row r="7" spans="1:11" ht="22.5" customHeight="1" x14ac:dyDescent="0.35">
      <c r="A7" s="3" t="s">
        <v>15</v>
      </c>
      <c r="B7" s="3" t="s">
        <v>13</v>
      </c>
      <c r="C7" s="3" t="s">
        <v>14</v>
      </c>
      <c r="D7" s="4" t="s">
        <v>16</v>
      </c>
      <c r="E7" s="4" t="s">
        <v>17</v>
      </c>
      <c r="F7" s="4" t="s">
        <v>18</v>
      </c>
      <c r="G7" s="4" t="s">
        <v>19</v>
      </c>
      <c r="H7" s="4" t="s">
        <v>20</v>
      </c>
    </row>
    <row r="8" spans="1:11" x14ac:dyDescent="0.35">
      <c r="A8" s="1" cm="1">
        <f t="array" ref="A8">ROW()-ROW(tblSchedule[#Headers])</f>
        <v>1</v>
      </c>
      <c r="B8" s="1">
        <f>1+TRUNC((tblSchedule[[#This Row],[Shift '#]]-1)/9,0)</f>
        <v>1</v>
      </c>
      <c r="C8" s="1">
        <f>IF(MOD(tblSchedule[[#This Row],[Shift '#]],9)=0,9,MOD(tblSchedule[[#This Row],[Shift '#]],9))</f>
        <v>1</v>
      </c>
      <c r="D8" s="2" t="str" cm="1">
        <f t="array" ref="D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E8" s="2" t="str" cm="1">
        <f t="array" ref="E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F8" s="2" t="str" cm="1">
        <f t="array" ref="F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G8" s="2" t="str" cm="1">
        <f t="array" ref="G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H8" s="2" t="str" cm="1">
        <f t="array" ref="H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K8" s="1">
        <f>MOD((2-1)*5+1,12)</f>
        <v>6</v>
      </c>
    </row>
    <row r="9" spans="1:11" x14ac:dyDescent="0.35">
      <c r="A9" s="1" cm="1">
        <f t="array" ref="A9">ROW()-ROW(tblSchedule[#Headers])</f>
        <v>2</v>
      </c>
      <c r="B9" s="1">
        <f>1+TRUNC((tblSchedule[[#This Row],[Shift '#]]-1)/9,0)</f>
        <v>1</v>
      </c>
      <c r="C9" s="1">
        <f>IF(MOD(tblSchedule[[#This Row],[Shift '#]],9)=0,9,MOD(tblSchedule[[#This Row],[Shift '#]],9))</f>
        <v>2</v>
      </c>
      <c r="D9" s="2" t="str" cm="1">
        <f t="array" ref="D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E9" s="2" t="str" cm="1">
        <f t="array" ref="E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F9" s="2" t="str" cm="1">
        <f t="array" ref="F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G9" s="2" t="str" cm="1">
        <f t="array" ref="G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H9" s="2" t="str" cm="1">
        <f t="array" ref="H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row>
    <row r="10" spans="1:11" x14ac:dyDescent="0.35">
      <c r="A10" s="1" cm="1">
        <f t="array" ref="A10">ROW()-ROW(tblSchedule[#Headers])</f>
        <v>3</v>
      </c>
      <c r="B10" s="1">
        <f>1+TRUNC((tblSchedule[[#This Row],[Shift '#]]-1)/9,0)</f>
        <v>1</v>
      </c>
      <c r="C10" s="1">
        <f>IF(MOD(tblSchedule[[#This Row],[Shift '#]],9)=0,9,MOD(tblSchedule[[#This Row],[Shift '#]],9))</f>
        <v>3</v>
      </c>
      <c r="D10" s="2" t="str" cm="1">
        <f t="array" ref="D1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E10" s="2" t="str" cm="1">
        <f t="array" ref="E1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F10" s="2" t="str" cm="1">
        <f t="array" ref="F1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G10" s="2" t="str" cm="1">
        <f t="array" ref="G1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H10" s="2" t="str" cm="1">
        <f t="array" ref="H1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row>
    <row r="11" spans="1:11" x14ac:dyDescent="0.35">
      <c r="A11" s="1" cm="1">
        <f t="array" ref="A11">ROW()-ROW(tblSchedule[#Headers])</f>
        <v>4</v>
      </c>
      <c r="B11" s="1">
        <f>1+TRUNC((tblSchedule[[#This Row],[Shift '#]]-1)/9,0)</f>
        <v>1</v>
      </c>
      <c r="C11" s="1">
        <f>IF(MOD(tblSchedule[[#This Row],[Shift '#]],9)=0,9,MOD(tblSchedule[[#This Row],[Shift '#]],9))</f>
        <v>4</v>
      </c>
      <c r="D11" s="2" t="str" cm="1">
        <f t="array" ref="D1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E11" s="2" t="str" cm="1">
        <f t="array" ref="E1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F11" s="2" t="str" cm="1">
        <f t="array" ref="F1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G11" s="2" t="str" cm="1">
        <f t="array" ref="G1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H11" s="2" t="str" cm="1">
        <f t="array" ref="H1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row>
    <row r="12" spans="1:11" x14ac:dyDescent="0.35">
      <c r="A12" s="1" cm="1">
        <f t="array" ref="A12">ROW()-ROW(tblSchedule[#Headers])</f>
        <v>5</v>
      </c>
      <c r="B12" s="1">
        <f>1+TRUNC((tblSchedule[[#This Row],[Shift '#]]-1)/9,0)</f>
        <v>1</v>
      </c>
      <c r="C12" s="1">
        <f>IF(MOD(tblSchedule[[#This Row],[Shift '#]],9)=0,9,MOD(tblSchedule[[#This Row],[Shift '#]],9))</f>
        <v>5</v>
      </c>
      <c r="D12" s="2" t="str" cm="1">
        <f t="array" ref="D1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E12" s="2" t="str" cm="1">
        <f t="array" ref="E1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F12" s="2" t="str" cm="1">
        <f t="array" ref="F1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G12" s="2" t="str" cm="1">
        <f t="array" ref="G1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H12" s="2" t="str" cm="1">
        <f t="array" ref="H1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row>
    <row r="13" spans="1:11" x14ac:dyDescent="0.35">
      <c r="A13" s="5" cm="1">
        <f t="array" ref="A13">ROW()-ROW(tblSchedule[#Headers])</f>
        <v>6</v>
      </c>
      <c r="B13" s="1">
        <f>1+TRUNC((tblSchedule[[#This Row],[Shift '#]]-1)/9,0)</f>
        <v>1</v>
      </c>
      <c r="C13" s="1">
        <f>IF(MOD(tblSchedule[[#This Row],[Shift '#]],9)=0,9,MOD(tblSchedule[[#This Row],[Shift '#]],9))</f>
        <v>6</v>
      </c>
      <c r="D13" s="2" t="str" cm="1">
        <f t="array" ref="D1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E13" s="2" t="str" cm="1">
        <f t="array" ref="E1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F13" s="2" t="str" cm="1">
        <f t="array" ref="F1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G13" s="2" t="str" cm="1">
        <f t="array" ref="G1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H13" s="2" t="str" cm="1">
        <f t="array" ref="H1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row>
    <row r="14" spans="1:11" x14ac:dyDescent="0.35">
      <c r="A14" s="5" cm="1">
        <f t="array" ref="A14">ROW()-ROW(tblSchedule[#Headers])</f>
        <v>7</v>
      </c>
      <c r="B14" s="1">
        <f>1+TRUNC((tblSchedule[[#This Row],[Shift '#]]-1)/9,0)</f>
        <v>1</v>
      </c>
      <c r="C14" s="1">
        <f>IF(MOD(tblSchedule[[#This Row],[Shift '#]],9)=0,9,MOD(tblSchedule[[#This Row],[Shift '#]],9))</f>
        <v>7</v>
      </c>
      <c r="D14" s="2" t="str" cm="1">
        <f t="array" ref="D1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E14" s="2" t="str" cm="1">
        <f t="array" ref="E1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F14" s="2" t="str" cm="1">
        <f t="array" ref="F1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G14" s="2" t="str" cm="1">
        <f t="array" ref="G1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H14" s="2" t="str" cm="1">
        <f t="array" ref="H1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row>
    <row r="15" spans="1:11" x14ac:dyDescent="0.35">
      <c r="A15" s="5" cm="1">
        <f t="array" ref="A15">ROW()-ROW(tblSchedule[#Headers])</f>
        <v>8</v>
      </c>
      <c r="B15" s="1">
        <f>1+TRUNC((tblSchedule[[#This Row],[Shift '#]]-1)/9,0)</f>
        <v>1</v>
      </c>
      <c r="C15" s="1">
        <f>IF(MOD(tblSchedule[[#This Row],[Shift '#]],9)=0,9,MOD(tblSchedule[[#This Row],[Shift '#]],9))</f>
        <v>8</v>
      </c>
      <c r="D15" s="2" t="str" cm="1">
        <f t="array" ref="D1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E15" s="2" t="str" cm="1">
        <f t="array" ref="E1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F15" s="2" t="str" cm="1">
        <f t="array" ref="F1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G15" s="2" t="str" cm="1">
        <f t="array" ref="G1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H15" s="2" t="str" cm="1">
        <f t="array" ref="H1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row>
    <row r="16" spans="1:11" x14ac:dyDescent="0.35">
      <c r="A16" s="5" cm="1">
        <f t="array" ref="A16">ROW()-ROW(tblSchedule[#Headers])</f>
        <v>9</v>
      </c>
      <c r="B16" s="1">
        <f>1+TRUNC((tblSchedule[[#This Row],[Shift '#]]-1)/9,0)</f>
        <v>1</v>
      </c>
      <c r="C16" s="1">
        <f>IF(MOD(tblSchedule[[#This Row],[Shift '#]],9)=0,9,MOD(tblSchedule[[#This Row],[Shift '#]],9))</f>
        <v>9</v>
      </c>
      <c r="D16" s="2" t="str" cm="1">
        <f t="array" ref="D1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E16" s="2" t="str" cm="1">
        <f t="array" ref="E1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F16" s="2" t="str" cm="1">
        <f t="array" ref="F1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G16" s="2" t="str" cm="1">
        <f t="array" ref="G1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H16" s="2" t="str" cm="1">
        <f t="array" ref="H1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row>
    <row r="17" spans="1:8" x14ac:dyDescent="0.35">
      <c r="A17" s="5" cm="1">
        <f t="array" ref="A17">ROW()-ROW(tblSchedule[#Headers])</f>
        <v>10</v>
      </c>
      <c r="B17" s="1">
        <f>1+TRUNC((tblSchedule[[#This Row],[Shift '#]]-1)/9,0)</f>
        <v>2</v>
      </c>
      <c r="C17" s="1">
        <f>IF(MOD(tblSchedule[[#This Row],[Shift '#]],9)=0,9,MOD(tblSchedule[[#This Row],[Shift '#]],9))</f>
        <v>1</v>
      </c>
      <c r="D17" s="2" t="str" cm="1">
        <f t="array" ref="D1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E17" s="2" t="str" cm="1">
        <f t="array" ref="E1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F17" s="2" t="str" cm="1">
        <f t="array" ref="F1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G17" s="2" t="str" cm="1">
        <f t="array" ref="G1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H17" s="2" t="str" cm="1">
        <f t="array" ref="H1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row>
    <row r="18" spans="1:8" x14ac:dyDescent="0.35">
      <c r="A18" s="5" cm="1">
        <f t="array" ref="A18">ROW()-ROW(tblSchedule[#Headers])</f>
        <v>11</v>
      </c>
      <c r="B18" s="1">
        <f>1+TRUNC((tblSchedule[[#This Row],[Shift '#]]-1)/9,0)</f>
        <v>2</v>
      </c>
      <c r="C18" s="1">
        <f>IF(MOD(tblSchedule[[#This Row],[Shift '#]],9)=0,9,MOD(tblSchedule[[#This Row],[Shift '#]],9))</f>
        <v>2</v>
      </c>
      <c r="D18" s="2" t="str" cm="1">
        <f t="array" ref="D1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E18" s="2" t="str" cm="1">
        <f t="array" ref="E1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F18" s="2" t="str" cm="1">
        <f t="array" ref="F1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G18" s="2" t="str" cm="1">
        <f t="array" ref="G1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H18" s="2" t="str" cm="1">
        <f t="array" ref="H1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row>
    <row r="19" spans="1:8" x14ac:dyDescent="0.35">
      <c r="A19" s="5" cm="1">
        <f t="array" ref="A19">ROW()-ROW(tblSchedule[#Headers])</f>
        <v>12</v>
      </c>
      <c r="B19" s="1">
        <f>1+TRUNC((tblSchedule[[#This Row],[Shift '#]]-1)/9,0)</f>
        <v>2</v>
      </c>
      <c r="C19" s="1">
        <f>IF(MOD(tblSchedule[[#This Row],[Shift '#]],9)=0,9,MOD(tblSchedule[[#This Row],[Shift '#]],9))</f>
        <v>3</v>
      </c>
      <c r="D19" s="2" t="str" cm="1">
        <f t="array" ref="D1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E19" s="2" t="str" cm="1">
        <f t="array" ref="E1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F19" s="2" t="str" cm="1">
        <f t="array" ref="F1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G19" s="2" t="str" cm="1">
        <f t="array" ref="G1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H19" s="2" t="str" cm="1">
        <f t="array" ref="H1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row>
    <row r="20" spans="1:8" x14ac:dyDescent="0.35">
      <c r="A20" s="5" cm="1">
        <f t="array" ref="A20">ROW()-ROW(tblSchedule[#Headers])</f>
        <v>13</v>
      </c>
      <c r="B20" s="1">
        <f>1+TRUNC((tblSchedule[[#This Row],[Shift '#]]-1)/9,0)</f>
        <v>2</v>
      </c>
      <c r="C20" s="1">
        <f>IF(MOD(tblSchedule[[#This Row],[Shift '#]],9)=0,9,MOD(tblSchedule[[#This Row],[Shift '#]],9))</f>
        <v>4</v>
      </c>
      <c r="D20" s="2" t="str" cm="1">
        <f t="array" ref="D2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E20" s="2" t="str" cm="1">
        <f t="array" ref="E2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F20" s="2" t="str" cm="1">
        <f t="array" ref="F2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G20" s="2" t="str" cm="1">
        <f t="array" ref="G2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H20" s="2" t="str" cm="1">
        <f t="array" ref="H2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row>
    <row r="21" spans="1:8" x14ac:dyDescent="0.35">
      <c r="A21" s="5" cm="1">
        <f t="array" ref="A21">ROW()-ROW(tblSchedule[#Headers])</f>
        <v>14</v>
      </c>
      <c r="B21" s="1">
        <f>1+TRUNC((tblSchedule[[#This Row],[Shift '#]]-1)/9,0)</f>
        <v>2</v>
      </c>
      <c r="C21" s="1">
        <f>IF(MOD(tblSchedule[[#This Row],[Shift '#]],9)=0,9,MOD(tblSchedule[[#This Row],[Shift '#]],9))</f>
        <v>5</v>
      </c>
      <c r="D21" s="2" t="str" cm="1">
        <f t="array" ref="D2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E21" s="2" t="str" cm="1">
        <f t="array" ref="E2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F21" s="2" t="str" cm="1">
        <f t="array" ref="F2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G21" s="2" t="str" cm="1">
        <f t="array" ref="G2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H21" s="2" t="str" cm="1">
        <f t="array" ref="H2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row>
    <row r="22" spans="1:8" x14ac:dyDescent="0.35">
      <c r="A22" s="5" cm="1">
        <f t="array" ref="A22">ROW()-ROW(tblSchedule[#Headers])</f>
        <v>15</v>
      </c>
      <c r="B22" s="1">
        <f>1+TRUNC((tblSchedule[[#This Row],[Shift '#]]-1)/9,0)</f>
        <v>2</v>
      </c>
      <c r="C22" s="1">
        <f>IF(MOD(tblSchedule[[#This Row],[Shift '#]],9)=0,9,MOD(tblSchedule[[#This Row],[Shift '#]],9))</f>
        <v>6</v>
      </c>
      <c r="D22" s="2" t="str" cm="1">
        <f t="array" ref="D2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E22" s="2" t="str" cm="1">
        <f t="array" ref="E2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F22" s="2" t="str" cm="1">
        <f t="array" ref="F2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G22" s="2" t="str" cm="1">
        <f t="array" ref="G2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H22" s="2" t="str" cm="1">
        <f t="array" ref="H2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row>
    <row r="23" spans="1:8" x14ac:dyDescent="0.35">
      <c r="A23" s="5" cm="1">
        <f t="array" ref="A23">ROW()-ROW(tblSchedule[#Headers])</f>
        <v>16</v>
      </c>
      <c r="B23" s="1">
        <f>1+TRUNC((tblSchedule[[#This Row],[Shift '#]]-1)/9,0)</f>
        <v>2</v>
      </c>
      <c r="C23" s="1">
        <f>IF(MOD(tblSchedule[[#This Row],[Shift '#]],9)=0,9,MOD(tblSchedule[[#This Row],[Shift '#]],9))</f>
        <v>7</v>
      </c>
      <c r="D23" s="2" t="str" cm="1">
        <f t="array" ref="D2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E23" s="2" t="str" cm="1">
        <f t="array" ref="E2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F23" s="2" t="str" cm="1">
        <f t="array" ref="F2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G23" s="2" t="str" cm="1">
        <f t="array" ref="G2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H23" s="2" t="str" cm="1">
        <f t="array" ref="H2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row>
    <row r="24" spans="1:8" x14ac:dyDescent="0.35">
      <c r="A24" s="5" cm="1">
        <f t="array" ref="A24">ROW()-ROW(tblSchedule[#Headers])</f>
        <v>17</v>
      </c>
      <c r="B24" s="1">
        <f>1+TRUNC((tblSchedule[[#This Row],[Shift '#]]-1)/9,0)</f>
        <v>2</v>
      </c>
      <c r="C24" s="1">
        <f>IF(MOD(tblSchedule[[#This Row],[Shift '#]],9)=0,9,MOD(tblSchedule[[#This Row],[Shift '#]],9))</f>
        <v>8</v>
      </c>
      <c r="D24" s="2" t="str" cm="1">
        <f t="array" ref="D2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E24" s="2" t="str" cm="1">
        <f t="array" ref="E2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F24" s="2" t="str" cm="1">
        <f t="array" ref="F2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G24" s="2" t="str" cm="1">
        <f t="array" ref="G2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H24" s="2" t="str" cm="1">
        <f t="array" ref="H2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row>
    <row r="25" spans="1:8" x14ac:dyDescent="0.35">
      <c r="A25" s="5" cm="1">
        <f t="array" ref="A25">ROW()-ROW(tblSchedule[#Headers])</f>
        <v>18</v>
      </c>
      <c r="B25" s="1">
        <f>1+TRUNC((tblSchedule[[#This Row],[Shift '#]]-1)/9,0)</f>
        <v>2</v>
      </c>
      <c r="C25" s="1">
        <f>IF(MOD(tblSchedule[[#This Row],[Shift '#]],9)=0,9,MOD(tblSchedule[[#This Row],[Shift '#]],9))</f>
        <v>9</v>
      </c>
      <c r="D25" s="2" t="str" cm="1">
        <f t="array" ref="D2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E25" s="2" t="str" cm="1">
        <f t="array" ref="E2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F25" s="2" t="str" cm="1">
        <f t="array" ref="F2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G25" s="2" t="str" cm="1">
        <f t="array" ref="G2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H25" s="2" t="str" cm="1">
        <f t="array" ref="H2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row>
    <row r="26" spans="1:8" x14ac:dyDescent="0.35">
      <c r="A26" s="5" cm="1">
        <f t="array" ref="A26">ROW()-ROW(tblSchedule[#Headers])</f>
        <v>19</v>
      </c>
      <c r="B26" s="5">
        <f>1+TRUNC((tblSchedule[[#This Row],[Shift '#]]-1)/9,0)</f>
        <v>3</v>
      </c>
      <c r="C26" s="5">
        <f>IF(MOD(tblSchedule[[#This Row],[Shift '#]],9)=0,9,MOD(tblSchedule[[#This Row],[Shift '#]],9))</f>
        <v>1</v>
      </c>
      <c r="D26" s="2" t="str" cm="1">
        <f t="array" ref="D2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E26" s="2" t="str" cm="1">
        <f t="array" ref="E2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F26" s="2" t="str" cm="1">
        <f t="array" ref="F2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G26" s="2" t="str" cm="1">
        <f t="array" ref="G2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H26" s="2" t="str" cm="1">
        <f t="array" ref="H2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row>
    <row r="27" spans="1:8" x14ac:dyDescent="0.35">
      <c r="A27" s="5" cm="1">
        <f t="array" ref="A27">ROW()-ROW(tblSchedule[#Headers])</f>
        <v>20</v>
      </c>
      <c r="B27" s="5">
        <f>1+TRUNC((tblSchedule[[#This Row],[Shift '#]]-1)/9,0)</f>
        <v>3</v>
      </c>
      <c r="C27" s="5">
        <f>IF(MOD(tblSchedule[[#This Row],[Shift '#]],9)=0,9,MOD(tblSchedule[[#This Row],[Shift '#]],9))</f>
        <v>2</v>
      </c>
      <c r="D27" s="2" t="str" cm="1">
        <f t="array" ref="D2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E27" s="2" t="str" cm="1">
        <f t="array" ref="E2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F27" s="2" t="str" cm="1">
        <f t="array" ref="F2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G27" s="2" t="str" cm="1">
        <f t="array" ref="G2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H27" s="2" t="str" cm="1">
        <f t="array" ref="H2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row>
    <row r="28" spans="1:8" x14ac:dyDescent="0.35">
      <c r="A28" s="5" cm="1">
        <f t="array" ref="A28">ROW()-ROW(tblSchedule[#Headers])</f>
        <v>21</v>
      </c>
      <c r="B28" s="5">
        <f>1+TRUNC((tblSchedule[[#This Row],[Shift '#]]-1)/9,0)</f>
        <v>3</v>
      </c>
      <c r="C28" s="5">
        <f>IF(MOD(tblSchedule[[#This Row],[Shift '#]],9)=0,9,MOD(tblSchedule[[#This Row],[Shift '#]],9))</f>
        <v>3</v>
      </c>
      <c r="D28" s="2" t="str" cm="1">
        <f t="array" ref="D2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E28" s="2" t="str" cm="1">
        <f t="array" ref="E2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F28" s="2" t="str" cm="1">
        <f t="array" ref="F2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G28" s="2" t="str" cm="1">
        <f t="array" ref="G2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H28" s="2" t="str" cm="1">
        <f t="array" ref="H2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row>
    <row r="29" spans="1:8" x14ac:dyDescent="0.35">
      <c r="A29" s="5" cm="1">
        <f t="array" ref="A29">ROW()-ROW(tblSchedule[#Headers])</f>
        <v>22</v>
      </c>
      <c r="B29" s="5">
        <f>1+TRUNC((tblSchedule[[#This Row],[Shift '#]]-1)/9,0)</f>
        <v>3</v>
      </c>
      <c r="C29" s="5">
        <f>IF(MOD(tblSchedule[[#This Row],[Shift '#]],9)=0,9,MOD(tblSchedule[[#This Row],[Shift '#]],9))</f>
        <v>4</v>
      </c>
      <c r="D29" s="2" t="str" cm="1">
        <f t="array" ref="D2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E29" s="2" t="str" cm="1">
        <f t="array" ref="E2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F29" s="2" t="str" cm="1">
        <f t="array" ref="F2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G29" s="2" t="str" cm="1">
        <f t="array" ref="G2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H29" s="2" t="str" cm="1">
        <f t="array" ref="H2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row>
    <row r="30" spans="1:8" x14ac:dyDescent="0.35">
      <c r="A30" s="5" cm="1">
        <f t="array" ref="A30">ROW()-ROW(tblSchedule[#Headers])</f>
        <v>23</v>
      </c>
      <c r="B30" s="5">
        <f>1+TRUNC((tblSchedule[[#This Row],[Shift '#]]-1)/9,0)</f>
        <v>3</v>
      </c>
      <c r="C30" s="5">
        <f>IF(MOD(tblSchedule[[#This Row],[Shift '#]],9)=0,9,MOD(tblSchedule[[#This Row],[Shift '#]],9))</f>
        <v>5</v>
      </c>
      <c r="D30" s="2" t="str" cm="1">
        <f t="array" ref="D3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E30" s="2" t="str" cm="1">
        <f t="array" ref="E3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F30" s="2" t="str" cm="1">
        <f t="array" ref="F3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G30" s="2" t="str" cm="1">
        <f t="array" ref="G3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H30" s="2" t="str" cm="1">
        <f t="array" ref="H3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row>
    <row r="31" spans="1:8" x14ac:dyDescent="0.35">
      <c r="A31" s="5" cm="1">
        <f t="array" ref="A31">ROW()-ROW(tblSchedule[#Headers])</f>
        <v>24</v>
      </c>
      <c r="B31" s="5">
        <f>1+TRUNC((tblSchedule[[#This Row],[Shift '#]]-1)/9,0)</f>
        <v>3</v>
      </c>
      <c r="C31" s="5">
        <f>IF(MOD(tblSchedule[[#This Row],[Shift '#]],9)=0,9,MOD(tblSchedule[[#This Row],[Shift '#]],9))</f>
        <v>6</v>
      </c>
      <c r="D31" s="2" t="str" cm="1">
        <f t="array" ref="D3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E31" s="2" t="str" cm="1">
        <f t="array" ref="E3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F31" s="2" t="str" cm="1">
        <f t="array" ref="F3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G31" s="2" t="str" cm="1">
        <f t="array" ref="G3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H31" s="2" t="str" cm="1">
        <f t="array" ref="H3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row>
    <row r="32" spans="1:8" x14ac:dyDescent="0.35">
      <c r="A32" s="5" cm="1">
        <f t="array" ref="A32">ROW()-ROW(tblSchedule[#Headers])</f>
        <v>25</v>
      </c>
      <c r="B32" s="5">
        <f>1+TRUNC((tblSchedule[[#This Row],[Shift '#]]-1)/9,0)</f>
        <v>3</v>
      </c>
      <c r="C32" s="5">
        <f>IF(MOD(tblSchedule[[#This Row],[Shift '#]],9)=0,9,MOD(tblSchedule[[#This Row],[Shift '#]],9))</f>
        <v>7</v>
      </c>
      <c r="D32" s="2" t="str" cm="1">
        <f t="array" ref="D3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E32" s="2" t="str" cm="1">
        <f t="array" ref="E3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F32" s="2" t="str" cm="1">
        <f t="array" ref="F3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G32" s="2" t="str" cm="1">
        <f t="array" ref="G3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H32" s="2" t="str" cm="1">
        <f t="array" ref="H3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row>
    <row r="33" spans="1:8" x14ac:dyDescent="0.35">
      <c r="A33" s="5" cm="1">
        <f t="array" ref="A33">ROW()-ROW(tblSchedule[#Headers])</f>
        <v>26</v>
      </c>
      <c r="B33" s="5">
        <f>1+TRUNC((tblSchedule[[#This Row],[Shift '#]]-1)/9,0)</f>
        <v>3</v>
      </c>
      <c r="C33" s="5">
        <f>IF(MOD(tblSchedule[[#This Row],[Shift '#]],9)=0,9,MOD(tblSchedule[[#This Row],[Shift '#]],9))</f>
        <v>8</v>
      </c>
      <c r="D33" s="2" t="str" cm="1">
        <f t="array" ref="D3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E33" s="2" t="str" cm="1">
        <f t="array" ref="E3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F33" s="2" t="str" cm="1">
        <f t="array" ref="F3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G33" s="2" t="str" cm="1">
        <f t="array" ref="G3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H33" s="2" t="str" cm="1">
        <f t="array" ref="H3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row>
    <row r="34" spans="1:8" x14ac:dyDescent="0.35">
      <c r="A34" s="5" cm="1">
        <f t="array" ref="A34">ROW()-ROW(tblSchedule[#Headers])</f>
        <v>27</v>
      </c>
      <c r="B34" s="5">
        <f>1+TRUNC((tblSchedule[[#This Row],[Shift '#]]-1)/9,0)</f>
        <v>3</v>
      </c>
      <c r="C34" s="5">
        <f>IF(MOD(tblSchedule[[#This Row],[Shift '#]],9)=0,9,MOD(tblSchedule[[#This Row],[Shift '#]],9))</f>
        <v>9</v>
      </c>
      <c r="D34" s="2" t="str" cm="1">
        <f t="array" ref="D3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E34" s="2" t="str" cm="1">
        <f t="array" ref="E3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F34" s="2" t="str" cm="1">
        <f t="array" ref="F3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G34" s="2" t="str" cm="1">
        <f t="array" ref="G3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H34" s="2" t="str" cm="1">
        <f t="array" ref="H3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row>
    <row r="35" spans="1:8" x14ac:dyDescent="0.35">
      <c r="A35" s="5" cm="1">
        <f t="array" ref="A35">ROW()-ROW(tblSchedule[#Headers])</f>
        <v>28</v>
      </c>
      <c r="B35" s="5">
        <f>1+TRUNC((tblSchedule[[#This Row],[Shift '#]]-1)/9,0)</f>
        <v>4</v>
      </c>
      <c r="C35" s="5">
        <f>IF(MOD(tblSchedule[[#This Row],[Shift '#]],9)=0,9,MOD(tblSchedule[[#This Row],[Shift '#]],9))</f>
        <v>1</v>
      </c>
      <c r="D35" s="2" t="str" cm="1">
        <f t="array" ref="D3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E35" s="2" t="str" cm="1">
        <f t="array" ref="E3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F35" s="2" t="str" cm="1">
        <f t="array" ref="F3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G35" s="2" t="str" cm="1">
        <f t="array" ref="G3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H35" s="2" t="str" cm="1">
        <f t="array" ref="H3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row>
    <row r="36" spans="1:8" x14ac:dyDescent="0.35">
      <c r="A36" s="5" cm="1">
        <f t="array" ref="A36">ROW()-ROW(tblSchedule[#Headers])</f>
        <v>29</v>
      </c>
      <c r="B36" s="5">
        <f>1+TRUNC((tblSchedule[[#This Row],[Shift '#]]-1)/9,0)</f>
        <v>4</v>
      </c>
      <c r="C36" s="5">
        <f>IF(MOD(tblSchedule[[#This Row],[Shift '#]],9)=0,9,MOD(tblSchedule[[#This Row],[Shift '#]],9))</f>
        <v>2</v>
      </c>
      <c r="D36" s="2" t="str" cm="1">
        <f t="array" ref="D3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E36" s="2" t="str" cm="1">
        <f t="array" ref="E3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F36" s="2" t="str" cm="1">
        <f t="array" ref="F3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G36" s="2" t="str" cm="1">
        <f t="array" ref="G3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H36" s="2" t="str" cm="1">
        <f t="array" ref="H3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row>
    <row r="37" spans="1:8" x14ac:dyDescent="0.35">
      <c r="A37" s="5" cm="1">
        <f t="array" ref="A37">ROW()-ROW(tblSchedule[#Headers])</f>
        <v>30</v>
      </c>
      <c r="B37" s="5">
        <f>1+TRUNC((tblSchedule[[#This Row],[Shift '#]]-1)/9,0)</f>
        <v>4</v>
      </c>
      <c r="C37" s="5">
        <f>IF(MOD(tblSchedule[[#This Row],[Shift '#]],9)=0,9,MOD(tblSchedule[[#This Row],[Shift '#]],9))</f>
        <v>3</v>
      </c>
      <c r="D37" s="2" t="str" cm="1">
        <f t="array" ref="D3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E37" s="2" t="str" cm="1">
        <f t="array" ref="E3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F37" s="2" t="str" cm="1">
        <f t="array" ref="F3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G37" s="2" t="str" cm="1">
        <f t="array" ref="G3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H37" s="2" t="str" cm="1">
        <f t="array" ref="H3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row>
    <row r="38" spans="1:8" x14ac:dyDescent="0.35">
      <c r="A38" s="5" cm="1">
        <f t="array" ref="A38">ROW()-ROW(tblSchedule[#Headers])</f>
        <v>31</v>
      </c>
      <c r="B38" s="5">
        <f>1+TRUNC((tblSchedule[[#This Row],[Shift '#]]-1)/9,0)</f>
        <v>4</v>
      </c>
      <c r="C38" s="5">
        <f>IF(MOD(tblSchedule[[#This Row],[Shift '#]],9)=0,9,MOD(tblSchedule[[#This Row],[Shift '#]],9))</f>
        <v>4</v>
      </c>
      <c r="D38" s="2" t="str" cm="1">
        <f t="array" ref="D3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E38" s="2" t="str" cm="1">
        <f t="array" ref="E3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F38" s="2" t="str" cm="1">
        <f t="array" ref="F3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G38" s="2" t="str" cm="1">
        <f t="array" ref="G3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H38" s="2" t="str" cm="1">
        <f t="array" ref="H3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row>
    <row r="39" spans="1:8" x14ac:dyDescent="0.35">
      <c r="A39" s="5" cm="1">
        <f t="array" ref="A39">ROW()-ROW(tblSchedule[#Headers])</f>
        <v>32</v>
      </c>
      <c r="B39" s="5">
        <f>1+TRUNC((tblSchedule[[#This Row],[Shift '#]]-1)/9,0)</f>
        <v>4</v>
      </c>
      <c r="C39" s="5">
        <f>IF(MOD(tblSchedule[[#This Row],[Shift '#]],9)=0,9,MOD(tblSchedule[[#This Row],[Shift '#]],9))</f>
        <v>5</v>
      </c>
      <c r="D39" s="2" t="str" cm="1">
        <f t="array" ref="D3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E39" s="2" t="str" cm="1">
        <f t="array" ref="E3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F39" s="2" t="str" cm="1">
        <f t="array" ref="F3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G39" s="2" t="str" cm="1">
        <f t="array" ref="G3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H39" s="2" t="str" cm="1">
        <f t="array" ref="H3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row>
    <row r="40" spans="1:8" x14ac:dyDescent="0.35">
      <c r="A40" s="5" cm="1">
        <f t="array" ref="A40">ROW()-ROW(tblSchedule[#Headers])</f>
        <v>33</v>
      </c>
      <c r="B40" s="5">
        <f>1+TRUNC((tblSchedule[[#This Row],[Shift '#]]-1)/9,0)</f>
        <v>4</v>
      </c>
      <c r="C40" s="5">
        <f>IF(MOD(tblSchedule[[#This Row],[Shift '#]],9)=0,9,MOD(tblSchedule[[#This Row],[Shift '#]],9))</f>
        <v>6</v>
      </c>
      <c r="D40" s="2" t="str" cm="1">
        <f t="array" ref="D4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E40" s="2" t="str" cm="1">
        <f t="array" ref="E4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F40" s="2" t="str" cm="1">
        <f t="array" ref="F4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G40" s="2" t="str" cm="1">
        <f t="array" ref="G4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H40" s="2" t="str" cm="1">
        <f t="array" ref="H4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row>
    <row r="41" spans="1:8" x14ac:dyDescent="0.35">
      <c r="A41" s="5" cm="1">
        <f t="array" ref="A41">ROW()-ROW(tblSchedule[#Headers])</f>
        <v>34</v>
      </c>
      <c r="B41" s="5">
        <f>1+TRUNC((tblSchedule[[#This Row],[Shift '#]]-1)/9,0)</f>
        <v>4</v>
      </c>
      <c r="C41" s="5">
        <f>IF(MOD(tblSchedule[[#This Row],[Shift '#]],9)=0,9,MOD(tblSchedule[[#This Row],[Shift '#]],9))</f>
        <v>7</v>
      </c>
      <c r="D41" s="2" t="str" cm="1">
        <f t="array" ref="D4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E41" s="2" t="str" cm="1">
        <f t="array" ref="E4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F41" s="2" t="str" cm="1">
        <f t="array" ref="F4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G41" s="2" t="str" cm="1">
        <f t="array" ref="G4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H41" s="2" t="str" cm="1">
        <f t="array" ref="H4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row>
    <row r="42" spans="1:8" x14ac:dyDescent="0.35">
      <c r="A42" s="5" cm="1">
        <f t="array" ref="A42">ROW()-ROW(tblSchedule[#Headers])</f>
        <v>35</v>
      </c>
      <c r="B42" s="5">
        <f>1+TRUNC((tblSchedule[[#This Row],[Shift '#]]-1)/9,0)</f>
        <v>4</v>
      </c>
      <c r="C42" s="5">
        <f>IF(MOD(tblSchedule[[#This Row],[Shift '#]],9)=0,9,MOD(tblSchedule[[#This Row],[Shift '#]],9))</f>
        <v>8</v>
      </c>
      <c r="D42" s="2" t="str" cm="1">
        <f t="array" ref="D4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E42" s="2" t="str" cm="1">
        <f t="array" ref="E4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F42" s="2" t="str" cm="1">
        <f t="array" ref="F4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G42" s="2" t="str" cm="1">
        <f t="array" ref="G4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H42" s="2" t="str" cm="1">
        <f t="array" ref="H4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row>
    <row r="43" spans="1:8" x14ac:dyDescent="0.35">
      <c r="A43" s="5" cm="1">
        <f t="array" ref="A43">ROW()-ROW(tblSchedule[#Headers])</f>
        <v>36</v>
      </c>
      <c r="B43" s="5">
        <f>1+TRUNC((tblSchedule[[#This Row],[Shift '#]]-1)/9,0)</f>
        <v>4</v>
      </c>
      <c r="C43" s="5">
        <f>IF(MOD(tblSchedule[[#This Row],[Shift '#]],9)=0,9,MOD(tblSchedule[[#This Row],[Shift '#]],9))</f>
        <v>9</v>
      </c>
      <c r="D43" s="2" t="str" cm="1">
        <f t="array" ref="D4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E43" s="2" t="str" cm="1">
        <f t="array" ref="E4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F43" s="2" t="str" cm="1">
        <f t="array" ref="F4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G43" s="2" t="str" cm="1">
        <f t="array" ref="G4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H43" s="2" t="str" cm="1">
        <f t="array" ref="H4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row>
    <row r="44" spans="1:8" x14ac:dyDescent="0.35">
      <c r="A44" s="5" cm="1">
        <f t="array" ref="A44">ROW()-ROW(tblSchedule[#Headers])</f>
        <v>37</v>
      </c>
      <c r="B44" s="5">
        <f>1+TRUNC((tblSchedule[[#This Row],[Shift '#]]-1)/9,0)</f>
        <v>5</v>
      </c>
      <c r="C44" s="5">
        <f>IF(MOD(tblSchedule[[#This Row],[Shift '#]],9)=0,9,MOD(tblSchedule[[#This Row],[Shift '#]],9))</f>
        <v>1</v>
      </c>
      <c r="D44" s="2" t="str" cm="1">
        <f t="array" ref="D4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E44" s="2" t="str" cm="1">
        <f t="array" ref="E4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F44" s="2" t="str" cm="1">
        <f t="array" ref="F4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G44" s="2" t="str" cm="1">
        <f t="array" ref="G4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H44" s="2" t="str" cm="1">
        <f t="array" ref="H4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row>
    <row r="45" spans="1:8" x14ac:dyDescent="0.35">
      <c r="A45" s="5" cm="1">
        <f t="array" ref="A45">ROW()-ROW(tblSchedule[#Headers])</f>
        <v>38</v>
      </c>
      <c r="B45" s="5">
        <f>1+TRUNC((tblSchedule[[#This Row],[Shift '#]]-1)/9,0)</f>
        <v>5</v>
      </c>
      <c r="C45" s="5">
        <f>IF(MOD(tblSchedule[[#This Row],[Shift '#]],9)=0,9,MOD(tblSchedule[[#This Row],[Shift '#]],9))</f>
        <v>2</v>
      </c>
      <c r="D45" s="2" t="str" cm="1">
        <f t="array" ref="D4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E45" s="2" t="str" cm="1">
        <f t="array" ref="E4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F45" s="2" t="str" cm="1">
        <f t="array" ref="F4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G45" s="2" t="str" cm="1">
        <f t="array" ref="G4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H45" s="2" t="str" cm="1">
        <f t="array" ref="H4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row>
    <row r="46" spans="1:8" x14ac:dyDescent="0.35">
      <c r="A46" s="5" cm="1">
        <f t="array" ref="A46">ROW()-ROW(tblSchedule[#Headers])</f>
        <v>39</v>
      </c>
      <c r="B46" s="5">
        <f>1+TRUNC((tblSchedule[[#This Row],[Shift '#]]-1)/9,0)</f>
        <v>5</v>
      </c>
      <c r="C46" s="5">
        <f>IF(MOD(tblSchedule[[#This Row],[Shift '#]],9)=0,9,MOD(tblSchedule[[#This Row],[Shift '#]],9))</f>
        <v>3</v>
      </c>
      <c r="D46" s="2" t="str" cm="1">
        <f t="array" ref="D4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E46" s="2" t="str" cm="1">
        <f t="array" ref="E4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F46" s="2" t="str" cm="1">
        <f t="array" ref="F4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G46" s="2" t="str" cm="1">
        <f t="array" ref="G4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H46" s="2" t="str" cm="1">
        <f t="array" ref="H4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row>
    <row r="47" spans="1:8" x14ac:dyDescent="0.35">
      <c r="A47" s="5" cm="1">
        <f t="array" ref="A47">ROW()-ROW(tblSchedule[#Headers])</f>
        <v>40</v>
      </c>
      <c r="B47" s="5">
        <f>1+TRUNC((tblSchedule[[#This Row],[Shift '#]]-1)/9,0)</f>
        <v>5</v>
      </c>
      <c r="C47" s="5">
        <f>IF(MOD(tblSchedule[[#This Row],[Shift '#]],9)=0,9,MOD(tblSchedule[[#This Row],[Shift '#]],9))</f>
        <v>4</v>
      </c>
      <c r="D47" s="2" t="str" cm="1">
        <f t="array" ref="D4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E47" s="2" t="str" cm="1">
        <f t="array" ref="E4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F47" s="2" t="str" cm="1">
        <f t="array" ref="F4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G47" s="2" t="str" cm="1">
        <f t="array" ref="G4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H47" s="2" t="str" cm="1">
        <f t="array" ref="H4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row>
    <row r="48" spans="1:8" x14ac:dyDescent="0.35">
      <c r="A48" s="5" cm="1">
        <f t="array" ref="A48">ROW()-ROW(tblSchedule[#Headers])</f>
        <v>41</v>
      </c>
      <c r="B48" s="5">
        <f>1+TRUNC((tblSchedule[[#This Row],[Shift '#]]-1)/9,0)</f>
        <v>5</v>
      </c>
      <c r="C48" s="5">
        <f>IF(MOD(tblSchedule[[#This Row],[Shift '#]],9)=0,9,MOD(tblSchedule[[#This Row],[Shift '#]],9))</f>
        <v>5</v>
      </c>
      <c r="D48" s="2" t="str" cm="1">
        <f t="array" ref="D4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E48" s="2" t="str" cm="1">
        <f t="array" ref="E4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F48" s="2" t="str" cm="1">
        <f t="array" ref="F4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G48" s="2" t="str" cm="1">
        <f t="array" ref="G4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H48" s="2" t="str" cm="1">
        <f t="array" ref="H4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row>
    <row r="49" spans="1:8" x14ac:dyDescent="0.35">
      <c r="A49" s="5" cm="1">
        <f t="array" ref="A49">ROW()-ROW(tblSchedule[#Headers])</f>
        <v>42</v>
      </c>
      <c r="B49" s="5">
        <f>1+TRUNC((tblSchedule[[#This Row],[Shift '#]]-1)/9,0)</f>
        <v>5</v>
      </c>
      <c r="C49" s="5">
        <f>IF(MOD(tblSchedule[[#This Row],[Shift '#]],9)=0,9,MOD(tblSchedule[[#This Row],[Shift '#]],9))</f>
        <v>6</v>
      </c>
      <c r="D49" s="2" t="str" cm="1">
        <f t="array" ref="D4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E49" s="2" t="str" cm="1">
        <f t="array" ref="E4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F49" s="2" t="str" cm="1">
        <f t="array" ref="F4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G49" s="2" t="str" cm="1">
        <f t="array" ref="G4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H49" s="2" t="str" cm="1">
        <f t="array" ref="H4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row>
    <row r="50" spans="1:8" x14ac:dyDescent="0.35">
      <c r="A50" s="5" cm="1">
        <f t="array" ref="A50">ROW()-ROW(tblSchedule[#Headers])</f>
        <v>43</v>
      </c>
      <c r="B50" s="5">
        <f>1+TRUNC((tblSchedule[[#This Row],[Shift '#]]-1)/9,0)</f>
        <v>5</v>
      </c>
      <c r="C50" s="5">
        <f>IF(MOD(tblSchedule[[#This Row],[Shift '#]],9)=0,9,MOD(tblSchedule[[#This Row],[Shift '#]],9))</f>
        <v>7</v>
      </c>
      <c r="D50" s="2" t="str" cm="1">
        <f t="array" ref="D5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E50" s="2" t="str" cm="1">
        <f t="array" ref="E5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F50" s="2" t="str" cm="1">
        <f t="array" ref="F5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G50" s="2" t="str" cm="1">
        <f t="array" ref="G5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H50" s="2" t="str" cm="1">
        <f t="array" ref="H5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row>
    <row r="51" spans="1:8" x14ac:dyDescent="0.35">
      <c r="A51" s="5" cm="1">
        <f t="array" ref="A51">ROW()-ROW(tblSchedule[#Headers])</f>
        <v>44</v>
      </c>
      <c r="B51" s="5">
        <f>1+TRUNC((tblSchedule[[#This Row],[Shift '#]]-1)/9,0)</f>
        <v>5</v>
      </c>
      <c r="C51" s="5">
        <f>IF(MOD(tblSchedule[[#This Row],[Shift '#]],9)=0,9,MOD(tblSchedule[[#This Row],[Shift '#]],9))</f>
        <v>8</v>
      </c>
      <c r="D51" s="2" t="str" cm="1">
        <f t="array" ref="D5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E51" s="2" t="str" cm="1">
        <f t="array" ref="E5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F51" s="2" t="str" cm="1">
        <f t="array" ref="F5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G51" s="2" t="str" cm="1">
        <f t="array" ref="G5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H51" s="2" t="str" cm="1">
        <f t="array" ref="H5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row>
    <row r="52" spans="1:8" x14ac:dyDescent="0.35">
      <c r="A52" s="5" cm="1">
        <f t="array" ref="A52">ROW()-ROW(tblSchedule[#Headers])</f>
        <v>45</v>
      </c>
      <c r="B52" s="5">
        <f>1+TRUNC((tblSchedule[[#This Row],[Shift '#]]-1)/9,0)</f>
        <v>5</v>
      </c>
      <c r="C52" s="5">
        <f>IF(MOD(tblSchedule[[#This Row],[Shift '#]],9)=0,9,MOD(tblSchedule[[#This Row],[Shift '#]],9))</f>
        <v>9</v>
      </c>
      <c r="D52" s="2" t="str" cm="1">
        <f t="array" ref="D5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E52" s="2" t="str" cm="1">
        <f t="array" ref="E5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F52" s="2" t="str" cm="1">
        <f t="array" ref="F5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G52" s="2" t="str" cm="1">
        <f t="array" ref="G5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H52" s="2" t="str" cm="1">
        <f t="array" ref="H52">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row>
    <row r="53" spans="1:8" x14ac:dyDescent="0.35">
      <c r="A53" s="5" cm="1">
        <f t="array" ref="A53">ROW()-ROW(tblSchedule[#Headers])</f>
        <v>46</v>
      </c>
      <c r="B53" s="5">
        <f>1+TRUNC((tblSchedule[[#This Row],[Shift '#]]-1)/9,0)</f>
        <v>6</v>
      </c>
      <c r="C53" s="5">
        <f>IF(MOD(tblSchedule[[#This Row],[Shift '#]],9)=0,9,MOD(tblSchedule[[#This Row],[Shift '#]],9))</f>
        <v>1</v>
      </c>
      <c r="D53" s="2" t="str" cm="1">
        <f t="array" ref="D5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E53" s="2" t="str" cm="1">
        <f t="array" ref="E5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F53" s="2" t="str" cm="1">
        <f t="array" ref="F5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G53" s="2" t="str" cm="1">
        <f t="array" ref="G5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H53" s="2" t="str" cm="1">
        <f t="array" ref="H53">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row>
    <row r="54" spans="1:8" x14ac:dyDescent="0.35">
      <c r="A54" s="5" cm="1">
        <f t="array" ref="A54">ROW()-ROW(tblSchedule[#Headers])</f>
        <v>47</v>
      </c>
      <c r="B54" s="5">
        <f>1+TRUNC((tblSchedule[[#This Row],[Shift '#]]-1)/9,0)</f>
        <v>6</v>
      </c>
      <c r="C54" s="5">
        <f>IF(MOD(tblSchedule[[#This Row],[Shift '#]],9)=0,9,MOD(tblSchedule[[#This Row],[Shift '#]],9))</f>
        <v>2</v>
      </c>
      <c r="D54" s="2" t="str" cm="1">
        <f t="array" ref="D5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E54" s="2" t="str" cm="1">
        <f t="array" ref="E5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F54" s="2" t="str" cm="1">
        <f t="array" ref="F5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G54" s="2" t="str" cm="1">
        <f t="array" ref="G5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H54" s="2" t="str" cm="1">
        <f t="array" ref="H54">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row>
    <row r="55" spans="1:8" x14ac:dyDescent="0.35">
      <c r="A55" s="5" cm="1">
        <f t="array" ref="A55">ROW()-ROW(tblSchedule[#Headers])</f>
        <v>48</v>
      </c>
      <c r="B55" s="5">
        <f>1+TRUNC((tblSchedule[[#This Row],[Shift '#]]-1)/9,0)</f>
        <v>6</v>
      </c>
      <c r="C55" s="5">
        <f>IF(MOD(tblSchedule[[#This Row],[Shift '#]],9)=0,9,MOD(tblSchedule[[#This Row],[Shift '#]],9))</f>
        <v>3</v>
      </c>
      <c r="D55" s="2" t="str" cm="1">
        <f t="array" ref="D5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E55" s="2" t="str" cm="1">
        <f t="array" ref="E5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F55" s="2" t="str" cm="1">
        <f t="array" ref="F5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G55" s="2" t="str" cm="1">
        <f t="array" ref="G5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H55" s="2" t="str" cm="1">
        <f t="array" ref="H55">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row>
    <row r="56" spans="1:8" x14ac:dyDescent="0.35">
      <c r="A56" s="5" cm="1">
        <f t="array" ref="A56">ROW()-ROW(tblSchedule[#Headers])</f>
        <v>49</v>
      </c>
      <c r="B56" s="5">
        <f>1+TRUNC((tblSchedule[[#This Row],[Shift '#]]-1)/9,0)</f>
        <v>6</v>
      </c>
      <c r="C56" s="5">
        <f>IF(MOD(tblSchedule[[#This Row],[Shift '#]],9)=0,9,MOD(tblSchedule[[#This Row],[Shift '#]],9))</f>
        <v>4</v>
      </c>
      <c r="D56" s="2" t="str" cm="1">
        <f t="array" ref="D5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E56" s="2" t="str" cm="1">
        <f t="array" ref="E5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F56" s="2" t="str" cm="1">
        <f t="array" ref="F5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G56" s="2" t="str" cm="1">
        <f t="array" ref="G5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H56" s="2" t="str" cm="1">
        <f t="array" ref="H56">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row>
    <row r="57" spans="1:8" x14ac:dyDescent="0.35">
      <c r="A57" s="5" cm="1">
        <f t="array" ref="A57">ROW()-ROW(tblSchedule[#Headers])</f>
        <v>50</v>
      </c>
      <c r="B57" s="5">
        <f>1+TRUNC((tblSchedule[[#This Row],[Shift '#]]-1)/9,0)</f>
        <v>6</v>
      </c>
      <c r="C57" s="5">
        <f>IF(MOD(tblSchedule[[#This Row],[Shift '#]],9)=0,9,MOD(tblSchedule[[#This Row],[Shift '#]],9))</f>
        <v>5</v>
      </c>
      <c r="D57" s="2" t="str" cm="1">
        <f t="array" ref="D5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E57" s="2" t="str" cm="1">
        <f t="array" ref="E5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F57" s="2" t="str" cm="1">
        <f t="array" ref="F5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c r="G57" s="2" t="str" cm="1">
        <f t="array" ref="G5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H57" s="2" t="str" cm="1">
        <f t="array" ref="H57">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row>
    <row r="58" spans="1:8" x14ac:dyDescent="0.35">
      <c r="A58" s="5" cm="1">
        <f t="array" ref="A58">ROW()-ROW(tblSchedule[#Headers])</f>
        <v>51</v>
      </c>
      <c r="B58" s="5">
        <f>1+TRUNC((tblSchedule[[#This Row],[Shift '#]]-1)/9,0)</f>
        <v>6</v>
      </c>
      <c r="C58" s="5">
        <f>IF(MOD(tblSchedule[[#This Row],[Shift '#]],9)=0,9,MOD(tblSchedule[[#This Row],[Shift '#]],9))</f>
        <v>6</v>
      </c>
      <c r="D58" s="2" t="str" cm="1">
        <f t="array" ref="D5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E58" s="2" t="str" cm="1">
        <f t="array" ref="E5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F58" s="2" t="str" cm="1">
        <f t="array" ref="F5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c r="G58" s="2" t="str" cm="1">
        <f t="array" ref="G5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H58" s="2" t="str" cm="1">
        <f t="array" ref="H58">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row>
    <row r="59" spans="1:8" x14ac:dyDescent="0.35">
      <c r="A59" s="5" cm="1">
        <f t="array" ref="A59">ROW()-ROW(tblSchedule[#Headers])</f>
        <v>52</v>
      </c>
      <c r="B59" s="5">
        <f>1+TRUNC((tblSchedule[[#This Row],[Shift '#]]-1)/9,0)</f>
        <v>6</v>
      </c>
      <c r="C59" s="5">
        <f>IF(MOD(tblSchedule[[#This Row],[Shift '#]],9)=0,9,MOD(tblSchedule[[#This Row],[Shift '#]],9))</f>
        <v>7</v>
      </c>
      <c r="D59" s="2" t="str" cm="1">
        <f t="array" ref="D5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E59" s="2" t="str" cm="1">
        <f t="array" ref="E5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F59" s="2" t="str" cm="1">
        <f t="array" ref="F5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c r="G59" s="2" t="str" cm="1">
        <f t="array" ref="G5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7</v>
      </c>
      <c r="H59" s="2" t="str" cm="1">
        <f t="array" ref="H59">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8</v>
      </c>
    </row>
    <row r="60" spans="1:8" x14ac:dyDescent="0.35">
      <c r="A60" s="5" cm="1">
        <f t="array" ref="A60">ROW()-ROW(tblSchedule[#Headers])</f>
        <v>53</v>
      </c>
      <c r="B60" s="5">
        <f>1+TRUNC((tblSchedule[[#This Row],[Shift '#]]-1)/9,0)</f>
        <v>6</v>
      </c>
      <c r="C60" s="5">
        <f>IF(MOD(tblSchedule[[#This Row],[Shift '#]],9)=0,9,MOD(tblSchedule[[#This Row],[Shift '#]],9))</f>
        <v>8</v>
      </c>
      <c r="D60" s="2" t="str" cm="1">
        <f t="array" ref="D6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9</v>
      </c>
      <c r="E60" s="2" t="str" cm="1">
        <f t="array" ref="E6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10</v>
      </c>
      <c r="F60" s="2" t="str" cm="1">
        <f t="array" ref="F6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11</v>
      </c>
      <c r="G60" s="2" t="str" cm="1">
        <f t="array" ref="G6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12</v>
      </c>
      <c r="H60" s="2" t="str" cm="1">
        <f t="array" ref="H60">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1</v>
      </c>
    </row>
    <row r="61" spans="1:8" x14ac:dyDescent="0.35">
      <c r="A61" s="5" cm="1">
        <f t="array" ref="A61">ROW()-ROW(tblSchedule[#Headers])</f>
        <v>54</v>
      </c>
      <c r="B61" s="5">
        <f>1+TRUNC((tblSchedule[[#This Row],[Shift '#]]-1)/9,0)</f>
        <v>6</v>
      </c>
      <c r="C61" s="5">
        <f>IF(MOD(tblSchedule[[#This Row],[Shift '#]],9)=0,9,MOD(tblSchedule[[#This Row],[Shift '#]],9))</f>
        <v>9</v>
      </c>
      <c r="D61" s="2" t="str" cm="1">
        <f t="array" ref="D6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2</v>
      </c>
      <c r="E61" s="2" t="str" cm="1">
        <f t="array" ref="E6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3</v>
      </c>
      <c r="F61" s="2" t="str" cm="1">
        <f t="array" ref="F6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4</v>
      </c>
      <c r="G61" s="2" t="str" cm="1">
        <f t="array" ref="G6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5</v>
      </c>
      <c r="H61" s="2" t="str" cm="1">
        <f t="array" ref="H61">_xlfn.LET(
   _xlpm.GameNum, tblSchedule[[#This Row],[Game]],
   _xlpm.AttendenceCol, INDEX(tblRoster[[Game 1]:[Game 6]],,_xlpm.GameNum),
   _xlpm.AvailablePlayers, _xlfn._xlws.FILTER(tblRoster[Player],_xlpm.AttendenceCol="Yes"),
   _xlpm.NumAvailPlayers, ROWS(_xlpm.AvailablePlayers),
   _xlpm.PlayersPerShift, 5,
   _xlpm.ShiftNum, tblSchedule[[#This Row],[Shift '#]],
   _xlpm.PositionNum, COLUMN()-3,
   _xlpm.PlayerNum, MOD((_xlpm.ShiftNum-1)*_xlpm.PlayersPerShift+_xlpm.PositionNum,_xlpm.NumAvailPlayers),
INDEX(_xlpm.AvailablePlayers,IF(_xlpm.PlayerNum=0,_xlpm.NumAvailPlayers,_xlpm.PlayerNum)))</f>
        <v>Player 6</v>
      </c>
    </row>
  </sheetData>
  <mergeCells count="1">
    <mergeCell ref="A1:H1"/>
  </mergeCells>
  <phoneticPr fontId="1" type="noConversion"/>
  <pageMargins left="0.7" right="0.7" top="0.75" bottom="0.75" header="0.3" footer="0.3"/>
  <pageSetup orientation="portrait" horizontalDpi="300" verticalDpi="300"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E5155-73C1-4676-B93C-4998AEC90F7C}">
  <sheetPr>
    <pageSetUpPr autoPageBreaks="0"/>
  </sheetPr>
  <dimension ref="A1:H16"/>
  <sheetViews>
    <sheetView showGridLines="0" zoomScaleNormal="100" workbookViewId="0">
      <selection activeCell="C8" sqref="C8"/>
    </sheetView>
  </sheetViews>
  <sheetFormatPr defaultRowHeight="15.5" x14ac:dyDescent="0.35"/>
  <cols>
    <col min="1" max="1" width="3.81640625" customWidth="1"/>
    <col min="2" max="2" width="17.26953125" style="1" customWidth="1"/>
  </cols>
  <sheetData>
    <row r="1" spans="1:8" ht="43" customHeight="1" x14ac:dyDescent="0.35">
      <c r="A1" s="16" t="s">
        <v>22</v>
      </c>
      <c r="B1" s="16"/>
      <c r="C1" s="16"/>
      <c r="D1" s="16"/>
      <c r="E1" s="16"/>
      <c r="F1" s="16"/>
      <c r="G1" s="16"/>
      <c r="H1" s="16"/>
    </row>
    <row r="3" spans="1:8" ht="19" thickBot="1" x14ac:dyDescent="0.4">
      <c r="B3" s="17" t="s">
        <v>29</v>
      </c>
      <c r="C3" s="17"/>
      <c r="D3" s="17"/>
      <c r="E3" s="17"/>
      <c r="F3" s="17"/>
      <c r="G3" s="17"/>
      <c r="H3" s="18"/>
    </row>
    <row r="4" spans="1:8" ht="15" thickTop="1" x14ac:dyDescent="0.35">
      <c r="B4" s="8" t="s">
        <v>0</v>
      </c>
      <c r="C4" s="8" t="s">
        <v>23</v>
      </c>
      <c r="D4" s="8" t="s">
        <v>24</v>
      </c>
      <c r="E4" s="8" t="s">
        <v>25</v>
      </c>
      <c r="F4" s="8" t="s">
        <v>26</v>
      </c>
      <c r="G4" s="8" t="s">
        <v>27</v>
      </c>
      <c r="H4" s="8" t="s">
        <v>28</v>
      </c>
    </row>
    <row r="5" spans="1:8" ht="14.5" x14ac:dyDescent="0.35">
      <c r="B5" s="8" t="s">
        <v>1</v>
      </c>
      <c r="C5" s="8" t="s">
        <v>30</v>
      </c>
      <c r="D5" s="8" t="s">
        <v>30</v>
      </c>
      <c r="E5" s="8" t="s">
        <v>30</v>
      </c>
      <c r="F5" s="8" t="s">
        <v>30</v>
      </c>
      <c r="G5" s="8" t="s">
        <v>30</v>
      </c>
      <c r="H5" s="8" t="s">
        <v>30</v>
      </c>
    </row>
    <row r="6" spans="1:8" ht="14.5" x14ac:dyDescent="0.35">
      <c r="B6" s="8" t="s">
        <v>2</v>
      </c>
      <c r="C6" s="8" t="s">
        <v>30</v>
      </c>
      <c r="D6" s="8" t="s">
        <v>30</v>
      </c>
      <c r="E6" s="8" t="s">
        <v>30</v>
      </c>
      <c r="F6" s="8" t="s">
        <v>30</v>
      </c>
      <c r="G6" s="8" t="s">
        <v>30</v>
      </c>
      <c r="H6" s="8" t="s">
        <v>30</v>
      </c>
    </row>
    <row r="7" spans="1:8" ht="14.5" x14ac:dyDescent="0.35">
      <c r="B7" s="8" t="s">
        <v>3</v>
      </c>
      <c r="C7" s="8" t="s">
        <v>30</v>
      </c>
      <c r="D7" s="8" t="s">
        <v>30</v>
      </c>
      <c r="E7" s="8" t="s">
        <v>30</v>
      </c>
      <c r="F7" s="8" t="s">
        <v>30</v>
      </c>
      <c r="G7" s="8" t="s">
        <v>30</v>
      </c>
      <c r="H7" s="8" t="s">
        <v>30</v>
      </c>
    </row>
    <row r="8" spans="1:8" ht="14.5" x14ac:dyDescent="0.35">
      <c r="B8" s="8" t="s">
        <v>4</v>
      </c>
      <c r="C8" s="8" t="s">
        <v>30</v>
      </c>
      <c r="D8" s="8" t="s">
        <v>30</v>
      </c>
      <c r="E8" s="8" t="s">
        <v>30</v>
      </c>
      <c r="F8" s="8" t="s">
        <v>30</v>
      </c>
      <c r="G8" s="8" t="s">
        <v>30</v>
      </c>
      <c r="H8" s="8" t="s">
        <v>30</v>
      </c>
    </row>
    <row r="9" spans="1:8" ht="14.5" x14ac:dyDescent="0.35">
      <c r="B9" s="8" t="s">
        <v>5</v>
      </c>
      <c r="C9" s="8" t="s">
        <v>30</v>
      </c>
      <c r="D9" s="8" t="s">
        <v>30</v>
      </c>
      <c r="E9" s="8" t="s">
        <v>30</v>
      </c>
      <c r="F9" s="8" t="s">
        <v>30</v>
      </c>
      <c r="G9" s="8" t="s">
        <v>30</v>
      </c>
      <c r="H9" s="8" t="s">
        <v>30</v>
      </c>
    </row>
    <row r="10" spans="1:8" ht="14.5" x14ac:dyDescent="0.35">
      <c r="B10" s="8" t="s">
        <v>6</v>
      </c>
      <c r="C10" s="8" t="s">
        <v>30</v>
      </c>
      <c r="D10" s="8" t="s">
        <v>30</v>
      </c>
      <c r="E10" s="8" t="s">
        <v>30</v>
      </c>
      <c r="F10" s="8" t="s">
        <v>30</v>
      </c>
      <c r="G10" s="8" t="s">
        <v>30</v>
      </c>
      <c r="H10" s="8" t="s">
        <v>30</v>
      </c>
    </row>
    <row r="11" spans="1:8" ht="14.5" x14ac:dyDescent="0.35">
      <c r="B11" s="8" t="s">
        <v>7</v>
      </c>
      <c r="C11" s="8" t="s">
        <v>30</v>
      </c>
      <c r="D11" s="8" t="s">
        <v>30</v>
      </c>
      <c r="E11" s="8" t="s">
        <v>30</v>
      </c>
      <c r="F11" s="8" t="s">
        <v>30</v>
      </c>
      <c r="G11" s="8" t="s">
        <v>30</v>
      </c>
      <c r="H11" s="8" t="s">
        <v>30</v>
      </c>
    </row>
    <row r="12" spans="1:8" ht="14.5" x14ac:dyDescent="0.35">
      <c r="B12" s="8" t="s">
        <v>8</v>
      </c>
      <c r="C12" s="8" t="s">
        <v>30</v>
      </c>
      <c r="D12" s="8" t="s">
        <v>30</v>
      </c>
      <c r="E12" s="8" t="s">
        <v>30</v>
      </c>
      <c r="F12" s="8" t="s">
        <v>30</v>
      </c>
      <c r="G12" s="8" t="s">
        <v>30</v>
      </c>
      <c r="H12" s="8" t="s">
        <v>30</v>
      </c>
    </row>
    <row r="13" spans="1:8" ht="14.5" x14ac:dyDescent="0.35">
      <c r="B13" s="8" t="s">
        <v>9</v>
      </c>
      <c r="C13" s="8" t="s">
        <v>30</v>
      </c>
      <c r="D13" s="8" t="s">
        <v>30</v>
      </c>
      <c r="E13" s="8" t="s">
        <v>30</v>
      </c>
      <c r="F13" s="8" t="s">
        <v>30</v>
      </c>
      <c r="G13" s="8" t="s">
        <v>30</v>
      </c>
      <c r="H13" s="8" t="s">
        <v>30</v>
      </c>
    </row>
    <row r="14" spans="1:8" ht="14.5" x14ac:dyDescent="0.35">
      <c r="B14" s="8" t="s">
        <v>10</v>
      </c>
      <c r="C14" s="8" t="s">
        <v>30</v>
      </c>
      <c r="D14" s="8" t="s">
        <v>30</v>
      </c>
      <c r="E14" s="8" t="s">
        <v>30</v>
      </c>
      <c r="F14" s="8" t="s">
        <v>30</v>
      </c>
      <c r="G14" s="8" t="s">
        <v>30</v>
      </c>
      <c r="H14" s="8" t="s">
        <v>30</v>
      </c>
    </row>
    <row r="15" spans="1:8" ht="14.5" x14ac:dyDescent="0.35">
      <c r="B15" s="8" t="s">
        <v>11</v>
      </c>
      <c r="C15" s="8" t="s">
        <v>30</v>
      </c>
      <c r="D15" s="8" t="s">
        <v>30</v>
      </c>
      <c r="E15" s="8" t="s">
        <v>30</v>
      </c>
      <c r="F15" s="8" t="s">
        <v>30</v>
      </c>
      <c r="G15" s="8" t="s">
        <v>30</v>
      </c>
      <c r="H15" s="8" t="s">
        <v>30</v>
      </c>
    </row>
    <row r="16" spans="1:8" ht="14.5" x14ac:dyDescent="0.35">
      <c r="B16" s="8" t="s">
        <v>12</v>
      </c>
      <c r="C16" s="8" t="s">
        <v>30</v>
      </c>
      <c r="D16" s="8" t="s">
        <v>30</v>
      </c>
      <c r="E16" s="8" t="s">
        <v>30</v>
      </c>
      <c r="F16" s="8" t="s">
        <v>30</v>
      </c>
      <c r="G16" s="8" t="s">
        <v>30</v>
      </c>
      <c r="H16" s="8" t="s">
        <v>30</v>
      </c>
    </row>
  </sheetData>
  <mergeCells count="2">
    <mergeCell ref="A1:H1"/>
    <mergeCell ref="B3:H3"/>
  </mergeCells>
  <phoneticPr fontId="1" type="noConversion"/>
  <dataValidations count="1">
    <dataValidation type="list" allowBlank="1" showInputMessage="1" showErrorMessage="1" sqref="C5:H16" xr:uid="{FA672EC1-8DDB-4E27-BB97-ABFD3179BEC3}">
      <formula1>"Yes,No"</formula1>
    </dataValidation>
  </dataValidations>
  <pageMargins left="0.7" right="0.7" top="0.75" bottom="0.75" header="0.3" footer="0.3"/>
  <pageSetup orientation="portrait" horizontalDpi="300" verticalDpi="300" r:id="rId1"/>
  <headerFooter>
    <oddHeader xml:space="preserve">&amp;C
</oddHead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Documentation</vt:lpstr>
      <vt:lpstr>Schedule</vt:lpstr>
      <vt:lpstr>Roster - Attendance</vt:lpstr>
      <vt:lpstr>NumPeriods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Fred Bevan</cp:lastModifiedBy>
  <dcterms:created xsi:type="dcterms:W3CDTF">2021-12-02T00:15:42Z</dcterms:created>
  <dcterms:modified xsi:type="dcterms:W3CDTF">2021-12-03T15:33:52Z</dcterms:modified>
</cp:coreProperties>
</file>