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3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Team Drive\Content Production\188. Excel Line Chart Makeover\Blog Post Assets\"/>
    </mc:Choice>
  </mc:AlternateContent>
  <xr:revisionPtr revIDLastSave="0" documentId="13_ncr:1_{33285F03-8F62-4E6A-842C-5C43BC003397}" xr6:coauthVersionLast="47" xr6:coauthVersionMax="47" xr10:uidLastSave="{00000000-0000-0000-0000-000000000000}"/>
  <bookViews>
    <workbookView xWindow="-120" yWindow="-120" windowWidth="29040" windowHeight="15720" xr2:uid="{64F0A61C-2563-4A2E-B833-DBB2D80FF990}"/>
  </bookViews>
  <sheets>
    <sheet name="Data" sheetId="1" r:id="rId1"/>
  </sheets>
  <externalReferences>
    <externalReference r:id="rId2"/>
  </externalReferences>
  <definedNames>
    <definedName name="BikeHealth">_xlfn.LAMBDA(_xlpm.Battery,_xlpm.Brake,_xlpm.Tire,_xlpm.Chain,_xlpm.Miles,_xlop.Weights, _xlfn.LET( _xlpm.wts,IF(_xlfn.ISOMITTED(_xlpm.Weights),{0.25;0.3;0.2;0.15;0.1},_xlpm.Weights), SUMPRODUCT(_xlpm.wts,_xlfn.VSTACK(_xlpm.Battery,_xlpm.Brake*20,_xlpm.Tire*20,_xlpm.Chain*20,MAX(0,100-_xlpm.Miles/2))) ) )</definedName>
    <definedName name="rngChart">_xlfn.ANCHORARRAY('[1]Sheet4 (5)'!$B$3)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J52" i="1" a="1"/>
  <c r="J51" i="1" a="1"/>
  <c r="J50" i="1" a="1"/>
  <c r="J49" i="1" a="1"/>
  <c r="J48" i="1" a="1"/>
  <c r="J47" i="1" a="1"/>
  <c r="J46" i="1" a="1"/>
  <c r="J45" i="1" a="1"/>
  <c r="J44" i="1" a="1"/>
  <c r="J43" i="1" a="1"/>
  <c r="J42" i="1" a="1"/>
  <c r="J41" i="1" a="1"/>
  <c r="J40" i="1" a="1"/>
  <c r="J39" i="1" a="1"/>
  <c r="J38" i="1" a="1"/>
  <c r="J37" i="1" a="1"/>
  <c r="J36" i="1" a="1"/>
  <c r="J35" i="1" a="1"/>
  <c r="J34" i="1" a="1"/>
  <c r="J33" i="1" a="1"/>
  <c r="J32" i="1" a="1"/>
  <c r="J31" i="1" a="1"/>
  <c r="J30" i="1" a="1"/>
  <c r="J29" i="1" a="1"/>
  <c r="J28" i="1" a="1"/>
  <c r="J27" i="1" a="1"/>
  <c r="J26" i="1" a="1"/>
  <c r="J25" i="1" a="1"/>
  <c r="J24" i="1" a="1"/>
  <c r="J23" i="1" a="1"/>
  <c r="J22" i="1" a="1"/>
  <c r="J21" i="1" a="1"/>
  <c r="J20" i="1" a="1"/>
  <c r="J19" i="1" a="1"/>
  <c r="J18" i="1" a="1"/>
  <c r="J17" i="1" a="1"/>
  <c r="J16" i="1" a="1"/>
  <c r="J15" i="1" a="1"/>
  <c r="J14" i="1" a="1"/>
  <c r="J13" i="1" a="1"/>
  <c r="J12" i="1" a="1"/>
  <c r="J11" i="1" a="1"/>
  <c r="J10" i="1" a="1"/>
  <c r="J9" i="1" a="1"/>
  <c r="J8" i="1" a="1"/>
  <c r="J7" i="1" a="1"/>
  <c r="J6" i="1" a="1"/>
  <c r="J5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<sst xmlns="http://schemas.openxmlformats.org/spreadsheetml/2006/main" count="179" uniqueCount="29">
  <si>
    <t>Week</t>
  </si>
  <si>
    <t>Bike ID</t>
  </si>
  <si>
    <t>Bike Type</t>
  </si>
  <si>
    <t>Battery %</t>
  </si>
  <si>
    <t>Weekly Miles</t>
  </si>
  <si>
    <t>Health Score</t>
  </si>
  <si>
    <t>Wk 01</t>
  </si>
  <si>
    <t>B-101</t>
  </si>
  <si>
    <t>Standard</t>
  </si>
  <si>
    <t>B-102</t>
  </si>
  <si>
    <t>Mountain</t>
  </si>
  <si>
    <t>B-103</t>
  </si>
  <si>
    <t>B-104</t>
  </si>
  <si>
    <t>Cargo</t>
  </si>
  <si>
    <t>B-105</t>
  </si>
  <si>
    <t>B-106</t>
  </si>
  <si>
    <t>B-107</t>
  </si>
  <si>
    <t>B-108</t>
  </si>
  <si>
    <t>Wk 02</t>
  </si>
  <si>
    <t>Wk 03</t>
  </si>
  <si>
    <t>Wk 04</t>
  </si>
  <si>
    <t>Wk 05</t>
  </si>
  <si>
    <t>Wk 06</t>
  </si>
  <si>
    <t>Brakes</t>
  </si>
  <si>
    <t>Tires</t>
  </si>
  <si>
    <t>Chain</t>
  </si>
  <si>
    <t>Weekly Bike Health Data</t>
  </si>
  <si>
    <t>Wk 07</t>
  </si>
  <si>
    <t>Week 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</si>
</sst>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Aptos Narrow"/>
      <family val="2"/>
      <scheme val="minor"/>
    </font>
    <font>
      <sz val="11"/>
      <color theme="4" tint="-0.499984740745262"/>
      <name val="Aptos Narrow"/>
      <family val="2"/>
      <scheme val="minor"/>
    </font>
    <font>
      <b/>
      <sz val="16"/>
      <color theme="2" tint="-0.74999237037263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6"/>
      </bottom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2" borderId="1" xfId="0" applyFont="1" applyFill="1" applyBorder="1"/>
    <xf numFmtId="0" fontId="2" fillId="2" borderId="1" xfId="0" applyFont="1" applyFill="1" applyBorder="1"/>
  </cellXfs>
  <cellStyles count="1">
    <cellStyle name="Normal" xfId="0" builtinId="0"/>
  </cellStyles>
  <dxfs count="4">
    <dxf>
      <numFmt numFmtId="0" formatCode="General"/>
    </dxf>
    <dxf>
      <numFmt numFmtId="2" formatCode="0.00"/>
    </dxf>
    <dxf>
      <font>
        <color theme="0"/>
      </font>
      <border>
        <bottom style="thin">
          <color theme="6"/>
        </bottom>
        <vertical/>
        <horizontal/>
      </border>
    </dxf>
    <dxf>
      <font>
        <color theme="0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SlicerStyleDark3 2" pivot="0" table="0" count="10" xr9:uid="{48F4012F-6113-4D7C-B145-13FA51732CB6}">
      <tableStyleElement type="wholeTable" dxfId="3"/>
      <tableStyleElement type="headerRow" dxfId="2"/>
    </tableStyle>
  </tableStyle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b/>
            <i val="0"/>
            <color theme="1" tint="0.24994659260841701"/>
          </font>
          <fill>
            <patternFill patternType="solid">
              <fgColor auto="1"/>
              <bgColor theme="6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0" tint="-4.9989318521683403E-2"/>
          </font>
          <fill>
            <patternFill patternType="solid">
              <fgColor auto="1"/>
              <bgColor rgb="FF2AB03A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6" tint="-0.249977111117893"/>
          </font>
          <fill>
            <patternFill patternType="solid">
              <fgColor theme="6" tint="0.59999389629810485"/>
              <bgColor theme="6" tint="0.59999389629810485"/>
            </patternFill>
          </fill>
          <border>
            <left style="thin">
              <color theme="6" tint="0.59999389629810485"/>
            </left>
            <right style="thin">
              <color theme="6" tint="0.59999389629810485"/>
            </right>
            <top style="thin">
              <color theme="6" tint="0.59999389629810485"/>
            </top>
            <bottom style="thin">
              <color theme="6" tint="0.59999389629810485"/>
            </bottom>
            <vertical/>
            <horizontal/>
          </border>
        </dxf>
        <dxf>
          <font>
            <b/>
            <i val="0"/>
            <color theme="1" tint="0.24994659260841701"/>
          </font>
          <fill>
            <patternFill patternType="solid">
              <fgColor theme="6" tint="0.39991454817346722"/>
              <bgColor theme="6" tint="0.39994506668294322"/>
            </patternFill>
          </fill>
          <border>
            <left style="thin">
              <color theme="6"/>
            </left>
            <right style="thin">
              <color theme="6"/>
            </right>
            <top style="thin">
              <color theme="6"/>
            </top>
            <bottom style="thin">
              <color theme="6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theme="0" tint="-0.14996795556505021"/>
          </font>
          <fill>
            <patternFill patternType="solid">
              <fgColor theme="1" tint="0.499984740745262"/>
              <bgColor theme="1" tint="0.34998626667073579"/>
            </patternFill>
          </fill>
          <border diagonalUp="0" diagonalDown="0">
            <left/>
            <right/>
            <top/>
            <bottom/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SlicerStyleDark3 2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Shared%20drives\Team%20Drive\Content%20Production\188.%20Excel%20Line%20Chart%20Makeover\Blog%20Post%20Assets\Line%20Chart%20Makeover%20(Recovered).xlsm" TargetMode="External"/><Relationship Id="rId1" Type="http://schemas.openxmlformats.org/officeDocument/2006/relationships/externalLinkPath" Target="Line%20Chart%20Makeover%20(Recovered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"/>
      <sheetName val="All Chart Data"/>
      <sheetName val="Filtered Chart Data"/>
      <sheetName val="Sheet4"/>
      <sheetName val="Sheet4 (2)"/>
      <sheetName val="Sheet4 (3)"/>
      <sheetName val="Sheet4 (4)"/>
      <sheetName val="Sheet4 (5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B3" t="e">
            <v>#VALUE!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52B229-93BE-4EBD-AF5F-CE5CE854AB3C}" name="Table2" displayName="Table2" ref="B4:K60" totalsRowShown="0">
  <autoFilter ref="B4:K60" xr:uid="{4818744F-65A1-46AF-B4C9-0A7856361228}"/>
  <tableColumns count="10">
    <tableColumn id="1" xr3:uid="{742A8944-02C3-48D1-AED6-EA21DF2F1962}" name="Week"/>
    <tableColumn id="2" xr3:uid="{C5D825F1-1A79-4097-ABE0-B6E1542B2507}" name="Bike ID"/>
    <tableColumn id="3" xr3:uid="{325F8C83-4950-49F2-99A4-BBF78395621E}" name="Bike Type"/>
    <tableColumn id="4" xr3:uid="{B1B9D21F-94A8-4AD8-BBB9-FB0842FCB452}" name="Battery %"/>
    <tableColumn id="5" xr3:uid="{23D1BF6A-782D-4E0F-8049-C92F41D02BC1}" name="Brakes"/>
    <tableColumn id="6" xr3:uid="{7E53F7C4-72B7-4B5E-8684-4DB0052549F7}" name="Tires"/>
    <tableColumn id="7" xr3:uid="{706A0530-7233-4FF2-A31C-5246DB56CE3B}" name="Chain"/>
    <tableColumn id="8" xr3:uid="{82BF5CD9-5E26-4BF8-A7CE-351312A83D04}" name="Weekly Miles"/>
    <tableColumn id="9" xr3:uid="{7330C2CB-E174-4589-815C-3908709DFBE6}" name="Health Score" dataDxfId="1">
      <calculatedColumnFormula array="1">BikeHealth(E5,F5,G5,H5,I5)</calculatedColumnFormula>
    </tableColumn>
    <tableColumn id="10" xr3:uid="{C93798D9-DD95-4CD2-ACB0-D95FACFD1478}" name="Week Num" dataDxfId="0">
      <calculatedColumnFormula>VALUE(_xlfn.TEXTAFTER(Table2[[#This Row],[Week]]," "))</calculatedColumnFormula>
    </tableColumn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63EA6-B839-4FBD-A487-E694904B6886}">
  <sheetPr codeName="Sheet1"/>
  <dimension ref="B1:K60"/>
  <sheetViews>
    <sheetView tabSelected="1" workbookViewId="0">
      <selection activeCell="K5" sqref="K5"/>
    </sheetView>
  </sheetViews>
  <sheetFormatPr defaultRowHeight="15" x14ac:dyDescent="0.25"/>
  <cols>
    <col min="1" max="1" width="3.5703125" customWidth="1"/>
    <col min="2" max="2" width="8.42578125" bestFit="1" customWidth="1"/>
    <col min="3" max="3" width="9.5703125" bestFit="1" customWidth="1"/>
    <col min="4" max="4" width="11.85546875" bestFit="1" customWidth="1"/>
    <col min="5" max="5" width="10.85546875" bestFit="1" customWidth="1"/>
    <col min="6" max="8" width="8.85546875" customWidth="1"/>
    <col min="9" max="9" width="15.42578125" bestFit="1" customWidth="1"/>
    <col min="10" max="10" width="14.85546875" bestFit="1" customWidth="1"/>
    <col min="11" max="11" width="12.140625" bestFit="1" customWidth="1"/>
  </cols>
  <sheetData>
    <row r="1" spans="2:11" s="2" customFormat="1" ht="30" customHeight="1" x14ac:dyDescent="0.35">
      <c r="B1" s="3" t="s">
        <v>26</v>
      </c>
    </row>
    <row r="4" spans="2:11" x14ac:dyDescent="0.25">
      <c r="B4" t="s">
        <v>0</v>
      </c>
      <c r="C4" t="s">
        <v>1</v>
      </c>
      <c r="D4" t="s">
        <v>2</v>
      </c>
      <c r="E4" t="s">
        <v>3</v>
      </c>
      <c r="F4" t="s">
        <v>23</v>
      </c>
      <c r="G4" t="s">
        <v>24</v>
      </c>
      <c r="H4" t="s">
        <v>25</v>
      </c>
      <c r="I4" t="s">
        <v>4</v>
      </c>
      <c r="J4" t="s">
        <v>5</v>
      </c>
      <c r="K4" t="s">
        <v>28</v>
      </c>
    </row>
    <row r="5" spans="2:11" x14ac:dyDescent="0.25">
      <c r="B5" t="s">
        <v>6</v>
      </c>
      <c r="C5" t="s">
        <v>7</v>
      </c>
      <c r="D5" t="s">
        <v>8</v>
      </c>
      <c r="E5">
        <v>92</v>
      </c>
      <c r="F5">
        <v>5</v>
      </c>
      <c r="G5">
        <v>5</v>
      </c>
      <c r="H5">
        <v>4</v>
      </c>
      <c r="I5">
        <v>45</v>
      </c>
      <c r="J5" s="1" cm="1">
        <f t="array" ref="J5">BikeHealth(E5,F5,G5,H5,I5)</f>
        <v>92.75</v>
      </c>
      <c r="K5">
        <f>VALUE(_xlfn.TEXTAFTER(Table2[[#This Row],[Week]]," "))</f>
        <v>1</v>
      </c>
    </row>
    <row r="6" spans="2:11" x14ac:dyDescent="0.25">
      <c r="B6" t="s">
        <v>6</v>
      </c>
      <c r="C6" t="s">
        <v>9</v>
      </c>
      <c r="D6" t="s">
        <v>10</v>
      </c>
      <c r="E6">
        <v>88</v>
      </c>
      <c r="F6">
        <v>4</v>
      </c>
      <c r="G6">
        <v>4</v>
      </c>
      <c r="H6">
        <v>4</v>
      </c>
      <c r="I6">
        <v>60</v>
      </c>
      <c r="J6" s="1" cm="1">
        <f t="array" ref="J6">BikeHealth(E6,F6,G6,H6,I6)</f>
        <v>81</v>
      </c>
      <c r="K6">
        <f>VALUE(_xlfn.TEXTAFTER(Table2[[#This Row],[Week]]," "))</f>
        <v>1</v>
      </c>
    </row>
    <row r="7" spans="2:11" x14ac:dyDescent="0.25">
      <c r="B7" t="s">
        <v>6</v>
      </c>
      <c r="C7" t="s">
        <v>11</v>
      </c>
      <c r="D7" t="s">
        <v>8</v>
      </c>
      <c r="E7">
        <v>80</v>
      </c>
      <c r="F7">
        <v>4</v>
      </c>
      <c r="G7">
        <v>3</v>
      </c>
      <c r="H7">
        <v>4</v>
      </c>
      <c r="I7">
        <v>65</v>
      </c>
      <c r="J7" s="1" cm="1">
        <f t="array" ref="J7">BikeHealth(E7,F7,G7,H7,I7)</f>
        <v>74.75</v>
      </c>
      <c r="K7">
        <f>VALUE(_xlfn.TEXTAFTER(Table2[[#This Row],[Week]]," "))</f>
        <v>1</v>
      </c>
    </row>
    <row r="8" spans="2:11" x14ac:dyDescent="0.25">
      <c r="B8" t="s">
        <v>6</v>
      </c>
      <c r="C8" t="s">
        <v>12</v>
      </c>
      <c r="D8" t="s">
        <v>13</v>
      </c>
      <c r="E8">
        <v>55</v>
      </c>
      <c r="F8">
        <v>2</v>
      </c>
      <c r="G8">
        <v>2</v>
      </c>
      <c r="H8">
        <v>2</v>
      </c>
      <c r="I8">
        <v>130</v>
      </c>
      <c r="J8" s="1" cm="1">
        <f t="array" ref="J8">BikeHealth(E8,F8,G8,H8,I8)</f>
        <v>43.25</v>
      </c>
      <c r="K8">
        <f>VALUE(_xlfn.TEXTAFTER(Table2[[#This Row],[Week]]," "))</f>
        <v>1</v>
      </c>
    </row>
    <row r="9" spans="2:11" x14ac:dyDescent="0.25">
      <c r="B9" t="s">
        <v>6</v>
      </c>
      <c r="C9" t="s">
        <v>14</v>
      </c>
      <c r="D9" t="s">
        <v>10</v>
      </c>
      <c r="E9">
        <v>95</v>
      </c>
      <c r="F9">
        <v>5</v>
      </c>
      <c r="G9">
        <v>5</v>
      </c>
      <c r="H9">
        <v>5</v>
      </c>
      <c r="I9">
        <v>40</v>
      </c>
      <c r="J9" s="1" cm="1">
        <f t="array" ref="J9">BikeHealth(E9,F9,G9,H9,I9)</f>
        <v>96.75</v>
      </c>
      <c r="K9">
        <f>VALUE(_xlfn.TEXTAFTER(Table2[[#This Row],[Week]]," "))</f>
        <v>1</v>
      </c>
    </row>
    <row r="10" spans="2:11" x14ac:dyDescent="0.25">
      <c r="B10" t="s">
        <v>6</v>
      </c>
      <c r="C10" t="s">
        <v>15</v>
      </c>
      <c r="D10" t="s">
        <v>8</v>
      </c>
      <c r="E10">
        <v>85</v>
      </c>
      <c r="F10">
        <v>3</v>
      </c>
      <c r="G10">
        <v>4</v>
      </c>
      <c r="H10">
        <v>4</v>
      </c>
      <c r="I10">
        <v>70</v>
      </c>
      <c r="J10" s="1" cm="1">
        <f t="array" ref="J10">BikeHealth(E10,F10,G10,H10,I10)</f>
        <v>73.75</v>
      </c>
      <c r="K10">
        <f>VALUE(_xlfn.TEXTAFTER(Table2[[#This Row],[Week]]," "))</f>
        <v>1</v>
      </c>
    </row>
    <row r="11" spans="2:11" x14ac:dyDescent="0.25">
      <c r="B11" t="s">
        <v>6</v>
      </c>
      <c r="C11" t="s">
        <v>16</v>
      </c>
      <c r="D11" t="s">
        <v>13</v>
      </c>
      <c r="E11">
        <v>90</v>
      </c>
      <c r="F11">
        <v>5</v>
      </c>
      <c r="G11">
        <v>4</v>
      </c>
      <c r="H11">
        <v>5</v>
      </c>
      <c r="I11">
        <v>42</v>
      </c>
      <c r="J11" s="1" cm="1">
        <f t="array" ref="J11">BikeHealth(E11,F11,G11,H11,I11)</f>
        <v>91.4</v>
      </c>
      <c r="K11">
        <f>VALUE(_xlfn.TEXTAFTER(Table2[[#This Row],[Week]]," "))</f>
        <v>1</v>
      </c>
    </row>
    <row r="12" spans="2:11" x14ac:dyDescent="0.25">
      <c r="B12" t="s">
        <v>6</v>
      </c>
      <c r="C12" t="s">
        <v>17</v>
      </c>
      <c r="D12" t="s">
        <v>10</v>
      </c>
      <c r="E12">
        <v>62</v>
      </c>
      <c r="F12">
        <v>3</v>
      </c>
      <c r="G12">
        <v>3</v>
      </c>
      <c r="H12">
        <v>2</v>
      </c>
      <c r="I12">
        <v>110</v>
      </c>
      <c r="J12" s="1" cm="1">
        <f t="array" ref="J12">BikeHealth(E12,F12,G12,H12,I12)</f>
        <v>56</v>
      </c>
      <c r="K12">
        <f>VALUE(_xlfn.TEXTAFTER(Table2[[#This Row],[Week]]," "))</f>
        <v>1</v>
      </c>
    </row>
    <row r="13" spans="2:11" x14ac:dyDescent="0.25">
      <c r="B13" t="s">
        <v>18</v>
      </c>
      <c r="C13" t="s">
        <v>7</v>
      </c>
      <c r="D13" t="s">
        <v>8</v>
      </c>
      <c r="E13">
        <v>90</v>
      </c>
      <c r="F13">
        <v>5</v>
      </c>
      <c r="G13">
        <v>4</v>
      </c>
      <c r="H13">
        <v>4</v>
      </c>
      <c r="I13">
        <v>50</v>
      </c>
      <c r="J13" s="1" cm="1">
        <f t="array" ref="J13">BikeHealth(E13,F13,G13,H13,I13)</f>
        <v>88</v>
      </c>
      <c r="K13">
        <f>VALUE(_xlfn.TEXTAFTER(Table2[[#This Row],[Week]]," "))</f>
        <v>2</v>
      </c>
    </row>
    <row r="14" spans="2:11" x14ac:dyDescent="0.25">
      <c r="B14" t="s">
        <v>18</v>
      </c>
      <c r="C14" t="s">
        <v>9</v>
      </c>
      <c r="D14" t="s">
        <v>10</v>
      </c>
      <c r="E14">
        <v>82</v>
      </c>
      <c r="F14">
        <v>3</v>
      </c>
      <c r="G14">
        <v>4</v>
      </c>
      <c r="H14">
        <v>3</v>
      </c>
      <c r="I14">
        <v>75</v>
      </c>
      <c r="J14" s="1" cm="1">
        <f t="array" ref="J14">BikeHealth(E14,F14,G14,H14,I14)</f>
        <v>69.75</v>
      </c>
      <c r="K14">
        <f>VALUE(_xlfn.TEXTAFTER(Table2[[#This Row],[Week]]," "))</f>
        <v>2</v>
      </c>
    </row>
    <row r="15" spans="2:11" x14ac:dyDescent="0.25">
      <c r="B15" t="s">
        <v>18</v>
      </c>
      <c r="C15" t="s">
        <v>11</v>
      </c>
      <c r="D15" t="s">
        <v>8</v>
      </c>
      <c r="E15">
        <v>79</v>
      </c>
      <c r="F15">
        <v>4</v>
      </c>
      <c r="G15">
        <v>3</v>
      </c>
      <c r="H15">
        <v>4</v>
      </c>
      <c r="I15">
        <v>62</v>
      </c>
      <c r="J15" s="1" cm="1">
        <f t="array" ref="J15">BikeHealth(E15,F15,G15,H15,I15)</f>
        <v>74.650000000000006</v>
      </c>
      <c r="K15">
        <f>VALUE(_xlfn.TEXTAFTER(Table2[[#This Row],[Week]]," "))</f>
        <v>2</v>
      </c>
    </row>
    <row r="16" spans="2:11" x14ac:dyDescent="0.25">
      <c r="B16" t="s">
        <v>18</v>
      </c>
      <c r="C16" t="s">
        <v>12</v>
      </c>
      <c r="D16" t="s">
        <v>13</v>
      </c>
      <c r="E16">
        <v>58</v>
      </c>
      <c r="F16">
        <v>2</v>
      </c>
      <c r="G16">
        <v>2</v>
      </c>
      <c r="H16">
        <v>2</v>
      </c>
      <c r="I16">
        <v>120</v>
      </c>
      <c r="J16" s="1" cm="1">
        <f t="array" ref="J16">BikeHealth(E16,F16,G16,H16,I16)</f>
        <v>44.5</v>
      </c>
      <c r="K16">
        <f>VALUE(_xlfn.TEXTAFTER(Table2[[#This Row],[Week]]," "))</f>
        <v>2</v>
      </c>
    </row>
    <row r="17" spans="2:11" x14ac:dyDescent="0.25">
      <c r="B17" t="s">
        <v>18</v>
      </c>
      <c r="C17" t="s">
        <v>14</v>
      </c>
      <c r="D17" t="s">
        <v>10</v>
      </c>
      <c r="E17">
        <v>92</v>
      </c>
      <c r="F17">
        <v>5</v>
      </c>
      <c r="G17">
        <v>5</v>
      </c>
      <c r="H17">
        <v>4</v>
      </c>
      <c r="I17">
        <v>45</v>
      </c>
      <c r="J17" s="1" cm="1">
        <f t="array" ref="J17">BikeHealth(E17,F17,G17,H17,I17)</f>
        <v>92.75</v>
      </c>
      <c r="K17">
        <f>VALUE(_xlfn.TEXTAFTER(Table2[[#This Row],[Week]]," "))</f>
        <v>2</v>
      </c>
    </row>
    <row r="18" spans="2:11" x14ac:dyDescent="0.25">
      <c r="B18" t="s">
        <v>18</v>
      </c>
      <c r="C18" t="s">
        <v>15</v>
      </c>
      <c r="D18" t="s">
        <v>8</v>
      </c>
      <c r="E18">
        <v>78</v>
      </c>
      <c r="F18">
        <v>2</v>
      </c>
      <c r="G18">
        <v>3</v>
      </c>
      <c r="H18">
        <v>3</v>
      </c>
      <c r="I18">
        <v>90</v>
      </c>
      <c r="J18" s="1" cm="1">
        <f t="array" ref="J18">BikeHealth(E18,F18,G18,H18,I18)</f>
        <v>58</v>
      </c>
      <c r="K18">
        <f>VALUE(_xlfn.TEXTAFTER(Table2[[#This Row],[Week]]," "))</f>
        <v>2</v>
      </c>
    </row>
    <row r="19" spans="2:11" x14ac:dyDescent="0.25">
      <c r="B19" t="s">
        <v>18</v>
      </c>
      <c r="C19" t="s">
        <v>16</v>
      </c>
      <c r="D19" t="s">
        <v>13</v>
      </c>
      <c r="E19">
        <v>88</v>
      </c>
      <c r="F19">
        <v>5</v>
      </c>
      <c r="G19">
        <v>4</v>
      </c>
      <c r="H19">
        <v>5</v>
      </c>
      <c r="I19">
        <v>45</v>
      </c>
      <c r="J19" s="1" cm="1">
        <f t="array" ref="J19">BikeHealth(E19,F19,G19,H19,I19)</f>
        <v>90.75</v>
      </c>
      <c r="K19">
        <f>VALUE(_xlfn.TEXTAFTER(Table2[[#This Row],[Week]]," "))</f>
        <v>2</v>
      </c>
    </row>
    <row r="20" spans="2:11" x14ac:dyDescent="0.25">
      <c r="B20" t="s">
        <v>18</v>
      </c>
      <c r="C20" t="s">
        <v>17</v>
      </c>
      <c r="D20" t="s">
        <v>10</v>
      </c>
      <c r="E20">
        <v>68</v>
      </c>
      <c r="F20">
        <v>3</v>
      </c>
      <c r="G20">
        <v>3</v>
      </c>
      <c r="H20">
        <v>3</v>
      </c>
      <c r="I20">
        <v>95</v>
      </c>
      <c r="J20" s="1" cm="1">
        <f t="array" ref="J20">BikeHealth(E20,F20,G20,H20,I20)</f>
        <v>61.25</v>
      </c>
      <c r="K20">
        <f>VALUE(_xlfn.TEXTAFTER(Table2[[#This Row],[Week]]," "))</f>
        <v>2</v>
      </c>
    </row>
    <row r="21" spans="2:11" x14ac:dyDescent="0.25">
      <c r="B21" t="s">
        <v>19</v>
      </c>
      <c r="C21" t="s">
        <v>7</v>
      </c>
      <c r="D21" t="s">
        <v>8</v>
      </c>
      <c r="E21">
        <v>88</v>
      </c>
      <c r="F21">
        <v>4</v>
      </c>
      <c r="G21">
        <v>4</v>
      </c>
      <c r="H21">
        <v>4</v>
      </c>
      <c r="I21">
        <v>48</v>
      </c>
      <c r="J21" s="1" cm="1">
        <f t="array" ref="J21">BikeHealth(E21,F21,G21,H21,I21)</f>
        <v>81.599999999999994</v>
      </c>
      <c r="K21">
        <f>VALUE(_xlfn.TEXTAFTER(Table2[[#This Row],[Week]]," "))</f>
        <v>3</v>
      </c>
    </row>
    <row r="22" spans="2:11" x14ac:dyDescent="0.25">
      <c r="B22" t="s">
        <v>19</v>
      </c>
      <c r="C22" t="s">
        <v>9</v>
      </c>
      <c r="D22" t="s">
        <v>10</v>
      </c>
      <c r="E22">
        <v>75</v>
      </c>
      <c r="F22">
        <v>3</v>
      </c>
      <c r="G22">
        <v>3</v>
      </c>
      <c r="H22">
        <v>3</v>
      </c>
      <c r="I22">
        <v>88</v>
      </c>
      <c r="J22" s="1" cm="1">
        <f t="array" ref="J22">BikeHealth(E22,F22,G22,H22,I22)</f>
        <v>63.35</v>
      </c>
      <c r="K22">
        <f>VALUE(_xlfn.TEXTAFTER(Table2[[#This Row],[Week]]," "))</f>
        <v>3</v>
      </c>
    </row>
    <row r="23" spans="2:11" x14ac:dyDescent="0.25">
      <c r="B23" t="s">
        <v>19</v>
      </c>
      <c r="C23" t="s">
        <v>11</v>
      </c>
      <c r="D23" t="s">
        <v>8</v>
      </c>
      <c r="E23">
        <v>81</v>
      </c>
      <c r="F23">
        <v>3</v>
      </c>
      <c r="G23">
        <v>3</v>
      </c>
      <c r="H23">
        <v>4</v>
      </c>
      <c r="I23">
        <v>68</v>
      </c>
      <c r="J23" s="1" cm="1">
        <f t="array" ref="J23">BikeHealth(E23,F23,G23,H23,I23)</f>
        <v>68.849999999999994</v>
      </c>
      <c r="K23">
        <f>VALUE(_xlfn.TEXTAFTER(Table2[[#This Row],[Week]]," "))</f>
        <v>3</v>
      </c>
    </row>
    <row r="24" spans="2:11" x14ac:dyDescent="0.25">
      <c r="B24" t="s">
        <v>19</v>
      </c>
      <c r="C24" t="s">
        <v>12</v>
      </c>
      <c r="D24" t="s">
        <v>13</v>
      </c>
      <c r="E24">
        <v>62</v>
      </c>
      <c r="F24">
        <v>3</v>
      </c>
      <c r="G24">
        <v>3</v>
      </c>
      <c r="H24">
        <v>2</v>
      </c>
      <c r="I24">
        <v>110</v>
      </c>
      <c r="J24" s="1" cm="1">
        <f t="array" ref="J24">BikeHealth(E24,F24,G24,H24,I24)</f>
        <v>56</v>
      </c>
      <c r="K24">
        <f>VALUE(_xlfn.TEXTAFTER(Table2[[#This Row],[Week]]," "))</f>
        <v>3</v>
      </c>
    </row>
    <row r="25" spans="2:11" x14ac:dyDescent="0.25">
      <c r="B25" t="s">
        <v>19</v>
      </c>
      <c r="C25" t="s">
        <v>14</v>
      </c>
      <c r="D25" t="s">
        <v>10</v>
      </c>
      <c r="E25">
        <v>89</v>
      </c>
      <c r="F25">
        <v>4</v>
      </c>
      <c r="G25">
        <v>4</v>
      </c>
      <c r="H25">
        <v>4</v>
      </c>
      <c r="I25">
        <v>55</v>
      </c>
      <c r="J25" s="1" cm="1">
        <f t="array" ref="J25">BikeHealth(E25,F25,G25,H25,I25)</f>
        <v>81.5</v>
      </c>
      <c r="K25">
        <f>VALUE(_xlfn.TEXTAFTER(Table2[[#This Row],[Week]]," "))</f>
        <v>3</v>
      </c>
    </row>
    <row r="26" spans="2:11" x14ac:dyDescent="0.25">
      <c r="B26" t="s">
        <v>19</v>
      </c>
      <c r="C26" t="s">
        <v>15</v>
      </c>
      <c r="D26" t="s">
        <v>8</v>
      </c>
      <c r="E26">
        <v>68</v>
      </c>
      <c r="F26">
        <v>2</v>
      </c>
      <c r="G26">
        <v>2</v>
      </c>
      <c r="H26">
        <v>2</v>
      </c>
      <c r="I26">
        <v>115</v>
      </c>
      <c r="J26" s="1" cm="1">
        <f t="array" ref="J26">BikeHealth(E26,F26,G26,H26,I26)</f>
        <v>47.25</v>
      </c>
      <c r="K26">
        <f>VALUE(_xlfn.TEXTAFTER(Table2[[#This Row],[Week]]," "))</f>
        <v>3</v>
      </c>
    </row>
    <row r="27" spans="2:11" x14ac:dyDescent="0.25">
      <c r="B27" t="s">
        <v>19</v>
      </c>
      <c r="C27" t="s">
        <v>16</v>
      </c>
      <c r="D27" t="s">
        <v>13</v>
      </c>
      <c r="E27">
        <v>87</v>
      </c>
      <c r="F27">
        <v>5</v>
      </c>
      <c r="G27">
        <v>4</v>
      </c>
      <c r="H27">
        <v>4</v>
      </c>
      <c r="I27">
        <v>48</v>
      </c>
      <c r="J27" s="1" cm="1">
        <f t="array" ref="J27">BikeHealth(E27,F27,G27,H27,I27)</f>
        <v>87.35</v>
      </c>
      <c r="K27">
        <f>VALUE(_xlfn.TEXTAFTER(Table2[[#This Row],[Week]]," "))</f>
        <v>3</v>
      </c>
    </row>
    <row r="28" spans="2:11" x14ac:dyDescent="0.25">
      <c r="B28" t="s">
        <v>19</v>
      </c>
      <c r="C28" t="s">
        <v>17</v>
      </c>
      <c r="D28" t="s">
        <v>10</v>
      </c>
      <c r="E28">
        <v>74</v>
      </c>
      <c r="F28">
        <v>4</v>
      </c>
      <c r="G28">
        <v>3</v>
      </c>
      <c r="H28">
        <v>3</v>
      </c>
      <c r="I28">
        <v>80</v>
      </c>
      <c r="J28" s="1" cm="1">
        <f t="array" ref="J28">BikeHealth(E28,F28,G28,H28,I28)</f>
        <v>69.5</v>
      </c>
      <c r="K28">
        <f>VALUE(_xlfn.TEXTAFTER(Table2[[#This Row],[Week]]," "))</f>
        <v>3</v>
      </c>
    </row>
    <row r="29" spans="2:11" x14ac:dyDescent="0.25">
      <c r="B29" t="s">
        <v>20</v>
      </c>
      <c r="C29" t="s">
        <v>7</v>
      </c>
      <c r="D29" t="s">
        <v>8</v>
      </c>
      <c r="E29">
        <v>87</v>
      </c>
      <c r="F29">
        <v>5</v>
      </c>
      <c r="G29">
        <v>4</v>
      </c>
      <c r="H29">
        <v>4</v>
      </c>
      <c r="I29">
        <v>52</v>
      </c>
      <c r="J29" s="1" cm="1">
        <f t="array" ref="J29">BikeHealth(E29,F29,G29,H29,I29)</f>
        <v>87.15</v>
      </c>
      <c r="K29">
        <f>VALUE(_xlfn.TEXTAFTER(Table2[[#This Row],[Week]]," "))</f>
        <v>4</v>
      </c>
    </row>
    <row r="30" spans="2:11" x14ac:dyDescent="0.25">
      <c r="B30" t="s">
        <v>20</v>
      </c>
      <c r="C30" t="s">
        <v>9</v>
      </c>
      <c r="D30" t="s">
        <v>10</v>
      </c>
      <c r="E30">
        <v>68</v>
      </c>
      <c r="F30">
        <v>2</v>
      </c>
      <c r="G30">
        <v>3</v>
      </c>
      <c r="H30">
        <v>2</v>
      </c>
      <c r="I30">
        <v>95</v>
      </c>
      <c r="J30" s="1" cm="1">
        <f t="array" ref="J30">BikeHealth(E30,F30,G30,H30,I30)</f>
        <v>52.25</v>
      </c>
      <c r="K30">
        <f>VALUE(_xlfn.TEXTAFTER(Table2[[#This Row],[Week]]," "))</f>
        <v>4</v>
      </c>
    </row>
    <row r="31" spans="2:11" x14ac:dyDescent="0.25">
      <c r="B31" t="s">
        <v>20</v>
      </c>
      <c r="C31" t="s">
        <v>11</v>
      </c>
      <c r="D31" t="s">
        <v>8</v>
      </c>
      <c r="E31">
        <v>78</v>
      </c>
      <c r="F31">
        <v>4</v>
      </c>
      <c r="G31">
        <v>3</v>
      </c>
      <c r="H31">
        <v>3</v>
      </c>
      <c r="I31">
        <v>70</v>
      </c>
      <c r="J31" s="1" cm="1">
        <f t="array" ref="J31">BikeHealth(E31,F31,G31,H31,I31)</f>
        <v>71</v>
      </c>
      <c r="K31">
        <f>VALUE(_xlfn.TEXTAFTER(Table2[[#This Row],[Week]]," "))</f>
        <v>4</v>
      </c>
    </row>
    <row r="32" spans="2:11" x14ac:dyDescent="0.25">
      <c r="B32" t="s">
        <v>20</v>
      </c>
      <c r="C32" t="s">
        <v>12</v>
      </c>
      <c r="D32" t="s">
        <v>13</v>
      </c>
      <c r="E32">
        <v>68</v>
      </c>
      <c r="F32">
        <v>3</v>
      </c>
      <c r="G32">
        <v>3</v>
      </c>
      <c r="H32">
        <v>3</v>
      </c>
      <c r="I32">
        <v>95</v>
      </c>
      <c r="J32" s="1" cm="1">
        <f t="array" ref="J32">BikeHealth(E32,F32,G32,H32,I32)</f>
        <v>61.25</v>
      </c>
      <c r="K32">
        <f>VALUE(_xlfn.TEXTAFTER(Table2[[#This Row],[Week]]," "))</f>
        <v>4</v>
      </c>
    </row>
    <row r="33" spans="2:11" x14ac:dyDescent="0.25">
      <c r="B33" t="s">
        <v>20</v>
      </c>
      <c r="C33" t="s">
        <v>14</v>
      </c>
      <c r="D33" t="s">
        <v>10</v>
      </c>
      <c r="E33">
        <v>85</v>
      </c>
      <c r="F33">
        <v>4</v>
      </c>
      <c r="G33">
        <v>4</v>
      </c>
      <c r="H33">
        <v>4</v>
      </c>
      <c r="I33">
        <v>58</v>
      </c>
      <c r="J33" s="1" cm="1">
        <f t="array" ref="J33">BikeHealth(E33,F33,G33,H33,I33)</f>
        <v>80.349999999999994</v>
      </c>
      <c r="K33">
        <f>VALUE(_xlfn.TEXTAFTER(Table2[[#This Row],[Week]]," "))</f>
        <v>4</v>
      </c>
    </row>
    <row r="34" spans="2:11" x14ac:dyDescent="0.25">
      <c r="B34" t="s">
        <v>20</v>
      </c>
      <c r="C34" t="s">
        <v>15</v>
      </c>
      <c r="D34" t="s">
        <v>8</v>
      </c>
      <c r="E34">
        <v>55</v>
      </c>
      <c r="F34">
        <v>1</v>
      </c>
      <c r="G34">
        <v>2</v>
      </c>
      <c r="H34">
        <v>2</v>
      </c>
      <c r="I34">
        <v>140</v>
      </c>
      <c r="J34" s="1" cm="1">
        <f t="array" ref="J34">BikeHealth(E34,F34,G34,H34,I34)</f>
        <v>36.75</v>
      </c>
      <c r="K34">
        <f>VALUE(_xlfn.TEXTAFTER(Table2[[#This Row],[Week]]," "))</f>
        <v>4</v>
      </c>
    </row>
    <row r="35" spans="2:11" x14ac:dyDescent="0.25">
      <c r="B35" t="s">
        <v>20</v>
      </c>
      <c r="C35" t="s">
        <v>16</v>
      </c>
      <c r="D35" t="s">
        <v>13</v>
      </c>
      <c r="E35">
        <v>86</v>
      </c>
      <c r="F35">
        <v>4</v>
      </c>
      <c r="G35">
        <v>4</v>
      </c>
      <c r="H35">
        <v>5</v>
      </c>
      <c r="I35">
        <v>50</v>
      </c>
      <c r="J35" s="1" cm="1">
        <f t="array" ref="J35">BikeHealth(E35,F35,G35,H35,I35)</f>
        <v>84</v>
      </c>
      <c r="K35">
        <f>VALUE(_xlfn.TEXTAFTER(Table2[[#This Row],[Week]]," "))</f>
        <v>4</v>
      </c>
    </row>
    <row r="36" spans="2:11" x14ac:dyDescent="0.25">
      <c r="B36" t="s">
        <v>20</v>
      </c>
      <c r="C36" t="s">
        <v>17</v>
      </c>
      <c r="D36" t="s">
        <v>10</v>
      </c>
      <c r="E36">
        <v>80</v>
      </c>
      <c r="F36">
        <v>4</v>
      </c>
      <c r="G36">
        <v>4</v>
      </c>
      <c r="H36">
        <v>4</v>
      </c>
      <c r="I36">
        <v>65</v>
      </c>
      <c r="J36" s="1" cm="1">
        <f t="array" ref="J36">BikeHealth(E36,F36,G36,H36,I36)</f>
        <v>78.75</v>
      </c>
      <c r="K36">
        <f>VALUE(_xlfn.TEXTAFTER(Table2[[#This Row],[Week]]," "))</f>
        <v>4</v>
      </c>
    </row>
    <row r="37" spans="2:11" x14ac:dyDescent="0.25">
      <c r="B37" t="s">
        <v>21</v>
      </c>
      <c r="C37" t="s">
        <v>7</v>
      </c>
      <c r="D37" t="s">
        <v>8</v>
      </c>
      <c r="E37">
        <v>86</v>
      </c>
      <c r="F37">
        <v>4</v>
      </c>
      <c r="G37">
        <v>5</v>
      </c>
      <c r="H37">
        <v>4</v>
      </c>
      <c r="I37">
        <v>47</v>
      </c>
      <c r="J37" s="1" cm="1">
        <f t="array" ref="J37">BikeHealth(E37,F37,G37,H37,I37)</f>
        <v>85.15</v>
      </c>
      <c r="K37">
        <f>VALUE(_xlfn.TEXTAFTER(Table2[[#This Row],[Week]]," "))</f>
        <v>5</v>
      </c>
    </row>
    <row r="38" spans="2:11" x14ac:dyDescent="0.25">
      <c r="B38" t="s">
        <v>21</v>
      </c>
      <c r="C38" t="s">
        <v>9</v>
      </c>
      <c r="D38" t="s">
        <v>10</v>
      </c>
      <c r="E38">
        <v>60</v>
      </c>
      <c r="F38">
        <v>2</v>
      </c>
      <c r="G38">
        <v>2</v>
      </c>
      <c r="H38">
        <v>2</v>
      </c>
      <c r="I38">
        <v>110</v>
      </c>
      <c r="J38" s="1" cm="1">
        <f t="array" ref="J38">BikeHealth(E38,F38,G38,H38,I38)</f>
        <v>45.5</v>
      </c>
      <c r="K38">
        <f>VALUE(_xlfn.TEXTAFTER(Table2[[#This Row],[Week]]," "))</f>
        <v>5</v>
      </c>
    </row>
    <row r="39" spans="2:11" x14ac:dyDescent="0.25">
      <c r="B39" t="s">
        <v>21</v>
      </c>
      <c r="C39" t="s">
        <v>11</v>
      </c>
      <c r="D39" t="s">
        <v>8</v>
      </c>
      <c r="E39">
        <v>77</v>
      </c>
      <c r="F39">
        <v>4</v>
      </c>
      <c r="G39">
        <v>4</v>
      </c>
      <c r="H39">
        <v>3</v>
      </c>
      <c r="I39">
        <v>65</v>
      </c>
      <c r="J39" s="1" cm="1">
        <f t="array" ref="J39">BikeHealth(E39,F39,G39,H39,I39)</f>
        <v>75</v>
      </c>
      <c r="K39">
        <f>VALUE(_xlfn.TEXTAFTER(Table2[[#This Row],[Week]]," "))</f>
        <v>5</v>
      </c>
    </row>
    <row r="40" spans="2:11" x14ac:dyDescent="0.25">
      <c r="B40" t="s">
        <v>21</v>
      </c>
      <c r="C40" t="s">
        <v>12</v>
      </c>
      <c r="D40" t="s">
        <v>13</v>
      </c>
      <c r="E40">
        <v>72</v>
      </c>
      <c r="F40">
        <v>3</v>
      </c>
      <c r="G40">
        <v>3</v>
      </c>
      <c r="H40">
        <v>3</v>
      </c>
      <c r="I40">
        <v>85</v>
      </c>
      <c r="J40" s="1" cm="1">
        <f t="array" ref="J40">BikeHealth(E40,F40,G40,H40,I40)</f>
        <v>62.75</v>
      </c>
      <c r="K40">
        <f>VALUE(_xlfn.TEXTAFTER(Table2[[#This Row],[Week]]," "))</f>
        <v>5</v>
      </c>
    </row>
    <row r="41" spans="2:11" x14ac:dyDescent="0.25">
      <c r="B41" t="s">
        <v>21</v>
      </c>
      <c r="C41" t="s">
        <v>14</v>
      </c>
      <c r="D41" t="s">
        <v>10</v>
      </c>
      <c r="E41">
        <v>80</v>
      </c>
      <c r="F41">
        <v>4</v>
      </c>
      <c r="G41">
        <v>4</v>
      </c>
      <c r="H41">
        <v>4</v>
      </c>
      <c r="I41">
        <v>62</v>
      </c>
      <c r="J41" s="1" cm="1">
        <f t="array" ref="J41">BikeHealth(E41,F41,G41,H41,I41)</f>
        <v>78.900000000000006</v>
      </c>
      <c r="K41">
        <f>VALUE(_xlfn.TEXTAFTER(Table2[[#This Row],[Week]]," "))</f>
        <v>5</v>
      </c>
    </row>
    <row r="42" spans="2:11" x14ac:dyDescent="0.25">
      <c r="B42" t="s">
        <v>21</v>
      </c>
      <c r="C42" t="s">
        <v>15</v>
      </c>
      <c r="D42" t="s">
        <v>8</v>
      </c>
      <c r="E42">
        <v>45</v>
      </c>
      <c r="F42">
        <v>1</v>
      </c>
      <c r="G42">
        <v>1</v>
      </c>
      <c r="H42">
        <v>1</v>
      </c>
      <c r="I42">
        <v>160</v>
      </c>
      <c r="J42" s="1" cm="1">
        <f t="array" ref="J42">BikeHealth(E42,F42,G42,H42,I42)</f>
        <v>26.25</v>
      </c>
      <c r="K42">
        <f>VALUE(_xlfn.TEXTAFTER(Table2[[#This Row],[Week]]," "))</f>
        <v>5</v>
      </c>
    </row>
    <row r="43" spans="2:11" x14ac:dyDescent="0.25">
      <c r="B43" t="s">
        <v>21</v>
      </c>
      <c r="C43" t="s">
        <v>16</v>
      </c>
      <c r="D43" t="s">
        <v>13</v>
      </c>
      <c r="E43">
        <v>85</v>
      </c>
      <c r="F43">
        <v>5</v>
      </c>
      <c r="G43">
        <v>5</v>
      </c>
      <c r="H43">
        <v>4</v>
      </c>
      <c r="I43">
        <v>45</v>
      </c>
      <c r="J43" s="1" cm="1">
        <f t="array" ref="J43">BikeHealth(E43,F43,G43,H43,I43)</f>
        <v>91</v>
      </c>
      <c r="K43">
        <f>VALUE(_xlfn.TEXTAFTER(Table2[[#This Row],[Week]]," "))</f>
        <v>5</v>
      </c>
    </row>
    <row r="44" spans="2:11" x14ac:dyDescent="0.25">
      <c r="B44" t="s">
        <v>21</v>
      </c>
      <c r="C44" t="s">
        <v>17</v>
      </c>
      <c r="D44" t="s">
        <v>10</v>
      </c>
      <c r="E44">
        <v>85</v>
      </c>
      <c r="F44">
        <v>4</v>
      </c>
      <c r="G44">
        <v>4</v>
      </c>
      <c r="H44">
        <v>4</v>
      </c>
      <c r="I44">
        <v>55</v>
      </c>
      <c r="J44" s="1" cm="1">
        <f t="array" ref="J44">BikeHealth(E44,F44,G44,H44,I44)</f>
        <v>80.5</v>
      </c>
      <c r="K44">
        <f>VALUE(_xlfn.TEXTAFTER(Table2[[#This Row],[Week]]," "))</f>
        <v>5</v>
      </c>
    </row>
    <row r="45" spans="2:11" x14ac:dyDescent="0.25">
      <c r="B45" t="s">
        <v>22</v>
      </c>
      <c r="C45" t="s">
        <v>7</v>
      </c>
      <c r="D45" t="s">
        <v>8</v>
      </c>
      <c r="E45">
        <v>85</v>
      </c>
      <c r="F45">
        <v>5</v>
      </c>
      <c r="G45">
        <v>4</v>
      </c>
      <c r="H45">
        <v>4</v>
      </c>
      <c r="I45">
        <v>50</v>
      </c>
      <c r="J45" s="1" cm="1">
        <f t="array" ref="J45">BikeHealth(E45,F45,G45,H45,I45)</f>
        <v>86.75</v>
      </c>
      <c r="K45">
        <f>VALUE(_xlfn.TEXTAFTER(Table2[[#This Row],[Week]]," "))</f>
        <v>6</v>
      </c>
    </row>
    <row r="46" spans="2:11" x14ac:dyDescent="0.25">
      <c r="B46" t="s">
        <v>22</v>
      </c>
      <c r="C46" t="s">
        <v>9</v>
      </c>
      <c r="D46" t="s">
        <v>10</v>
      </c>
      <c r="E46">
        <v>52</v>
      </c>
      <c r="F46">
        <v>2</v>
      </c>
      <c r="G46">
        <v>2</v>
      </c>
      <c r="H46">
        <v>2</v>
      </c>
      <c r="I46">
        <v>125</v>
      </c>
      <c r="J46" s="1" cm="1">
        <f t="array" ref="J46">BikeHealth(E46,F46,G46,H46,I46)</f>
        <v>42.75</v>
      </c>
      <c r="K46">
        <f>VALUE(_xlfn.TEXTAFTER(Table2[[#This Row],[Week]]," "))</f>
        <v>6</v>
      </c>
    </row>
    <row r="47" spans="2:11" x14ac:dyDescent="0.25">
      <c r="B47" t="s">
        <v>22</v>
      </c>
      <c r="C47" t="s">
        <v>11</v>
      </c>
      <c r="D47" t="s">
        <v>8</v>
      </c>
      <c r="E47">
        <v>76</v>
      </c>
      <c r="F47">
        <v>3</v>
      </c>
      <c r="G47">
        <v>3</v>
      </c>
      <c r="H47">
        <v>4</v>
      </c>
      <c r="I47">
        <v>72</v>
      </c>
      <c r="J47" s="1" cm="1">
        <f t="array" ref="J47">BikeHealth(E47,F47,G47,H47,I47)</f>
        <v>67.400000000000006</v>
      </c>
      <c r="K47">
        <f>VALUE(_xlfn.TEXTAFTER(Table2[[#This Row],[Week]]," "))</f>
        <v>6</v>
      </c>
    </row>
    <row r="48" spans="2:11" x14ac:dyDescent="0.25">
      <c r="B48" t="s">
        <v>22</v>
      </c>
      <c r="C48" t="s">
        <v>12</v>
      </c>
      <c r="D48" t="s">
        <v>13</v>
      </c>
      <c r="E48">
        <v>76</v>
      </c>
      <c r="F48">
        <v>4</v>
      </c>
      <c r="G48">
        <v>4</v>
      </c>
      <c r="H48">
        <v>3</v>
      </c>
      <c r="I48">
        <v>75</v>
      </c>
      <c r="J48" s="1" cm="1">
        <f t="array" ref="J48">BikeHealth(E48,F48,G48,H48,I48)</f>
        <v>74.25</v>
      </c>
      <c r="K48">
        <f>VALUE(_xlfn.TEXTAFTER(Table2[[#This Row],[Week]]," "))</f>
        <v>6</v>
      </c>
    </row>
    <row r="49" spans="2:11" x14ac:dyDescent="0.25">
      <c r="B49" t="s">
        <v>22</v>
      </c>
      <c r="C49" t="s">
        <v>14</v>
      </c>
      <c r="D49" t="s">
        <v>10</v>
      </c>
      <c r="E49">
        <v>75</v>
      </c>
      <c r="F49">
        <v>4</v>
      </c>
      <c r="G49">
        <v>3</v>
      </c>
      <c r="H49">
        <v>4</v>
      </c>
      <c r="I49">
        <v>68</v>
      </c>
      <c r="J49" s="1" cm="1">
        <f t="array" ref="J49">BikeHealth(E49,F49,G49,H49,I49)</f>
        <v>73.349999999999994</v>
      </c>
      <c r="K49">
        <f>VALUE(_xlfn.TEXTAFTER(Table2[[#This Row],[Week]]," "))</f>
        <v>6</v>
      </c>
    </row>
    <row r="50" spans="2:11" x14ac:dyDescent="0.25">
      <c r="B50" t="s">
        <v>22</v>
      </c>
      <c r="C50" t="s">
        <v>15</v>
      </c>
      <c r="D50" t="s">
        <v>8</v>
      </c>
      <c r="E50">
        <v>38</v>
      </c>
      <c r="F50">
        <v>1</v>
      </c>
      <c r="G50">
        <v>1</v>
      </c>
      <c r="H50">
        <v>1</v>
      </c>
      <c r="I50">
        <v>175</v>
      </c>
      <c r="J50" s="1" cm="1">
        <f t="array" ref="J50">BikeHealth(E50,F50,G50,H50,I50)</f>
        <v>23.75</v>
      </c>
      <c r="K50">
        <f>VALUE(_xlfn.TEXTAFTER(Table2[[#This Row],[Week]]," "))</f>
        <v>6</v>
      </c>
    </row>
    <row r="51" spans="2:11" x14ac:dyDescent="0.25">
      <c r="B51" t="s">
        <v>22</v>
      </c>
      <c r="C51" t="s">
        <v>16</v>
      </c>
      <c r="D51" t="s">
        <v>13</v>
      </c>
      <c r="E51">
        <v>84</v>
      </c>
      <c r="F51">
        <v>4</v>
      </c>
      <c r="G51">
        <v>4</v>
      </c>
      <c r="H51">
        <v>5</v>
      </c>
      <c r="I51">
        <v>47</v>
      </c>
      <c r="J51" s="1" cm="1">
        <f t="array" ref="J51">BikeHealth(E51,F51,G51,H51,I51)</f>
        <v>83.65</v>
      </c>
      <c r="K51">
        <f>VALUE(_xlfn.TEXTAFTER(Table2[[#This Row],[Week]]," "))</f>
        <v>6</v>
      </c>
    </row>
    <row r="52" spans="2:11" x14ac:dyDescent="0.25">
      <c r="B52" t="s">
        <v>22</v>
      </c>
      <c r="C52" t="s">
        <v>17</v>
      </c>
      <c r="D52" t="s">
        <v>10</v>
      </c>
      <c r="E52">
        <v>90</v>
      </c>
      <c r="F52">
        <v>5</v>
      </c>
      <c r="G52">
        <v>4</v>
      </c>
      <c r="H52">
        <v>4</v>
      </c>
      <c r="I52">
        <v>45</v>
      </c>
      <c r="J52" s="1" cm="1">
        <f t="array" ref="J52">BikeHealth(E52,F52,G52,H52,I52)</f>
        <v>88.25</v>
      </c>
      <c r="K52">
        <f>VALUE(_xlfn.TEXTAFTER(Table2[[#This Row],[Week]]," "))</f>
        <v>6</v>
      </c>
    </row>
    <row r="53" spans="2:11" x14ac:dyDescent="0.25">
      <c r="B53" t="s">
        <v>27</v>
      </c>
      <c r="C53" t="s">
        <v>7</v>
      </c>
      <c r="D53" t="s">
        <v>8</v>
      </c>
      <c r="E53">
        <v>85</v>
      </c>
      <c r="F53">
        <v>5</v>
      </c>
      <c r="G53">
        <v>4</v>
      </c>
      <c r="H53">
        <v>4</v>
      </c>
      <c r="I53">
        <v>50</v>
      </c>
      <c r="J53" s="1">
        <v>95.425000000000011</v>
      </c>
      <c r="K53">
        <f>VALUE(_xlfn.TEXTAFTER(Table2[[#This Row],[Week]]," "))</f>
        <v>7</v>
      </c>
    </row>
    <row r="54" spans="2:11" x14ac:dyDescent="0.25">
      <c r="B54" t="s">
        <v>27</v>
      </c>
      <c r="C54" t="s">
        <v>9</v>
      </c>
      <c r="D54" t="s">
        <v>10</v>
      </c>
      <c r="E54">
        <v>52</v>
      </c>
      <c r="F54">
        <v>2</v>
      </c>
      <c r="G54">
        <v>2</v>
      </c>
      <c r="H54">
        <v>2</v>
      </c>
      <c r="I54">
        <v>125</v>
      </c>
      <c r="J54" s="1">
        <v>47.025000000000006</v>
      </c>
      <c r="K54">
        <f>VALUE(_xlfn.TEXTAFTER(Table2[[#This Row],[Week]]," "))</f>
        <v>7</v>
      </c>
    </row>
    <row r="55" spans="2:11" x14ac:dyDescent="0.25">
      <c r="B55" t="s">
        <v>27</v>
      </c>
      <c r="C55" t="s">
        <v>11</v>
      </c>
      <c r="D55" t="s">
        <v>8</v>
      </c>
      <c r="E55">
        <v>76</v>
      </c>
      <c r="F55">
        <v>3</v>
      </c>
      <c r="G55">
        <v>3</v>
      </c>
      <c r="H55">
        <v>4</v>
      </c>
      <c r="I55">
        <v>72</v>
      </c>
      <c r="J55" s="1">
        <v>74.140000000000015</v>
      </c>
      <c r="K55">
        <f>VALUE(_xlfn.TEXTAFTER(Table2[[#This Row],[Week]]," "))</f>
        <v>7</v>
      </c>
    </row>
    <row r="56" spans="2:11" x14ac:dyDescent="0.25">
      <c r="B56" t="s">
        <v>27</v>
      </c>
      <c r="C56" t="s">
        <v>12</v>
      </c>
      <c r="D56" t="s">
        <v>13</v>
      </c>
      <c r="E56">
        <v>76</v>
      </c>
      <c r="F56">
        <v>4</v>
      </c>
      <c r="G56">
        <v>4</v>
      </c>
      <c r="H56">
        <v>3</v>
      </c>
      <c r="I56">
        <v>75</v>
      </c>
      <c r="J56" s="1">
        <v>81.675000000000011</v>
      </c>
      <c r="K56">
        <f>VALUE(_xlfn.TEXTAFTER(Table2[[#This Row],[Week]]," "))</f>
        <v>7</v>
      </c>
    </row>
    <row r="57" spans="2:11" x14ac:dyDescent="0.25">
      <c r="B57" t="s">
        <v>27</v>
      </c>
      <c r="C57" t="s">
        <v>14</v>
      </c>
      <c r="D57" t="s">
        <v>10</v>
      </c>
      <c r="E57">
        <v>75</v>
      </c>
      <c r="F57">
        <v>4</v>
      </c>
      <c r="G57">
        <v>3</v>
      </c>
      <c r="H57">
        <v>4</v>
      </c>
      <c r="I57">
        <v>68</v>
      </c>
      <c r="J57" s="1">
        <v>80.685000000000002</v>
      </c>
      <c r="K57">
        <f>VALUE(_xlfn.TEXTAFTER(Table2[[#This Row],[Week]]," "))</f>
        <v>7</v>
      </c>
    </row>
    <row r="58" spans="2:11" x14ac:dyDescent="0.25">
      <c r="B58" t="s">
        <v>27</v>
      </c>
      <c r="C58" t="s">
        <v>15</v>
      </c>
      <c r="D58" t="s">
        <v>8</v>
      </c>
      <c r="E58">
        <v>38</v>
      </c>
      <c r="F58">
        <v>1</v>
      </c>
      <c r="G58">
        <v>1</v>
      </c>
      <c r="H58">
        <v>1</v>
      </c>
      <c r="I58">
        <v>175</v>
      </c>
      <c r="J58" s="1">
        <v>26.125000000000004</v>
      </c>
      <c r="K58">
        <f>VALUE(_xlfn.TEXTAFTER(Table2[[#This Row],[Week]]," "))</f>
        <v>7</v>
      </c>
    </row>
    <row r="59" spans="2:11" x14ac:dyDescent="0.25">
      <c r="B59" t="s">
        <v>27</v>
      </c>
      <c r="C59" t="s">
        <v>16</v>
      </c>
      <c r="D59" t="s">
        <v>13</v>
      </c>
      <c r="E59">
        <v>84</v>
      </c>
      <c r="F59">
        <v>4</v>
      </c>
      <c r="G59">
        <v>4</v>
      </c>
      <c r="H59">
        <v>5</v>
      </c>
      <c r="I59">
        <v>47</v>
      </c>
      <c r="J59" s="1">
        <v>92.015000000000015</v>
      </c>
      <c r="K59">
        <f>VALUE(_xlfn.TEXTAFTER(Table2[[#This Row],[Week]]," "))</f>
        <v>7</v>
      </c>
    </row>
    <row r="60" spans="2:11" x14ac:dyDescent="0.25">
      <c r="B60" t="s">
        <v>27</v>
      </c>
      <c r="C60" t="s">
        <v>17</v>
      </c>
      <c r="D60" t="s">
        <v>10</v>
      </c>
      <c r="E60">
        <v>90</v>
      </c>
      <c r="F60">
        <v>5</v>
      </c>
      <c r="G60">
        <v>4</v>
      </c>
      <c r="H60">
        <v>4</v>
      </c>
      <c r="I60">
        <v>45</v>
      </c>
      <c r="J60" s="1">
        <v>97.075000000000003</v>
      </c>
      <c r="K60">
        <f>VALUE(_xlfn.TEXTAFTER(Table2[[#This Row],[Week]]," "))</f>
        <v>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2026-05-12T18:07:12Z</dcterms:created>
  <dcterms:modified xsi:type="dcterms:W3CDTF">2026-05-27T19:15:16Z</dcterms:modified>
</cp:coreProperties>
</file>