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52. LET Explained\Blog Post Assets\"/>
    </mc:Choice>
  </mc:AlternateContent>
  <xr:revisionPtr revIDLastSave="0" documentId="13_ncr:1_{BF5BA34C-5EF8-444C-A186-8DD804E41206}" xr6:coauthVersionLast="47" xr6:coauthVersionMax="47" xr10:uidLastSave="{00000000-0000-0000-0000-000000000000}"/>
  <bookViews>
    <workbookView xWindow="-120" yWindow="-120" windowWidth="29040" windowHeight="15720" activeTab="3" xr2:uid="{3804E778-99F6-4E7C-8681-7D4FF4FA0EBC}"/>
  </bookViews>
  <sheets>
    <sheet name="Why LET" sheetId="3" r:id="rId1"/>
    <sheet name="All Orders" sheetId="2" r:id="rId2"/>
    <sheet name="Product List" sheetId="1" r:id="rId3"/>
    <sheet name="All Orders - Solution" sheetId="5" r:id="rId4"/>
  </sheets>
  <definedNames>
    <definedName name="rngCustomers">_xlfn.ANCHORARRAY(#REF!)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4" i="5" l="1"/>
  <c r="H100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45" i="5"/>
  <c r="H646" i="5"/>
  <c r="H647" i="5"/>
  <c r="H648" i="5"/>
  <c r="H649" i="5"/>
  <c r="H650" i="5"/>
  <c r="H651" i="5"/>
  <c r="H652" i="5"/>
  <c r="H653" i="5"/>
  <c r="H654" i="5"/>
  <c r="H655" i="5"/>
  <c r="H656" i="5"/>
  <c r="H657" i="5"/>
  <c r="H658" i="5"/>
  <c r="H659" i="5"/>
  <c r="H660" i="5"/>
  <c r="H661" i="5"/>
  <c r="H662" i="5"/>
  <c r="H663" i="5"/>
  <c r="H664" i="5"/>
  <c r="H665" i="5"/>
  <c r="H666" i="5"/>
  <c r="H667" i="5"/>
  <c r="H668" i="5"/>
  <c r="H669" i="5"/>
  <c r="H670" i="5"/>
  <c r="H671" i="5"/>
  <c r="H672" i="5"/>
  <c r="H673" i="5"/>
  <c r="H674" i="5"/>
  <c r="H675" i="5"/>
  <c r="H676" i="5"/>
  <c r="H677" i="5"/>
  <c r="H678" i="5"/>
  <c r="H679" i="5"/>
  <c r="H680" i="5"/>
  <c r="H681" i="5"/>
  <c r="H682" i="5"/>
  <c r="H683" i="5"/>
  <c r="H684" i="5"/>
  <c r="H685" i="5"/>
  <c r="H686" i="5"/>
  <c r="H687" i="5"/>
  <c r="H688" i="5"/>
  <c r="H689" i="5"/>
  <c r="H690" i="5"/>
  <c r="H691" i="5"/>
  <c r="H692" i="5"/>
  <c r="H693" i="5"/>
  <c r="H694" i="5"/>
  <c r="H695" i="5"/>
  <c r="H696" i="5"/>
  <c r="H697" i="5"/>
  <c r="H698" i="5"/>
  <c r="H699" i="5"/>
  <c r="H700" i="5"/>
  <c r="H701" i="5"/>
  <c r="H702" i="5"/>
  <c r="H703" i="5"/>
  <c r="H704" i="5"/>
  <c r="H705" i="5"/>
  <c r="H706" i="5"/>
  <c r="H707" i="5"/>
  <c r="H708" i="5"/>
  <c r="H709" i="5"/>
  <c r="H710" i="5"/>
  <c r="H711" i="5"/>
  <c r="H712" i="5"/>
  <c r="H713" i="5"/>
  <c r="H714" i="5"/>
  <c r="H715" i="5"/>
  <c r="H716" i="5"/>
  <c r="H717" i="5"/>
  <c r="H718" i="5"/>
  <c r="H719" i="5"/>
  <c r="H720" i="5"/>
  <c r="H721" i="5"/>
  <c r="H722" i="5"/>
  <c r="H723" i="5"/>
  <c r="H724" i="5"/>
  <c r="H725" i="5"/>
  <c r="H726" i="5"/>
  <c r="H727" i="5"/>
  <c r="H728" i="5"/>
  <c r="H729" i="5"/>
  <c r="H730" i="5"/>
  <c r="H731" i="5"/>
  <c r="H732" i="5"/>
  <c r="H733" i="5"/>
  <c r="H734" i="5"/>
  <c r="H735" i="5"/>
  <c r="H736" i="5"/>
  <c r="H737" i="5"/>
  <c r="H738" i="5"/>
  <c r="H739" i="5"/>
  <c r="H740" i="5"/>
  <c r="H741" i="5"/>
  <c r="H742" i="5"/>
  <c r="H743" i="5"/>
  <c r="H744" i="5"/>
  <c r="H745" i="5"/>
  <c r="H746" i="5"/>
  <c r="H747" i="5"/>
  <c r="H748" i="5"/>
  <c r="H749" i="5"/>
  <c r="H750" i="5"/>
  <c r="H751" i="5"/>
  <c r="H752" i="5"/>
  <c r="H753" i="5"/>
  <c r="H754" i="5"/>
  <c r="H755" i="5"/>
  <c r="H756" i="5"/>
  <c r="H757" i="5"/>
  <c r="H758" i="5"/>
  <c r="H759" i="5"/>
  <c r="H760" i="5"/>
  <c r="H761" i="5"/>
  <c r="H762" i="5"/>
  <c r="H763" i="5"/>
  <c r="H764" i="5"/>
  <c r="H765" i="5"/>
  <c r="H766" i="5"/>
  <c r="H767" i="5"/>
  <c r="H768" i="5"/>
  <c r="H769" i="5"/>
  <c r="H770" i="5"/>
  <c r="H771" i="5"/>
  <c r="H772" i="5"/>
  <c r="H773" i="5"/>
  <c r="H774" i="5"/>
  <c r="H775" i="5"/>
  <c r="H776" i="5"/>
  <c r="H777" i="5"/>
  <c r="H778" i="5"/>
  <c r="H779" i="5"/>
  <c r="H780" i="5"/>
  <c r="H781" i="5"/>
  <c r="H782" i="5"/>
  <c r="H783" i="5"/>
  <c r="H784" i="5"/>
  <c r="H785" i="5"/>
  <c r="H786" i="5"/>
  <c r="H787" i="5"/>
  <c r="H788" i="5"/>
  <c r="H789" i="5"/>
  <c r="H790" i="5"/>
  <c r="H791" i="5"/>
  <c r="H792" i="5"/>
  <c r="H793" i="5"/>
  <c r="H794" i="5"/>
  <c r="H795" i="5"/>
  <c r="H796" i="5"/>
  <c r="H797" i="5"/>
  <c r="H798" i="5"/>
  <c r="H799" i="5"/>
  <c r="H800" i="5"/>
  <c r="H801" i="5"/>
  <c r="H802" i="5"/>
  <c r="H803" i="5"/>
  <c r="H804" i="5"/>
  <c r="H805" i="5"/>
  <c r="H806" i="5"/>
  <c r="H807" i="5"/>
  <c r="H808" i="5"/>
  <c r="H809" i="5"/>
  <c r="H810" i="5"/>
  <c r="H811" i="5"/>
  <c r="H812" i="5"/>
  <c r="H813" i="5"/>
  <c r="H814" i="5"/>
  <c r="H815" i="5"/>
  <c r="H816" i="5"/>
  <c r="H817" i="5"/>
  <c r="H818" i="5"/>
  <c r="H819" i="5"/>
  <c r="H820" i="5"/>
  <c r="H821" i="5"/>
  <c r="H822" i="5"/>
  <c r="H823" i="5"/>
  <c r="H824" i="5"/>
  <c r="H825" i="5"/>
  <c r="H826" i="5"/>
  <c r="H827" i="5"/>
  <c r="H828" i="5"/>
  <c r="H829" i="5"/>
  <c r="H830" i="5"/>
  <c r="H831" i="5"/>
  <c r="H832" i="5"/>
  <c r="H833" i="5"/>
  <c r="H834" i="5"/>
  <c r="H835" i="5"/>
  <c r="H836" i="5"/>
  <c r="H837" i="5"/>
  <c r="H838" i="5"/>
  <c r="H839" i="5"/>
  <c r="H840" i="5"/>
  <c r="H841" i="5"/>
  <c r="H842" i="5"/>
  <c r="H843" i="5"/>
  <c r="H844" i="5"/>
  <c r="H845" i="5"/>
  <c r="H846" i="5"/>
  <c r="H847" i="5"/>
  <c r="H848" i="5"/>
  <c r="H849" i="5"/>
  <c r="H850" i="5"/>
  <c r="H851" i="5"/>
  <c r="H852" i="5"/>
  <c r="H853" i="5"/>
  <c r="H854" i="5"/>
  <c r="H855" i="5"/>
  <c r="H856" i="5"/>
  <c r="H857" i="5"/>
  <c r="H858" i="5"/>
  <c r="H859" i="5"/>
  <c r="H860" i="5"/>
  <c r="H861" i="5"/>
  <c r="H862" i="5"/>
  <c r="H863" i="5"/>
  <c r="H864" i="5"/>
  <c r="H865" i="5"/>
  <c r="H866" i="5"/>
  <c r="H867" i="5"/>
  <c r="H868" i="5"/>
  <c r="H869" i="5"/>
  <c r="H870" i="5"/>
  <c r="H871" i="5"/>
  <c r="H872" i="5"/>
  <c r="H873" i="5"/>
  <c r="H874" i="5"/>
  <c r="H875" i="5"/>
  <c r="H876" i="5"/>
  <c r="H877" i="5"/>
  <c r="H878" i="5"/>
  <c r="H879" i="5"/>
  <c r="H880" i="5"/>
  <c r="H881" i="5"/>
  <c r="H882" i="5"/>
  <c r="H883" i="5"/>
  <c r="H884" i="5"/>
  <c r="H885" i="5"/>
  <c r="H886" i="5"/>
  <c r="H887" i="5"/>
  <c r="H888" i="5"/>
  <c r="H889" i="5"/>
  <c r="H890" i="5"/>
  <c r="H891" i="5"/>
  <c r="H892" i="5"/>
  <c r="H893" i="5"/>
  <c r="H894" i="5"/>
  <c r="H895" i="5"/>
  <c r="H896" i="5"/>
  <c r="H897" i="5"/>
  <c r="H898" i="5"/>
  <c r="H899" i="5"/>
  <c r="H900" i="5"/>
  <c r="H901" i="5"/>
  <c r="H902" i="5"/>
  <c r="H903" i="5"/>
  <c r="H904" i="5"/>
  <c r="H905" i="5"/>
  <c r="H906" i="5"/>
  <c r="H907" i="5"/>
  <c r="H908" i="5"/>
  <c r="H909" i="5"/>
  <c r="H910" i="5"/>
  <c r="H911" i="5"/>
  <c r="H912" i="5"/>
  <c r="H913" i="5"/>
  <c r="H914" i="5"/>
  <c r="H915" i="5"/>
  <c r="H916" i="5"/>
  <c r="H917" i="5"/>
  <c r="H918" i="5"/>
  <c r="H919" i="5"/>
  <c r="H920" i="5"/>
  <c r="H921" i="5"/>
  <c r="H922" i="5"/>
  <c r="H923" i="5"/>
  <c r="H924" i="5"/>
  <c r="H925" i="5"/>
  <c r="H926" i="5"/>
  <c r="H927" i="5"/>
  <c r="H928" i="5"/>
  <c r="H929" i="5"/>
  <c r="H930" i="5"/>
  <c r="H931" i="5"/>
  <c r="H932" i="5"/>
  <c r="H933" i="5"/>
  <c r="H934" i="5"/>
  <c r="H935" i="5"/>
  <c r="H936" i="5"/>
  <c r="H937" i="5"/>
  <c r="H938" i="5"/>
  <c r="H939" i="5"/>
  <c r="H940" i="5"/>
  <c r="H941" i="5"/>
  <c r="H942" i="5"/>
  <c r="H943" i="5"/>
  <c r="H944" i="5"/>
  <c r="H945" i="5"/>
  <c r="H946" i="5"/>
  <c r="H947" i="5"/>
  <c r="H948" i="5"/>
  <c r="H949" i="5"/>
  <c r="H950" i="5"/>
  <c r="H951" i="5"/>
  <c r="H952" i="5"/>
  <c r="H953" i="5"/>
  <c r="H954" i="5"/>
  <c r="H955" i="5"/>
  <c r="H956" i="5"/>
  <c r="H957" i="5"/>
  <c r="H958" i="5"/>
  <c r="H959" i="5"/>
  <c r="H960" i="5"/>
  <c r="H961" i="5"/>
  <c r="H962" i="5"/>
  <c r="H963" i="5"/>
  <c r="H964" i="5"/>
  <c r="H965" i="5"/>
  <c r="H966" i="5"/>
  <c r="H967" i="5"/>
  <c r="H968" i="5"/>
  <c r="H969" i="5"/>
  <c r="H970" i="5"/>
  <c r="H971" i="5"/>
  <c r="H972" i="5"/>
  <c r="H973" i="5"/>
  <c r="H974" i="5"/>
  <c r="H975" i="5"/>
  <c r="H976" i="5"/>
  <c r="H977" i="5"/>
  <c r="H978" i="5"/>
  <c r="H979" i="5"/>
  <c r="H980" i="5"/>
  <c r="H981" i="5"/>
  <c r="H982" i="5"/>
  <c r="H983" i="5"/>
  <c r="H984" i="5"/>
  <c r="H985" i="5"/>
  <c r="H986" i="5"/>
  <c r="H987" i="5"/>
  <c r="H988" i="5"/>
  <c r="H989" i="5"/>
  <c r="H990" i="5"/>
  <c r="H991" i="5"/>
  <c r="H992" i="5"/>
  <c r="H993" i="5"/>
  <c r="H994" i="5"/>
  <c r="H995" i="5"/>
  <c r="H996" i="5"/>
  <c r="H997" i="5"/>
  <c r="H998" i="5"/>
  <c r="H999" i="5"/>
  <c r="H1000" i="5"/>
  <c r="H1001" i="5"/>
  <c r="H1002" i="5"/>
  <c r="H1003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5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3" i="5"/>
  <c r="G524" i="5"/>
  <c r="G525" i="5"/>
  <c r="G526" i="5"/>
  <c r="G527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2" i="5"/>
  <c r="G543" i="5"/>
  <c r="G544" i="5"/>
  <c r="G545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0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0" i="5"/>
  <c r="G691" i="5"/>
  <c r="G692" i="5"/>
  <c r="G693" i="5"/>
  <c r="G694" i="5"/>
  <c r="G695" i="5"/>
  <c r="G696" i="5"/>
  <c r="G697" i="5"/>
  <c r="G698" i="5"/>
  <c r="G699" i="5"/>
  <c r="G700" i="5"/>
  <c r="G701" i="5"/>
  <c r="G702" i="5"/>
  <c r="G703" i="5"/>
  <c r="G704" i="5"/>
  <c r="G705" i="5"/>
  <c r="G706" i="5"/>
  <c r="G707" i="5"/>
  <c r="G708" i="5"/>
  <c r="G709" i="5"/>
  <c r="G710" i="5"/>
  <c r="G711" i="5"/>
  <c r="G712" i="5"/>
  <c r="G713" i="5"/>
  <c r="G714" i="5"/>
  <c r="G715" i="5"/>
  <c r="G716" i="5"/>
  <c r="G717" i="5"/>
  <c r="G718" i="5"/>
  <c r="G719" i="5"/>
  <c r="G720" i="5"/>
  <c r="G721" i="5"/>
  <c r="G722" i="5"/>
  <c r="G723" i="5"/>
  <c r="G724" i="5"/>
  <c r="G725" i="5"/>
  <c r="G726" i="5"/>
  <c r="G727" i="5"/>
  <c r="G728" i="5"/>
  <c r="G729" i="5"/>
  <c r="G730" i="5"/>
  <c r="G731" i="5"/>
  <c r="G732" i="5"/>
  <c r="G733" i="5"/>
  <c r="G734" i="5"/>
  <c r="G735" i="5"/>
  <c r="G736" i="5"/>
  <c r="G737" i="5"/>
  <c r="G738" i="5"/>
  <c r="G739" i="5"/>
  <c r="G740" i="5"/>
  <c r="G741" i="5"/>
  <c r="G742" i="5"/>
  <c r="G743" i="5"/>
  <c r="G744" i="5"/>
  <c r="G745" i="5"/>
  <c r="G746" i="5"/>
  <c r="G747" i="5"/>
  <c r="G748" i="5"/>
  <c r="G749" i="5"/>
  <c r="G750" i="5"/>
  <c r="G751" i="5"/>
  <c r="G752" i="5"/>
  <c r="G753" i="5"/>
  <c r="G754" i="5"/>
  <c r="G755" i="5"/>
  <c r="G756" i="5"/>
  <c r="G757" i="5"/>
  <c r="G758" i="5"/>
  <c r="G759" i="5"/>
  <c r="G760" i="5"/>
  <c r="G761" i="5"/>
  <c r="G762" i="5"/>
  <c r="G763" i="5"/>
  <c r="G764" i="5"/>
  <c r="G765" i="5"/>
  <c r="G766" i="5"/>
  <c r="G767" i="5"/>
  <c r="G768" i="5"/>
  <c r="G769" i="5"/>
  <c r="G770" i="5"/>
  <c r="G771" i="5"/>
  <c r="G772" i="5"/>
  <c r="G773" i="5"/>
  <c r="G774" i="5"/>
  <c r="G775" i="5"/>
  <c r="G776" i="5"/>
  <c r="G777" i="5"/>
  <c r="G778" i="5"/>
  <c r="G779" i="5"/>
  <c r="G780" i="5"/>
  <c r="G781" i="5"/>
  <c r="G782" i="5"/>
  <c r="G783" i="5"/>
  <c r="G784" i="5"/>
  <c r="G785" i="5"/>
  <c r="G786" i="5"/>
  <c r="G787" i="5"/>
  <c r="G788" i="5"/>
  <c r="G789" i="5"/>
  <c r="G790" i="5"/>
  <c r="G791" i="5"/>
  <c r="G792" i="5"/>
  <c r="G793" i="5"/>
  <c r="G794" i="5"/>
  <c r="G795" i="5"/>
  <c r="G796" i="5"/>
  <c r="G797" i="5"/>
  <c r="G798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G825" i="5"/>
  <c r="G826" i="5"/>
  <c r="G827" i="5"/>
  <c r="G828" i="5"/>
  <c r="G829" i="5"/>
  <c r="G830" i="5"/>
  <c r="G831" i="5"/>
  <c r="G832" i="5"/>
  <c r="G833" i="5"/>
  <c r="G834" i="5"/>
  <c r="G835" i="5"/>
  <c r="G836" i="5"/>
  <c r="G837" i="5"/>
  <c r="G838" i="5"/>
  <c r="G839" i="5"/>
  <c r="G840" i="5"/>
  <c r="G841" i="5"/>
  <c r="G842" i="5"/>
  <c r="G843" i="5"/>
  <c r="G844" i="5"/>
  <c r="G845" i="5"/>
  <c r="G846" i="5"/>
  <c r="G847" i="5"/>
  <c r="G848" i="5"/>
  <c r="G849" i="5"/>
  <c r="G850" i="5"/>
  <c r="G851" i="5"/>
  <c r="G852" i="5"/>
  <c r="G853" i="5"/>
  <c r="G854" i="5"/>
  <c r="G855" i="5"/>
  <c r="G856" i="5"/>
  <c r="G857" i="5"/>
  <c r="G858" i="5"/>
  <c r="G859" i="5"/>
  <c r="G860" i="5"/>
  <c r="G861" i="5"/>
  <c r="G862" i="5"/>
  <c r="G863" i="5"/>
  <c r="G864" i="5"/>
  <c r="G865" i="5"/>
  <c r="G866" i="5"/>
  <c r="G867" i="5"/>
  <c r="G868" i="5"/>
  <c r="G869" i="5"/>
  <c r="G870" i="5"/>
  <c r="G871" i="5"/>
  <c r="G872" i="5"/>
  <c r="G873" i="5"/>
  <c r="G874" i="5"/>
  <c r="G875" i="5"/>
  <c r="G876" i="5"/>
  <c r="G877" i="5"/>
  <c r="G878" i="5"/>
  <c r="G879" i="5"/>
  <c r="G880" i="5"/>
  <c r="G881" i="5"/>
  <c r="G882" i="5"/>
  <c r="G883" i="5"/>
  <c r="G884" i="5"/>
  <c r="G885" i="5"/>
  <c r="G886" i="5"/>
  <c r="G887" i="5"/>
  <c r="G888" i="5"/>
  <c r="G889" i="5"/>
  <c r="G890" i="5"/>
  <c r="G891" i="5"/>
  <c r="G892" i="5"/>
  <c r="G893" i="5"/>
  <c r="G894" i="5"/>
  <c r="G895" i="5"/>
  <c r="G896" i="5"/>
  <c r="G897" i="5"/>
  <c r="G898" i="5"/>
  <c r="G899" i="5"/>
  <c r="G900" i="5"/>
  <c r="G901" i="5"/>
  <c r="G902" i="5"/>
  <c r="G903" i="5"/>
  <c r="G904" i="5"/>
  <c r="G905" i="5"/>
  <c r="G906" i="5"/>
  <c r="G907" i="5"/>
  <c r="G908" i="5"/>
  <c r="G909" i="5"/>
  <c r="G910" i="5"/>
  <c r="G911" i="5"/>
  <c r="G912" i="5"/>
  <c r="G913" i="5"/>
  <c r="G914" i="5"/>
  <c r="G915" i="5"/>
  <c r="G916" i="5"/>
  <c r="G917" i="5"/>
  <c r="G918" i="5"/>
  <c r="G919" i="5"/>
  <c r="G920" i="5"/>
  <c r="G921" i="5"/>
  <c r="G922" i="5"/>
  <c r="G923" i="5"/>
  <c r="G924" i="5"/>
  <c r="G925" i="5"/>
  <c r="G926" i="5"/>
  <c r="G927" i="5"/>
  <c r="G928" i="5"/>
  <c r="G929" i="5"/>
  <c r="G930" i="5"/>
  <c r="G931" i="5"/>
  <c r="G932" i="5"/>
  <c r="G933" i="5"/>
  <c r="G934" i="5"/>
  <c r="G935" i="5"/>
  <c r="G936" i="5"/>
  <c r="G937" i="5"/>
  <c r="G938" i="5"/>
  <c r="G939" i="5"/>
  <c r="G940" i="5"/>
  <c r="G941" i="5"/>
  <c r="G942" i="5"/>
  <c r="G943" i="5"/>
  <c r="G944" i="5"/>
  <c r="G945" i="5"/>
  <c r="G946" i="5"/>
  <c r="G947" i="5"/>
  <c r="G948" i="5"/>
  <c r="G949" i="5"/>
  <c r="G950" i="5"/>
  <c r="G951" i="5"/>
  <c r="G952" i="5"/>
  <c r="G953" i="5"/>
  <c r="G954" i="5"/>
  <c r="G955" i="5"/>
  <c r="G956" i="5"/>
  <c r="G957" i="5"/>
  <c r="G958" i="5"/>
  <c r="G959" i="5"/>
  <c r="G960" i="5"/>
  <c r="G961" i="5"/>
  <c r="G962" i="5"/>
  <c r="G963" i="5"/>
  <c r="G964" i="5"/>
  <c r="G965" i="5"/>
  <c r="G966" i="5"/>
  <c r="G967" i="5"/>
  <c r="G968" i="5"/>
  <c r="G969" i="5"/>
  <c r="G970" i="5"/>
  <c r="G971" i="5"/>
  <c r="G972" i="5"/>
  <c r="G973" i="5"/>
  <c r="G974" i="5"/>
  <c r="G975" i="5"/>
  <c r="G976" i="5"/>
  <c r="G977" i="5"/>
  <c r="G978" i="5"/>
  <c r="G979" i="5"/>
  <c r="G980" i="5"/>
  <c r="G981" i="5"/>
  <c r="G982" i="5"/>
  <c r="G983" i="5"/>
  <c r="G984" i="5"/>
  <c r="G985" i="5"/>
  <c r="G986" i="5"/>
  <c r="G987" i="5"/>
  <c r="G988" i="5"/>
  <c r="G989" i="5"/>
  <c r="G990" i="5"/>
  <c r="G991" i="5"/>
  <c r="G992" i="5"/>
  <c r="G993" i="5"/>
  <c r="G994" i="5"/>
  <c r="G995" i="5"/>
  <c r="G996" i="5"/>
  <c r="G997" i="5"/>
  <c r="G998" i="5"/>
  <c r="G999" i="5"/>
  <c r="G1000" i="5"/>
  <c r="G1001" i="5"/>
  <c r="G1002" i="5"/>
  <c r="G1003" i="5"/>
  <c r="I1005" i="5" l="1"/>
  <c r="H1005" i="5"/>
  <c r="K1004" i="5" s="1"/>
</calcChain>
</file>

<file path=xl/sharedStrings.xml><?xml version="1.0" encoding="utf-8"?>
<sst xmlns="http://schemas.openxmlformats.org/spreadsheetml/2006/main" count="4030" uniqueCount="32">
  <si>
    <t>Order ID</t>
  </si>
  <si>
    <t>Order Date</t>
  </si>
  <si>
    <t>Product ID</t>
  </si>
  <si>
    <t>Qty</t>
  </si>
  <si>
    <t>Color</t>
  </si>
  <si>
    <t>1002-0</t>
  </si>
  <si>
    <t>Grey</t>
  </si>
  <si>
    <t>1007-4</t>
  </si>
  <si>
    <t>1003-0</t>
  </si>
  <si>
    <t>Black</t>
  </si>
  <si>
    <t>Sage</t>
  </si>
  <si>
    <t>1005-0</t>
  </si>
  <si>
    <t>1004-0</t>
  </si>
  <si>
    <t>1004-5</t>
  </si>
  <si>
    <t>1006-0</t>
  </si>
  <si>
    <t>Walnut</t>
  </si>
  <si>
    <t>1007-0</t>
  </si>
  <si>
    <t>Cherry</t>
  </si>
  <si>
    <t>1003-4</t>
  </si>
  <si>
    <t>White</t>
  </si>
  <si>
    <t>1001-0</t>
  </si>
  <si>
    <t>1006-5</t>
  </si>
  <si>
    <t>Item</t>
  </si>
  <si>
    <t>Weight</t>
  </si>
  <si>
    <t>LET Explained</t>
  </si>
  <si>
    <t>Why use LET?</t>
  </si>
  <si>
    <t>1. Simplify Formulas</t>
  </si>
  <si>
    <t>2. Improve Performance</t>
  </si>
  <si>
    <t>Column1</t>
  </si>
  <si>
    <t>Ship Weight</t>
  </si>
  <si>
    <t>LET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</si>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</sst>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6" tint="0.3999755851924192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6" tint="0.39991454817346722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2" fillId="2" borderId="1" xfId="0" applyFont="1" applyFill="1" applyBorder="1"/>
    <xf numFmtId="0" fontId="3" fillId="0" borderId="0" xfId="0" applyFont="1"/>
    <xf numFmtId="0" fontId="4" fillId="0" borderId="0" xfId="0" applyFont="1"/>
    <xf numFmtId="2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67555C-8E59-41D3-943B-299645EC0828}" name="tblOrders" displayName="tblOrders" ref="B4:F1003" totalsRowShown="0">
  <autoFilter ref="B4:F1003" xr:uid="{5B67555C-8E59-41D3-943B-299645EC0828}"/>
  <tableColumns count="5">
    <tableColumn id="1" xr3:uid="{4D9EB0BB-8560-40B2-9BD6-296776CCB234}" name="Order ID"/>
    <tableColumn id="2" xr3:uid="{D9FCDB4F-CA06-421F-A7D5-F7078A341EF9}" name="Order Date" dataDxfId="3"/>
    <tableColumn id="3" xr3:uid="{3F900484-85B3-4488-85CD-C997B310E9C0}" name="Product ID"/>
    <tableColumn id="4" xr3:uid="{E7D50172-76BD-44CC-A5F6-B11097544272}" name="Qty"/>
    <tableColumn id="5" xr3:uid="{3D0E7ED7-9A96-4FEA-8758-FF92A2AAC465}" name="Color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76B356-804C-452B-A6A2-73D77C6091DD}" name="tblProducts" displayName="tblProducts" ref="A1:B12" totalsRowShown="0">
  <autoFilter ref="A1:B12" xr:uid="{5876B356-804C-452B-A6A2-73D77C6091DD}"/>
  <sortState xmlns:xlrd2="http://schemas.microsoft.com/office/spreadsheetml/2017/richdata2" ref="A2:B12">
    <sortCondition ref="A1:A12"/>
  </sortState>
  <tableColumns count="2">
    <tableColumn id="1" xr3:uid="{2B8EB6AB-E894-40EB-846D-11A07769BE61}" name="Item"/>
    <tableColumn id="2" xr3:uid="{E4F238BF-BA39-490C-AC56-3AD941DF0883}" name="Weigh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802C186-2705-49F3-949A-B337417D0BCD}" name="tblOrders4" displayName="tblOrders4" ref="B4:I1005" totalsRowCount="1">
  <autoFilter ref="B4:I1004" xr:uid="{5B67555C-8E59-41D3-943B-299645EC0828}"/>
  <tableColumns count="8">
    <tableColumn id="1" xr3:uid="{09414EED-5B6E-4909-92C0-9B758A686592}" name="Order ID" totalsRowLabel="Total"/>
    <tableColumn id="2" xr3:uid="{E7BE2175-9F84-407E-9EE1-3EF3E30B6F86}" name="Order Date" dataDxfId="2"/>
    <tableColumn id="3" xr3:uid="{2C2DFA39-1BC1-4A04-B1B3-BD70A82D73A1}" name="Product ID"/>
    <tableColumn id="4" xr3:uid="{D9F2365B-2EF8-4470-8BDF-5B62B9AEC8BC}" name="Qty"/>
    <tableColumn id="5" xr3:uid="{B53E6ABE-AD20-4164-BCF8-9E856D7D2345}" name="Color"/>
    <tableColumn id="6" xr3:uid="{E16DBDBF-F7AA-4AB1-BEF0-B08D38D95431}" name="Ship Weight" dataDxfId="1">
      <calculatedColumnFormula>IF(_xlfn.XLOOKUP(tblOrders4[[#This Row],[Product ID]],tblProducts[Item],tblProducts[Weight])&lt;40,_xlfn.XLOOKUP(tblOrders4[[#This Row],[Product ID]],tblProducts[Item],tblProducts[Weight]),"BULK")</calculatedColumnFormula>
    </tableColumn>
    <tableColumn id="7" xr3:uid="{60D17FFE-124A-4EC2-849D-9611241AB72D}" name="LET" totalsRowFunction="sum" dataDxfId="0">
      <calculatedColumnFormula>_xlfn.LET(_xlpm.weight,_xlfn.XLOOKUP(tblOrders4[[#This Row],[Product ID]],tblProducts[Item],tblProducts[Weight]),
IF(_xlpm.weight&lt;40,2,1))</calculatedColumnFormula>
    </tableColumn>
    <tableColumn id="8" xr3:uid="{955543CA-DB5B-4A44-B012-29377B6ACA10}" name="Column1" totalsRowFunction="custom">
      <totalsRowFormula>COUNT(tblOrders4[LET])</totalsRowFormula>
    </tableColumn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746D2-BF5A-455D-8B00-85F49ABF2CB8}">
  <dimension ref="B1:C4"/>
  <sheetViews>
    <sheetView showGridLines="0" workbookViewId="0">
      <selection activeCell="C6" sqref="C6"/>
    </sheetView>
  </sheetViews>
  <sheetFormatPr defaultRowHeight="15" x14ac:dyDescent="0.25"/>
  <cols>
    <col min="1" max="1" width="3.7109375" customWidth="1"/>
    <col min="2" max="2" width="3.42578125" customWidth="1"/>
  </cols>
  <sheetData>
    <row r="1" spans="2:3" s="2" customFormat="1" ht="30" customHeight="1" x14ac:dyDescent="0.35">
      <c r="B1" s="2" t="s">
        <v>25</v>
      </c>
    </row>
    <row r="3" spans="2:3" ht="18.75" customHeight="1" x14ac:dyDescent="0.25">
      <c r="B3" s="3"/>
      <c r="C3" s="4" t="s">
        <v>26</v>
      </c>
    </row>
    <row r="4" spans="2:3" ht="18.75" customHeight="1" x14ac:dyDescent="0.25">
      <c r="B4" s="3"/>
      <c r="C4" s="4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57916-A9C0-494B-83CB-CE67E645CF31}">
  <dimension ref="B1:F1003"/>
  <sheetViews>
    <sheetView topLeftCell="A912" workbookViewId="0">
      <selection activeCell="D1004" sqref="D1004"/>
    </sheetView>
  </sheetViews>
  <sheetFormatPr defaultRowHeight="15" x14ac:dyDescent="0.25"/>
  <cols>
    <col min="1" max="1" width="3.7109375" customWidth="1"/>
    <col min="2" max="2" width="13" customWidth="1"/>
    <col min="3" max="3" width="13.140625" bestFit="1" customWidth="1"/>
    <col min="4" max="4" width="12.7109375" bestFit="1" customWidth="1"/>
    <col min="5" max="5" width="6.42578125" bestFit="1" customWidth="1"/>
    <col min="6" max="6" width="8.28515625" bestFit="1" customWidth="1"/>
  </cols>
  <sheetData>
    <row r="1" spans="2:6" s="2" customFormat="1" ht="30" customHeight="1" x14ac:dyDescent="0.35">
      <c r="B1" s="2" t="s">
        <v>24</v>
      </c>
    </row>
    <row r="4" spans="2:6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</row>
    <row r="5" spans="2:6" x14ac:dyDescent="0.25">
      <c r="B5">
        <v>5023</v>
      </c>
      <c r="C5" s="1">
        <v>44562</v>
      </c>
      <c r="D5" t="s">
        <v>5</v>
      </c>
      <c r="E5">
        <v>3</v>
      </c>
      <c r="F5" t="s">
        <v>6</v>
      </c>
    </row>
    <row r="6" spans="2:6" x14ac:dyDescent="0.25">
      <c r="B6">
        <v>5024</v>
      </c>
      <c r="C6" s="1">
        <v>44562</v>
      </c>
      <c r="D6" t="s">
        <v>7</v>
      </c>
      <c r="E6">
        <v>1</v>
      </c>
      <c r="F6" t="s">
        <v>6</v>
      </c>
    </row>
    <row r="7" spans="2:6" x14ac:dyDescent="0.25">
      <c r="B7">
        <v>5025</v>
      </c>
      <c r="C7" s="1">
        <v>44562</v>
      </c>
      <c r="D7" t="s">
        <v>8</v>
      </c>
      <c r="E7">
        <v>3</v>
      </c>
      <c r="F7" t="s">
        <v>9</v>
      </c>
    </row>
    <row r="8" spans="2:6" x14ac:dyDescent="0.25">
      <c r="B8">
        <v>5026</v>
      </c>
      <c r="C8" s="1">
        <v>44562</v>
      </c>
      <c r="D8" t="s">
        <v>7</v>
      </c>
      <c r="E8">
        <v>2</v>
      </c>
      <c r="F8" t="s">
        <v>10</v>
      </c>
    </row>
    <row r="9" spans="2:6" x14ac:dyDescent="0.25">
      <c r="B9">
        <v>5027</v>
      </c>
      <c r="C9" s="1">
        <v>44562</v>
      </c>
      <c r="D9" t="s">
        <v>11</v>
      </c>
      <c r="E9">
        <v>2</v>
      </c>
      <c r="F9" t="s">
        <v>6</v>
      </c>
    </row>
    <row r="10" spans="2:6" x14ac:dyDescent="0.25">
      <c r="B10">
        <v>5028</v>
      </c>
      <c r="C10" s="1">
        <v>44562</v>
      </c>
      <c r="D10" t="s">
        <v>12</v>
      </c>
      <c r="E10">
        <v>3</v>
      </c>
      <c r="F10" t="s">
        <v>10</v>
      </c>
    </row>
    <row r="11" spans="2:6" x14ac:dyDescent="0.25">
      <c r="B11">
        <v>5029</v>
      </c>
      <c r="C11" s="1">
        <v>44562</v>
      </c>
      <c r="D11" t="s">
        <v>13</v>
      </c>
      <c r="E11">
        <v>3</v>
      </c>
      <c r="F11" t="s">
        <v>6</v>
      </c>
    </row>
    <row r="12" spans="2:6" x14ac:dyDescent="0.25">
      <c r="B12">
        <v>5030</v>
      </c>
      <c r="C12" s="1">
        <v>44562</v>
      </c>
      <c r="D12" t="s">
        <v>8</v>
      </c>
      <c r="E12">
        <v>4</v>
      </c>
      <c r="F12" t="s">
        <v>9</v>
      </c>
    </row>
    <row r="13" spans="2:6" x14ac:dyDescent="0.25">
      <c r="B13">
        <v>5031</v>
      </c>
      <c r="C13" s="1">
        <v>44562</v>
      </c>
      <c r="D13" t="s">
        <v>14</v>
      </c>
      <c r="E13">
        <v>3</v>
      </c>
      <c r="F13" t="s">
        <v>15</v>
      </c>
    </row>
    <row r="14" spans="2:6" x14ac:dyDescent="0.25">
      <c r="B14">
        <v>5032</v>
      </c>
      <c r="C14" s="1">
        <v>44562</v>
      </c>
      <c r="D14" t="s">
        <v>14</v>
      </c>
      <c r="E14">
        <v>2</v>
      </c>
      <c r="F14" t="s">
        <v>10</v>
      </c>
    </row>
    <row r="15" spans="2:6" x14ac:dyDescent="0.25">
      <c r="B15">
        <v>5033</v>
      </c>
      <c r="C15" s="1">
        <v>44562</v>
      </c>
      <c r="D15" t="s">
        <v>16</v>
      </c>
      <c r="E15">
        <v>1</v>
      </c>
      <c r="F15" t="s">
        <v>17</v>
      </c>
    </row>
    <row r="16" spans="2:6" x14ac:dyDescent="0.25">
      <c r="B16">
        <v>5034</v>
      </c>
      <c r="C16" s="1">
        <v>44562</v>
      </c>
      <c r="D16" t="s">
        <v>18</v>
      </c>
      <c r="E16">
        <v>1</v>
      </c>
      <c r="F16" t="s">
        <v>15</v>
      </c>
    </row>
    <row r="17" spans="2:6" x14ac:dyDescent="0.25">
      <c r="B17">
        <v>5035</v>
      </c>
      <c r="C17" s="1">
        <v>44562</v>
      </c>
      <c r="D17" t="s">
        <v>5</v>
      </c>
      <c r="E17">
        <v>2</v>
      </c>
      <c r="F17" t="s">
        <v>17</v>
      </c>
    </row>
    <row r="18" spans="2:6" x14ac:dyDescent="0.25">
      <c r="B18">
        <v>5036</v>
      </c>
      <c r="C18" s="1">
        <v>44562</v>
      </c>
      <c r="D18" t="s">
        <v>7</v>
      </c>
      <c r="E18">
        <v>4</v>
      </c>
      <c r="F18" t="s">
        <v>9</v>
      </c>
    </row>
    <row r="19" spans="2:6" x14ac:dyDescent="0.25">
      <c r="B19">
        <v>5037</v>
      </c>
      <c r="C19" s="1">
        <v>44562</v>
      </c>
      <c r="D19" t="s">
        <v>14</v>
      </c>
      <c r="E19">
        <v>1</v>
      </c>
      <c r="F19" t="s">
        <v>15</v>
      </c>
    </row>
    <row r="20" spans="2:6" x14ac:dyDescent="0.25">
      <c r="B20">
        <v>5038</v>
      </c>
      <c r="C20" s="1">
        <v>44562</v>
      </c>
      <c r="D20" t="s">
        <v>16</v>
      </c>
      <c r="E20">
        <v>2</v>
      </c>
      <c r="F20" t="s">
        <v>10</v>
      </c>
    </row>
    <row r="21" spans="2:6" x14ac:dyDescent="0.25">
      <c r="B21">
        <v>5039</v>
      </c>
      <c r="C21" s="1">
        <v>44562</v>
      </c>
      <c r="D21" t="s">
        <v>12</v>
      </c>
      <c r="E21">
        <v>1</v>
      </c>
      <c r="F21" t="s">
        <v>19</v>
      </c>
    </row>
    <row r="22" spans="2:6" x14ac:dyDescent="0.25">
      <c r="B22">
        <v>5040</v>
      </c>
      <c r="C22" s="1">
        <v>44562</v>
      </c>
      <c r="D22" t="s">
        <v>11</v>
      </c>
      <c r="E22">
        <v>1</v>
      </c>
      <c r="F22" t="s">
        <v>10</v>
      </c>
    </row>
    <row r="23" spans="2:6" x14ac:dyDescent="0.25">
      <c r="B23">
        <v>5041</v>
      </c>
      <c r="C23" s="1">
        <v>44562</v>
      </c>
      <c r="D23" t="s">
        <v>12</v>
      </c>
      <c r="E23">
        <v>1</v>
      </c>
      <c r="F23" t="s">
        <v>15</v>
      </c>
    </row>
    <row r="24" spans="2:6" x14ac:dyDescent="0.25">
      <c r="B24">
        <v>5042</v>
      </c>
      <c r="C24" s="1">
        <v>44562</v>
      </c>
      <c r="D24" t="s">
        <v>11</v>
      </c>
      <c r="E24">
        <v>3</v>
      </c>
      <c r="F24" t="s">
        <v>17</v>
      </c>
    </row>
    <row r="25" spans="2:6" x14ac:dyDescent="0.25">
      <c r="B25">
        <v>5043</v>
      </c>
      <c r="C25" s="1">
        <v>44562</v>
      </c>
      <c r="D25" t="s">
        <v>16</v>
      </c>
      <c r="E25">
        <v>2</v>
      </c>
      <c r="F25" t="s">
        <v>15</v>
      </c>
    </row>
    <row r="26" spans="2:6" x14ac:dyDescent="0.25">
      <c r="B26">
        <v>5044</v>
      </c>
      <c r="C26" s="1">
        <v>44562</v>
      </c>
      <c r="D26" t="s">
        <v>11</v>
      </c>
      <c r="E26">
        <v>2</v>
      </c>
      <c r="F26" t="s">
        <v>17</v>
      </c>
    </row>
    <row r="27" spans="2:6" x14ac:dyDescent="0.25">
      <c r="B27">
        <v>5045</v>
      </c>
      <c r="C27" s="1">
        <v>44562</v>
      </c>
      <c r="D27" t="s">
        <v>14</v>
      </c>
      <c r="E27">
        <v>1</v>
      </c>
      <c r="F27" t="s">
        <v>6</v>
      </c>
    </row>
    <row r="28" spans="2:6" x14ac:dyDescent="0.25">
      <c r="B28">
        <v>5046</v>
      </c>
      <c r="C28" s="1">
        <v>44562</v>
      </c>
      <c r="D28" t="s">
        <v>13</v>
      </c>
      <c r="E28">
        <v>1</v>
      </c>
      <c r="F28" t="s">
        <v>10</v>
      </c>
    </row>
    <row r="29" spans="2:6" x14ac:dyDescent="0.25">
      <c r="B29">
        <v>5047</v>
      </c>
      <c r="C29" s="1">
        <v>44562</v>
      </c>
      <c r="D29" t="s">
        <v>8</v>
      </c>
      <c r="E29">
        <v>1</v>
      </c>
      <c r="F29" t="s">
        <v>10</v>
      </c>
    </row>
    <row r="30" spans="2:6" x14ac:dyDescent="0.25">
      <c r="B30">
        <v>5048</v>
      </c>
      <c r="C30" s="1">
        <v>44562</v>
      </c>
      <c r="D30" t="s">
        <v>20</v>
      </c>
      <c r="E30">
        <v>4</v>
      </c>
      <c r="F30" t="s">
        <v>19</v>
      </c>
    </row>
    <row r="31" spans="2:6" x14ac:dyDescent="0.25">
      <c r="B31">
        <v>5049</v>
      </c>
      <c r="C31" s="1">
        <v>44562</v>
      </c>
      <c r="D31" t="s">
        <v>14</v>
      </c>
      <c r="E31">
        <v>2</v>
      </c>
      <c r="F31" t="s">
        <v>17</v>
      </c>
    </row>
    <row r="32" spans="2:6" x14ac:dyDescent="0.25">
      <c r="B32">
        <v>5050</v>
      </c>
      <c r="C32" s="1">
        <v>44562</v>
      </c>
      <c r="D32" t="s">
        <v>21</v>
      </c>
      <c r="E32">
        <v>2</v>
      </c>
      <c r="F32" t="s">
        <v>9</v>
      </c>
    </row>
    <row r="33" spans="2:6" x14ac:dyDescent="0.25">
      <c r="B33">
        <v>5051</v>
      </c>
      <c r="C33" s="1">
        <v>44562</v>
      </c>
      <c r="D33" t="s">
        <v>12</v>
      </c>
      <c r="E33">
        <v>3</v>
      </c>
      <c r="F33" t="s">
        <v>17</v>
      </c>
    </row>
    <row r="34" spans="2:6" x14ac:dyDescent="0.25">
      <c r="B34">
        <v>5052</v>
      </c>
      <c r="C34" s="1">
        <v>44562</v>
      </c>
      <c r="D34" t="s">
        <v>5</v>
      </c>
      <c r="E34">
        <v>2</v>
      </c>
      <c r="F34" t="s">
        <v>15</v>
      </c>
    </row>
    <row r="35" spans="2:6" x14ac:dyDescent="0.25">
      <c r="B35">
        <v>5053</v>
      </c>
      <c r="C35" s="1">
        <v>44562</v>
      </c>
      <c r="D35" t="s">
        <v>11</v>
      </c>
      <c r="E35">
        <v>4</v>
      </c>
      <c r="F35" t="s">
        <v>15</v>
      </c>
    </row>
    <row r="36" spans="2:6" x14ac:dyDescent="0.25">
      <c r="B36">
        <v>5054</v>
      </c>
      <c r="C36" s="1">
        <v>44562</v>
      </c>
      <c r="D36" t="s">
        <v>7</v>
      </c>
      <c r="E36">
        <v>2</v>
      </c>
      <c r="F36" t="s">
        <v>10</v>
      </c>
    </row>
    <row r="37" spans="2:6" x14ac:dyDescent="0.25">
      <c r="B37">
        <v>5055</v>
      </c>
      <c r="C37" s="1">
        <v>44562</v>
      </c>
      <c r="D37" t="s">
        <v>13</v>
      </c>
      <c r="E37">
        <v>2</v>
      </c>
      <c r="F37" t="s">
        <v>19</v>
      </c>
    </row>
    <row r="38" spans="2:6" x14ac:dyDescent="0.25">
      <c r="B38">
        <v>5056</v>
      </c>
      <c r="C38" s="1">
        <v>44562</v>
      </c>
      <c r="D38" t="s">
        <v>13</v>
      </c>
      <c r="E38">
        <v>1</v>
      </c>
      <c r="F38" t="s">
        <v>15</v>
      </c>
    </row>
    <row r="39" spans="2:6" x14ac:dyDescent="0.25">
      <c r="B39">
        <v>5057</v>
      </c>
      <c r="C39" s="1">
        <v>44562</v>
      </c>
      <c r="D39" t="s">
        <v>16</v>
      </c>
      <c r="E39">
        <v>3</v>
      </c>
      <c r="F39" t="s">
        <v>19</v>
      </c>
    </row>
    <row r="40" spans="2:6" x14ac:dyDescent="0.25">
      <c r="B40">
        <v>5058</v>
      </c>
      <c r="C40" s="1">
        <v>44562</v>
      </c>
      <c r="D40" t="s">
        <v>12</v>
      </c>
      <c r="E40">
        <v>1</v>
      </c>
      <c r="F40" t="s">
        <v>15</v>
      </c>
    </row>
    <row r="41" spans="2:6" x14ac:dyDescent="0.25">
      <c r="B41">
        <v>5059</v>
      </c>
      <c r="C41" s="1">
        <v>44562</v>
      </c>
      <c r="D41" t="s">
        <v>14</v>
      </c>
      <c r="E41">
        <v>4</v>
      </c>
      <c r="F41" t="s">
        <v>15</v>
      </c>
    </row>
    <row r="42" spans="2:6" x14ac:dyDescent="0.25">
      <c r="B42">
        <v>5060</v>
      </c>
      <c r="C42" s="1">
        <v>44562</v>
      </c>
      <c r="D42" t="s">
        <v>12</v>
      </c>
      <c r="E42">
        <v>3</v>
      </c>
      <c r="F42" t="s">
        <v>10</v>
      </c>
    </row>
    <row r="43" spans="2:6" x14ac:dyDescent="0.25">
      <c r="B43">
        <v>5061</v>
      </c>
      <c r="C43" s="1">
        <v>44562</v>
      </c>
      <c r="D43" t="s">
        <v>5</v>
      </c>
      <c r="E43">
        <v>3</v>
      </c>
      <c r="F43" t="s">
        <v>17</v>
      </c>
    </row>
    <row r="44" spans="2:6" x14ac:dyDescent="0.25">
      <c r="B44">
        <v>5062</v>
      </c>
      <c r="C44" s="1">
        <v>44562</v>
      </c>
      <c r="D44" t="s">
        <v>8</v>
      </c>
      <c r="E44">
        <v>2</v>
      </c>
      <c r="F44" t="s">
        <v>19</v>
      </c>
    </row>
    <row r="45" spans="2:6" x14ac:dyDescent="0.25">
      <c r="B45">
        <v>5063</v>
      </c>
      <c r="C45" s="1">
        <v>44562</v>
      </c>
      <c r="D45" t="s">
        <v>11</v>
      </c>
      <c r="E45">
        <v>4</v>
      </c>
      <c r="F45" t="s">
        <v>19</v>
      </c>
    </row>
    <row r="46" spans="2:6" x14ac:dyDescent="0.25">
      <c r="B46">
        <v>5064</v>
      </c>
      <c r="C46" s="1">
        <v>44562</v>
      </c>
      <c r="D46" t="s">
        <v>11</v>
      </c>
      <c r="E46">
        <v>2</v>
      </c>
      <c r="F46" t="s">
        <v>15</v>
      </c>
    </row>
    <row r="47" spans="2:6" x14ac:dyDescent="0.25">
      <c r="B47">
        <v>5065</v>
      </c>
      <c r="C47" s="1">
        <v>44562</v>
      </c>
      <c r="D47" t="s">
        <v>21</v>
      </c>
      <c r="E47">
        <v>2</v>
      </c>
      <c r="F47" t="s">
        <v>9</v>
      </c>
    </row>
    <row r="48" spans="2:6" x14ac:dyDescent="0.25">
      <c r="B48">
        <v>5066</v>
      </c>
      <c r="C48" s="1">
        <v>44562</v>
      </c>
      <c r="D48" t="s">
        <v>13</v>
      </c>
      <c r="E48">
        <v>2</v>
      </c>
      <c r="F48" t="s">
        <v>6</v>
      </c>
    </row>
    <row r="49" spans="2:6" x14ac:dyDescent="0.25">
      <c r="B49">
        <v>5067</v>
      </c>
      <c r="C49" s="1">
        <v>44562</v>
      </c>
      <c r="D49" t="s">
        <v>13</v>
      </c>
      <c r="E49">
        <v>1</v>
      </c>
      <c r="F49" t="s">
        <v>17</v>
      </c>
    </row>
    <row r="50" spans="2:6" x14ac:dyDescent="0.25">
      <c r="B50">
        <v>5068</v>
      </c>
      <c r="C50" s="1">
        <v>44562</v>
      </c>
      <c r="D50" t="s">
        <v>18</v>
      </c>
      <c r="E50">
        <v>3</v>
      </c>
      <c r="F50" t="s">
        <v>9</v>
      </c>
    </row>
    <row r="51" spans="2:6" x14ac:dyDescent="0.25">
      <c r="B51">
        <v>5069</v>
      </c>
      <c r="C51" s="1">
        <v>44562</v>
      </c>
      <c r="D51" t="s">
        <v>8</v>
      </c>
      <c r="E51">
        <v>4</v>
      </c>
      <c r="F51" t="s">
        <v>6</v>
      </c>
    </row>
    <row r="52" spans="2:6" x14ac:dyDescent="0.25">
      <c r="B52">
        <v>5070</v>
      </c>
      <c r="C52" s="1">
        <v>44562</v>
      </c>
      <c r="D52" t="s">
        <v>8</v>
      </c>
      <c r="E52">
        <v>1</v>
      </c>
      <c r="F52" t="s">
        <v>15</v>
      </c>
    </row>
    <row r="53" spans="2:6" x14ac:dyDescent="0.25">
      <c r="B53">
        <v>5071</v>
      </c>
      <c r="C53" s="1">
        <v>44562</v>
      </c>
      <c r="D53" t="s">
        <v>20</v>
      </c>
      <c r="E53">
        <v>1</v>
      </c>
      <c r="F53" t="s">
        <v>19</v>
      </c>
    </row>
    <row r="54" spans="2:6" x14ac:dyDescent="0.25">
      <c r="B54">
        <v>5072</v>
      </c>
      <c r="C54" s="1">
        <v>44562</v>
      </c>
      <c r="D54" t="s">
        <v>7</v>
      </c>
      <c r="E54">
        <v>3</v>
      </c>
      <c r="F54" t="s">
        <v>15</v>
      </c>
    </row>
    <row r="55" spans="2:6" x14ac:dyDescent="0.25">
      <c r="B55">
        <v>5073</v>
      </c>
      <c r="C55" s="1">
        <v>44562</v>
      </c>
      <c r="D55" t="s">
        <v>11</v>
      </c>
      <c r="E55">
        <v>1</v>
      </c>
      <c r="F55" t="s">
        <v>10</v>
      </c>
    </row>
    <row r="56" spans="2:6" x14ac:dyDescent="0.25">
      <c r="B56">
        <v>5074</v>
      </c>
      <c r="C56" s="1">
        <v>44562</v>
      </c>
      <c r="D56" t="s">
        <v>12</v>
      </c>
      <c r="E56">
        <v>2</v>
      </c>
      <c r="F56" t="s">
        <v>9</v>
      </c>
    </row>
    <row r="57" spans="2:6" x14ac:dyDescent="0.25">
      <c r="B57">
        <v>5075</v>
      </c>
      <c r="C57" s="1">
        <v>44562</v>
      </c>
      <c r="D57" t="s">
        <v>8</v>
      </c>
      <c r="E57">
        <v>3</v>
      </c>
      <c r="F57" t="s">
        <v>15</v>
      </c>
    </row>
    <row r="58" spans="2:6" x14ac:dyDescent="0.25">
      <c r="B58">
        <v>5076</v>
      </c>
      <c r="C58" s="1">
        <v>44562</v>
      </c>
      <c r="D58" t="s">
        <v>14</v>
      </c>
      <c r="E58">
        <v>3</v>
      </c>
      <c r="F58" t="s">
        <v>19</v>
      </c>
    </row>
    <row r="59" spans="2:6" x14ac:dyDescent="0.25">
      <c r="B59">
        <v>5077</v>
      </c>
      <c r="C59" s="1">
        <v>44562</v>
      </c>
      <c r="D59" t="s">
        <v>20</v>
      </c>
      <c r="E59">
        <v>1</v>
      </c>
      <c r="F59" t="s">
        <v>15</v>
      </c>
    </row>
    <row r="60" spans="2:6" x14ac:dyDescent="0.25">
      <c r="B60">
        <v>5078</v>
      </c>
      <c r="C60" s="1">
        <v>44562</v>
      </c>
      <c r="D60" t="s">
        <v>16</v>
      </c>
      <c r="E60">
        <v>4</v>
      </c>
      <c r="F60" t="s">
        <v>9</v>
      </c>
    </row>
    <row r="61" spans="2:6" x14ac:dyDescent="0.25">
      <c r="B61">
        <v>5079</v>
      </c>
      <c r="C61" s="1">
        <v>44562</v>
      </c>
      <c r="D61" t="s">
        <v>13</v>
      </c>
      <c r="E61">
        <v>1</v>
      </c>
      <c r="F61" t="s">
        <v>19</v>
      </c>
    </row>
    <row r="62" spans="2:6" x14ac:dyDescent="0.25">
      <c r="B62">
        <v>5080</v>
      </c>
      <c r="C62" s="1">
        <v>44562</v>
      </c>
      <c r="D62" t="s">
        <v>21</v>
      </c>
      <c r="E62">
        <v>2</v>
      </c>
      <c r="F62" t="s">
        <v>15</v>
      </c>
    </row>
    <row r="63" spans="2:6" x14ac:dyDescent="0.25">
      <c r="B63">
        <v>5081</v>
      </c>
      <c r="C63" s="1">
        <v>44562</v>
      </c>
      <c r="D63" t="s">
        <v>21</v>
      </c>
      <c r="E63">
        <v>4</v>
      </c>
      <c r="F63" t="s">
        <v>17</v>
      </c>
    </row>
    <row r="64" spans="2:6" x14ac:dyDescent="0.25">
      <c r="B64">
        <v>5082</v>
      </c>
      <c r="C64" s="1">
        <v>44562</v>
      </c>
      <c r="D64" t="s">
        <v>20</v>
      </c>
      <c r="E64">
        <v>2</v>
      </c>
      <c r="F64" t="s">
        <v>19</v>
      </c>
    </row>
    <row r="65" spans="2:6" x14ac:dyDescent="0.25">
      <c r="B65">
        <v>5083</v>
      </c>
      <c r="C65" s="1">
        <v>44562</v>
      </c>
      <c r="D65" t="s">
        <v>14</v>
      </c>
      <c r="E65">
        <v>4</v>
      </c>
      <c r="F65" t="s">
        <v>10</v>
      </c>
    </row>
    <row r="66" spans="2:6" x14ac:dyDescent="0.25">
      <c r="B66">
        <v>5084</v>
      </c>
      <c r="C66" s="1">
        <v>44562</v>
      </c>
      <c r="D66" t="s">
        <v>12</v>
      </c>
      <c r="E66">
        <v>1</v>
      </c>
      <c r="F66" t="s">
        <v>6</v>
      </c>
    </row>
    <row r="67" spans="2:6" x14ac:dyDescent="0.25">
      <c r="B67">
        <v>5085</v>
      </c>
      <c r="C67" s="1">
        <v>44562</v>
      </c>
      <c r="D67" t="s">
        <v>21</v>
      </c>
      <c r="E67">
        <v>4</v>
      </c>
      <c r="F67" t="s">
        <v>17</v>
      </c>
    </row>
    <row r="68" spans="2:6" x14ac:dyDescent="0.25">
      <c r="B68">
        <v>5086</v>
      </c>
      <c r="C68" s="1">
        <v>44563</v>
      </c>
      <c r="D68" t="s">
        <v>12</v>
      </c>
      <c r="E68">
        <v>4</v>
      </c>
      <c r="F68" t="s">
        <v>17</v>
      </c>
    </row>
    <row r="69" spans="2:6" x14ac:dyDescent="0.25">
      <c r="B69">
        <v>5087</v>
      </c>
      <c r="C69" s="1">
        <v>44563</v>
      </c>
      <c r="D69" t="s">
        <v>16</v>
      </c>
      <c r="E69">
        <v>4</v>
      </c>
      <c r="F69" t="s">
        <v>19</v>
      </c>
    </row>
    <row r="70" spans="2:6" x14ac:dyDescent="0.25">
      <c r="B70">
        <v>5088</v>
      </c>
      <c r="C70" s="1">
        <v>44563</v>
      </c>
      <c r="D70" t="s">
        <v>21</v>
      </c>
      <c r="E70">
        <v>4</v>
      </c>
      <c r="F70" t="s">
        <v>17</v>
      </c>
    </row>
    <row r="71" spans="2:6" x14ac:dyDescent="0.25">
      <c r="B71">
        <v>5089</v>
      </c>
      <c r="C71" s="1">
        <v>44563</v>
      </c>
      <c r="D71" t="s">
        <v>20</v>
      </c>
      <c r="E71">
        <v>3</v>
      </c>
      <c r="F71" t="s">
        <v>6</v>
      </c>
    </row>
    <row r="72" spans="2:6" x14ac:dyDescent="0.25">
      <c r="B72">
        <v>5090</v>
      </c>
      <c r="C72" s="1">
        <v>44563</v>
      </c>
      <c r="D72" t="s">
        <v>13</v>
      </c>
      <c r="E72">
        <v>4</v>
      </c>
      <c r="F72" t="s">
        <v>10</v>
      </c>
    </row>
    <row r="73" spans="2:6" x14ac:dyDescent="0.25">
      <c r="B73">
        <v>5091</v>
      </c>
      <c r="C73" s="1">
        <v>44563</v>
      </c>
      <c r="D73" t="s">
        <v>7</v>
      </c>
      <c r="E73">
        <v>2</v>
      </c>
      <c r="F73" t="s">
        <v>10</v>
      </c>
    </row>
    <row r="74" spans="2:6" x14ac:dyDescent="0.25">
      <c r="B74">
        <v>5092</v>
      </c>
      <c r="C74" s="1">
        <v>44563</v>
      </c>
      <c r="D74" t="s">
        <v>12</v>
      </c>
      <c r="E74">
        <v>4</v>
      </c>
      <c r="F74" t="s">
        <v>15</v>
      </c>
    </row>
    <row r="75" spans="2:6" x14ac:dyDescent="0.25">
      <c r="B75">
        <v>5093</v>
      </c>
      <c r="C75" s="1">
        <v>44563</v>
      </c>
      <c r="D75" t="s">
        <v>13</v>
      </c>
      <c r="E75">
        <v>3</v>
      </c>
      <c r="F75" t="s">
        <v>17</v>
      </c>
    </row>
    <row r="76" spans="2:6" x14ac:dyDescent="0.25">
      <c r="B76">
        <v>5094</v>
      </c>
      <c r="C76" s="1">
        <v>44563</v>
      </c>
      <c r="D76" t="s">
        <v>20</v>
      </c>
      <c r="E76">
        <v>2</v>
      </c>
      <c r="F76" t="s">
        <v>19</v>
      </c>
    </row>
    <row r="77" spans="2:6" x14ac:dyDescent="0.25">
      <c r="B77">
        <v>5095</v>
      </c>
      <c r="C77" s="1">
        <v>44563</v>
      </c>
      <c r="D77" t="s">
        <v>13</v>
      </c>
      <c r="E77">
        <v>2</v>
      </c>
      <c r="F77" t="s">
        <v>19</v>
      </c>
    </row>
    <row r="78" spans="2:6" x14ac:dyDescent="0.25">
      <c r="B78">
        <v>5096</v>
      </c>
      <c r="C78" s="1">
        <v>44564</v>
      </c>
      <c r="D78" t="s">
        <v>18</v>
      </c>
      <c r="E78">
        <v>1</v>
      </c>
      <c r="F78" t="s">
        <v>15</v>
      </c>
    </row>
    <row r="79" spans="2:6" x14ac:dyDescent="0.25">
      <c r="B79">
        <v>5097</v>
      </c>
      <c r="C79" s="1">
        <v>44564</v>
      </c>
      <c r="D79" t="s">
        <v>8</v>
      </c>
      <c r="E79">
        <v>2</v>
      </c>
      <c r="F79" t="s">
        <v>6</v>
      </c>
    </row>
    <row r="80" spans="2:6" x14ac:dyDescent="0.25">
      <c r="B80">
        <v>5098</v>
      </c>
      <c r="C80" s="1">
        <v>44564</v>
      </c>
      <c r="D80" t="s">
        <v>18</v>
      </c>
      <c r="E80">
        <v>4</v>
      </c>
      <c r="F80" t="s">
        <v>19</v>
      </c>
    </row>
    <row r="81" spans="2:6" x14ac:dyDescent="0.25">
      <c r="B81">
        <v>5099</v>
      </c>
      <c r="C81" s="1">
        <v>44564</v>
      </c>
      <c r="D81" t="s">
        <v>13</v>
      </c>
      <c r="E81">
        <v>1</v>
      </c>
      <c r="F81" t="s">
        <v>9</v>
      </c>
    </row>
    <row r="82" spans="2:6" x14ac:dyDescent="0.25">
      <c r="B82">
        <v>5100</v>
      </c>
      <c r="C82" s="1">
        <v>44564</v>
      </c>
      <c r="D82" t="s">
        <v>8</v>
      </c>
      <c r="E82">
        <v>1</v>
      </c>
      <c r="F82" t="s">
        <v>17</v>
      </c>
    </row>
    <row r="83" spans="2:6" x14ac:dyDescent="0.25">
      <c r="B83">
        <v>5101</v>
      </c>
      <c r="C83" s="1">
        <v>44564</v>
      </c>
      <c r="D83" t="s">
        <v>20</v>
      </c>
      <c r="E83">
        <v>2</v>
      </c>
      <c r="F83" t="s">
        <v>9</v>
      </c>
    </row>
    <row r="84" spans="2:6" x14ac:dyDescent="0.25">
      <c r="B84">
        <v>5102</v>
      </c>
      <c r="C84" s="1">
        <v>44564</v>
      </c>
      <c r="D84" t="s">
        <v>20</v>
      </c>
      <c r="E84">
        <v>1</v>
      </c>
      <c r="F84" t="s">
        <v>10</v>
      </c>
    </row>
    <row r="85" spans="2:6" x14ac:dyDescent="0.25">
      <c r="B85">
        <v>5103</v>
      </c>
      <c r="C85" s="1">
        <v>44564</v>
      </c>
      <c r="D85" t="s">
        <v>7</v>
      </c>
      <c r="E85">
        <v>4</v>
      </c>
      <c r="F85" t="s">
        <v>17</v>
      </c>
    </row>
    <row r="86" spans="2:6" x14ac:dyDescent="0.25">
      <c r="B86">
        <v>5104</v>
      </c>
      <c r="C86" s="1">
        <v>44564</v>
      </c>
      <c r="D86" t="s">
        <v>16</v>
      </c>
      <c r="E86">
        <v>2</v>
      </c>
      <c r="F86" t="s">
        <v>10</v>
      </c>
    </row>
    <row r="87" spans="2:6" x14ac:dyDescent="0.25">
      <c r="B87">
        <v>5105</v>
      </c>
      <c r="C87" s="1">
        <v>44564</v>
      </c>
      <c r="D87" t="s">
        <v>13</v>
      </c>
      <c r="E87">
        <v>2</v>
      </c>
      <c r="F87" t="s">
        <v>10</v>
      </c>
    </row>
    <row r="88" spans="2:6" x14ac:dyDescent="0.25">
      <c r="B88">
        <v>5106</v>
      </c>
      <c r="C88" s="1">
        <v>44564</v>
      </c>
      <c r="D88" t="s">
        <v>21</v>
      </c>
      <c r="E88">
        <v>2</v>
      </c>
      <c r="F88" t="s">
        <v>9</v>
      </c>
    </row>
    <row r="89" spans="2:6" x14ac:dyDescent="0.25">
      <c r="B89">
        <v>5107</v>
      </c>
      <c r="C89" s="1">
        <v>44564</v>
      </c>
      <c r="D89" t="s">
        <v>21</v>
      </c>
      <c r="E89">
        <v>1</v>
      </c>
      <c r="F89" t="s">
        <v>19</v>
      </c>
    </row>
    <row r="90" spans="2:6" x14ac:dyDescent="0.25">
      <c r="B90">
        <v>5108</v>
      </c>
      <c r="C90" s="1">
        <v>44565</v>
      </c>
      <c r="D90" t="s">
        <v>16</v>
      </c>
      <c r="E90">
        <v>4</v>
      </c>
      <c r="F90" t="s">
        <v>19</v>
      </c>
    </row>
    <row r="91" spans="2:6" x14ac:dyDescent="0.25">
      <c r="B91">
        <v>5109</v>
      </c>
      <c r="C91" s="1">
        <v>44565</v>
      </c>
      <c r="D91" t="s">
        <v>16</v>
      </c>
      <c r="E91">
        <v>3</v>
      </c>
      <c r="F91" t="s">
        <v>6</v>
      </c>
    </row>
    <row r="92" spans="2:6" x14ac:dyDescent="0.25">
      <c r="B92">
        <v>5110</v>
      </c>
      <c r="C92" s="1">
        <v>44565</v>
      </c>
      <c r="D92" t="s">
        <v>14</v>
      </c>
      <c r="E92">
        <v>4</v>
      </c>
      <c r="F92" t="s">
        <v>9</v>
      </c>
    </row>
    <row r="93" spans="2:6" x14ac:dyDescent="0.25">
      <c r="B93">
        <v>5111</v>
      </c>
      <c r="C93" s="1">
        <v>44565</v>
      </c>
      <c r="D93" t="s">
        <v>12</v>
      </c>
      <c r="E93">
        <v>2</v>
      </c>
      <c r="F93" t="s">
        <v>10</v>
      </c>
    </row>
    <row r="94" spans="2:6" x14ac:dyDescent="0.25">
      <c r="B94">
        <v>5112</v>
      </c>
      <c r="C94" s="1">
        <v>44565</v>
      </c>
      <c r="D94" t="s">
        <v>16</v>
      </c>
      <c r="E94">
        <v>1</v>
      </c>
      <c r="F94" t="s">
        <v>17</v>
      </c>
    </row>
    <row r="95" spans="2:6" x14ac:dyDescent="0.25">
      <c r="B95">
        <v>5113</v>
      </c>
      <c r="C95" s="1">
        <v>44565</v>
      </c>
      <c r="D95" t="s">
        <v>16</v>
      </c>
      <c r="E95">
        <v>3</v>
      </c>
      <c r="F95" t="s">
        <v>17</v>
      </c>
    </row>
    <row r="96" spans="2:6" x14ac:dyDescent="0.25">
      <c r="B96">
        <v>5114</v>
      </c>
      <c r="C96" s="1">
        <v>44565</v>
      </c>
      <c r="D96" t="s">
        <v>11</v>
      </c>
      <c r="E96">
        <v>3</v>
      </c>
      <c r="F96" t="s">
        <v>17</v>
      </c>
    </row>
    <row r="97" spans="2:6" x14ac:dyDescent="0.25">
      <c r="B97">
        <v>5115</v>
      </c>
      <c r="C97" s="1">
        <v>44565</v>
      </c>
      <c r="D97" t="s">
        <v>16</v>
      </c>
      <c r="E97">
        <v>4</v>
      </c>
      <c r="F97" t="s">
        <v>10</v>
      </c>
    </row>
    <row r="98" spans="2:6" x14ac:dyDescent="0.25">
      <c r="B98">
        <v>5116</v>
      </c>
      <c r="C98" s="1">
        <v>44565</v>
      </c>
      <c r="D98" t="s">
        <v>14</v>
      </c>
      <c r="E98">
        <v>2</v>
      </c>
      <c r="F98" t="s">
        <v>17</v>
      </c>
    </row>
    <row r="99" spans="2:6" x14ac:dyDescent="0.25">
      <c r="B99">
        <v>5117</v>
      </c>
      <c r="C99" s="1">
        <v>44565</v>
      </c>
      <c r="D99" t="s">
        <v>11</v>
      </c>
      <c r="E99">
        <v>2</v>
      </c>
      <c r="F99" t="s">
        <v>10</v>
      </c>
    </row>
    <row r="100" spans="2:6" x14ac:dyDescent="0.25">
      <c r="B100">
        <v>5118</v>
      </c>
      <c r="C100" s="1">
        <v>44565</v>
      </c>
      <c r="D100" t="s">
        <v>21</v>
      </c>
      <c r="E100">
        <v>1</v>
      </c>
      <c r="F100" t="s">
        <v>15</v>
      </c>
    </row>
    <row r="101" spans="2:6" x14ac:dyDescent="0.25">
      <c r="B101">
        <v>5119</v>
      </c>
      <c r="C101" s="1">
        <v>44565</v>
      </c>
      <c r="D101" t="s">
        <v>8</v>
      </c>
      <c r="E101">
        <v>1</v>
      </c>
      <c r="F101" t="s">
        <v>10</v>
      </c>
    </row>
    <row r="102" spans="2:6" x14ac:dyDescent="0.25">
      <c r="B102">
        <v>5120</v>
      </c>
      <c r="C102" s="1">
        <v>44565</v>
      </c>
      <c r="D102" t="s">
        <v>14</v>
      </c>
      <c r="E102">
        <v>1</v>
      </c>
      <c r="F102" t="s">
        <v>9</v>
      </c>
    </row>
    <row r="103" spans="2:6" x14ac:dyDescent="0.25">
      <c r="B103">
        <v>5121</v>
      </c>
      <c r="C103" s="1">
        <v>44565</v>
      </c>
      <c r="D103" t="s">
        <v>13</v>
      </c>
      <c r="E103">
        <v>2</v>
      </c>
      <c r="F103" t="s">
        <v>6</v>
      </c>
    </row>
    <row r="104" spans="2:6" x14ac:dyDescent="0.25">
      <c r="B104">
        <v>5122</v>
      </c>
      <c r="C104" s="1">
        <v>44565</v>
      </c>
      <c r="D104" t="s">
        <v>8</v>
      </c>
      <c r="E104">
        <v>1</v>
      </c>
      <c r="F104" t="s">
        <v>15</v>
      </c>
    </row>
    <row r="105" spans="2:6" x14ac:dyDescent="0.25">
      <c r="B105">
        <v>5123</v>
      </c>
      <c r="C105" s="1">
        <v>44565</v>
      </c>
      <c r="D105" t="s">
        <v>16</v>
      </c>
      <c r="E105">
        <v>1</v>
      </c>
      <c r="F105" t="s">
        <v>19</v>
      </c>
    </row>
    <row r="106" spans="2:6" x14ac:dyDescent="0.25">
      <c r="B106">
        <v>5124</v>
      </c>
      <c r="C106" s="1">
        <v>44565</v>
      </c>
      <c r="D106" t="s">
        <v>5</v>
      </c>
      <c r="E106">
        <v>3</v>
      </c>
      <c r="F106" t="s">
        <v>10</v>
      </c>
    </row>
    <row r="107" spans="2:6" x14ac:dyDescent="0.25">
      <c r="B107">
        <v>5125</v>
      </c>
      <c r="C107" s="1">
        <v>44565</v>
      </c>
      <c r="D107" t="s">
        <v>8</v>
      </c>
      <c r="E107">
        <v>4</v>
      </c>
      <c r="F107" t="s">
        <v>10</v>
      </c>
    </row>
    <row r="108" spans="2:6" x14ac:dyDescent="0.25">
      <c r="B108">
        <v>5126</v>
      </c>
      <c r="C108" s="1">
        <v>44565</v>
      </c>
      <c r="D108" t="s">
        <v>12</v>
      </c>
      <c r="E108">
        <v>4</v>
      </c>
      <c r="F108" t="s">
        <v>9</v>
      </c>
    </row>
    <row r="109" spans="2:6" x14ac:dyDescent="0.25">
      <c r="B109">
        <v>5127</v>
      </c>
      <c r="C109" s="1">
        <v>44565</v>
      </c>
      <c r="D109" t="s">
        <v>21</v>
      </c>
      <c r="E109">
        <v>2</v>
      </c>
      <c r="F109" t="s">
        <v>10</v>
      </c>
    </row>
    <row r="110" spans="2:6" x14ac:dyDescent="0.25">
      <c r="B110">
        <v>5128</v>
      </c>
      <c r="C110" s="1">
        <v>44565</v>
      </c>
      <c r="D110" t="s">
        <v>11</v>
      </c>
      <c r="E110">
        <v>2</v>
      </c>
      <c r="F110" t="s">
        <v>6</v>
      </c>
    </row>
    <row r="111" spans="2:6" x14ac:dyDescent="0.25">
      <c r="B111">
        <v>5129</v>
      </c>
      <c r="C111" s="1">
        <v>44565</v>
      </c>
      <c r="D111" t="s">
        <v>12</v>
      </c>
      <c r="E111">
        <v>3</v>
      </c>
      <c r="F111" t="s">
        <v>15</v>
      </c>
    </row>
    <row r="112" spans="2:6" x14ac:dyDescent="0.25">
      <c r="B112">
        <v>5130</v>
      </c>
      <c r="C112" s="1">
        <v>44565</v>
      </c>
      <c r="D112" t="s">
        <v>20</v>
      </c>
      <c r="E112">
        <v>4</v>
      </c>
      <c r="F112" t="s">
        <v>10</v>
      </c>
    </row>
    <row r="113" spans="2:6" x14ac:dyDescent="0.25">
      <c r="B113">
        <v>5131</v>
      </c>
      <c r="C113" s="1">
        <v>44565</v>
      </c>
      <c r="D113" t="s">
        <v>7</v>
      </c>
      <c r="E113">
        <v>3</v>
      </c>
      <c r="F113" t="s">
        <v>9</v>
      </c>
    </row>
    <row r="114" spans="2:6" x14ac:dyDescent="0.25">
      <c r="B114">
        <v>5132</v>
      </c>
      <c r="C114" s="1">
        <v>44565</v>
      </c>
      <c r="D114" t="s">
        <v>14</v>
      </c>
      <c r="E114">
        <v>1</v>
      </c>
      <c r="F114" t="s">
        <v>19</v>
      </c>
    </row>
    <row r="115" spans="2:6" x14ac:dyDescent="0.25">
      <c r="B115">
        <v>5133</v>
      </c>
      <c r="C115" s="1">
        <v>44565</v>
      </c>
      <c r="D115" t="s">
        <v>7</v>
      </c>
      <c r="E115">
        <v>3</v>
      </c>
      <c r="F115" t="s">
        <v>10</v>
      </c>
    </row>
    <row r="116" spans="2:6" x14ac:dyDescent="0.25">
      <c r="B116">
        <v>5134</v>
      </c>
      <c r="C116" s="1">
        <v>44565</v>
      </c>
      <c r="D116" t="s">
        <v>18</v>
      </c>
      <c r="E116">
        <v>3</v>
      </c>
      <c r="F116" t="s">
        <v>17</v>
      </c>
    </row>
    <row r="117" spans="2:6" x14ac:dyDescent="0.25">
      <c r="B117">
        <v>5135</v>
      </c>
      <c r="C117" s="1">
        <v>44565</v>
      </c>
      <c r="D117" t="s">
        <v>7</v>
      </c>
      <c r="E117">
        <v>4</v>
      </c>
      <c r="F117" t="s">
        <v>19</v>
      </c>
    </row>
    <row r="118" spans="2:6" x14ac:dyDescent="0.25">
      <c r="B118">
        <v>5136</v>
      </c>
      <c r="C118" s="1">
        <v>44565</v>
      </c>
      <c r="D118" t="s">
        <v>7</v>
      </c>
      <c r="E118">
        <v>4</v>
      </c>
      <c r="F118" t="s">
        <v>15</v>
      </c>
    </row>
    <row r="119" spans="2:6" x14ac:dyDescent="0.25">
      <c r="B119">
        <v>5137</v>
      </c>
      <c r="C119" s="1">
        <v>44565</v>
      </c>
      <c r="D119" t="s">
        <v>16</v>
      </c>
      <c r="E119">
        <v>3</v>
      </c>
      <c r="F119" t="s">
        <v>19</v>
      </c>
    </row>
    <row r="120" spans="2:6" x14ac:dyDescent="0.25">
      <c r="B120">
        <v>5138</v>
      </c>
      <c r="C120" s="1">
        <v>44565</v>
      </c>
      <c r="D120" t="s">
        <v>7</v>
      </c>
      <c r="E120">
        <v>3</v>
      </c>
      <c r="F120" t="s">
        <v>19</v>
      </c>
    </row>
    <row r="121" spans="2:6" x14ac:dyDescent="0.25">
      <c r="B121">
        <v>5139</v>
      </c>
      <c r="C121" s="1">
        <v>44565</v>
      </c>
      <c r="D121" t="s">
        <v>13</v>
      </c>
      <c r="E121">
        <v>4</v>
      </c>
      <c r="F121" t="s">
        <v>17</v>
      </c>
    </row>
    <row r="122" spans="2:6" x14ac:dyDescent="0.25">
      <c r="B122">
        <v>5140</v>
      </c>
      <c r="C122" s="1">
        <v>44565</v>
      </c>
      <c r="D122" t="s">
        <v>16</v>
      </c>
      <c r="E122">
        <v>2</v>
      </c>
      <c r="F122" t="s">
        <v>9</v>
      </c>
    </row>
    <row r="123" spans="2:6" x14ac:dyDescent="0.25">
      <c r="B123">
        <v>5141</v>
      </c>
      <c r="C123" s="1">
        <v>44565</v>
      </c>
      <c r="D123" t="s">
        <v>11</v>
      </c>
      <c r="E123">
        <v>3</v>
      </c>
      <c r="F123" t="s">
        <v>9</v>
      </c>
    </row>
    <row r="124" spans="2:6" x14ac:dyDescent="0.25">
      <c r="B124">
        <v>5142</v>
      </c>
      <c r="C124" s="1">
        <v>44565</v>
      </c>
      <c r="D124" t="s">
        <v>18</v>
      </c>
      <c r="E124">
        <v>1</v>
      </c>
      <c r="F124" t="s">
        <v>9</v>
      </c>
    </row>
    <row r="125" spans="2:6" x14ac:dyDescent="0.25">
      <c r="B125">
        <v>5143</v>
      </c>
      <c r="C125" s="1">
        <v>44565</v>
      </c>
      <c r="D125" t="s">
        <v>16</v>
      </c>
      <c r="E125">
        <v>3</v>
      </c>
      <c r="F125" t="s">
        <v>17</v>
      </c>
    </row>
    <row r="126" spans="2:6" x14ac:dyDescent="0.25">
      <c r="B126">
        <v>5144</v>
      </c>
      <c r="C126" s="1">
        <v>44566</v>
      </c>
      <c r="D126" t="s">
        <v>21</v>
      </c>
      <c r="E126">
        <v>1</v>
      </c>
      <c r="F126" t="s">
        <v>6</v>
      </c>
    </row>
    <row r="127" spans="2:6" x14ac:dyDescent="0.25">
      <c r="B127">
        <v>5145</v>
      </c>
      <c r="C127" s="1">
        <v>44566</v>
      </c>
      <c r="D127" t="s">
        <v>18</v>
      </c>
      <c r="E127">
        <v>3</v>
      </c>
      <c r="F127" t="s">
        <v>17</v>
      </c>
    </row>
    <row r="128" spans="2:6" x14ac:dyDescent="0.25">
      <c r="B128">
        <v>5146</v>
      </c>
      <c r="C128" s="1">
        <v>44566</v>
      </c>
      <c r="D128" t="s">
        <v>14</v>
      </c>
      <c r="E128">
        <v>1</v>
      </c>
      <c r="F128" t="s">
        <v>9</v>
      </c>
    </row>
    <row r="129" spans="2:6" x14ac:dyDescent="0.25">
      <c r="B129">
        <v>5147</v>
      </c>
      <c r="C129" s="1">
        <v>44566</v>
      </c>
      <c r="D129" t="s">
        <v>14</v>
      </c>
      <c r="E129">
        <v>1</v>
      </c>
      <c r="F129" t="s">
        <v>17</v>
      </c>
    </row>
    <row r="130" spans="2:6" x14ac:dyDescent="0.25">
      <c r="B130">
        <v>5148</v>
      </c>
      <c r="C130" s="1">
        <v>44566</v>
      </c>
      <c r="D130" t="s">
        <v>11</v>
      </c>
      <c r="E130">
        <v>2</v>
      </c>
      <c r="F130" t="s">
        <v>17</v>
      </c>
    </row>
    <row r="131" spans="2:6" x14ac:dyDescent="0.25">
      <c r="B131">
        <v>5149</v>
      </c>
      <c r="C131" s="1">
        <v>44566</v>
      </c>
      <c r="D131" t="s">
        <v>8</v>
      </c>
      <c r="E131">
        <v>3</v>
      </c>
      <c r="F131" t="s">
        <v>6</v>
      </c>
    </row>
    <row r="132" spans="2:6" x14ac:dyDescent="0.25">
      <c r="B132">
        <v>5150</v>
      </c>
      <c r="C132" s="1">
        <v>44566</v>
      </c>
      <c r="D132" t="s">
        <v>5</v>
      </c>
      <c r="E132">
        <v>3</v>
      </c>
      <c r="F132" t="s">
        <v>15</v>
      </c>
    </row>
    <row r="133" spans="2:6" x14ac:dyDescent="0.25">
      <c r="B133">
        <v>5151</v>
      </c>
      <c r="C133" s="1">
        <v>44566</v>
      </c>
      <c r="D133" t="s">
        <v>7</v>
      </c>
      <c r="E133">
        <v>4</v>
      </c>
      <c r="F133" t="s">
        <v>6</v>
      </c>
    </row>
    <row r="134" spans="2:6" x14ac:dyDescent="0.25">
      <c r="B134">
        <v>5152</v>
      </c>
      <c r="C134" s="1">
        <v>44566</v>
      </c>
      <c r="D134" t="s">
        <v>20</v>
      </c>
      <c r="E134">
        <v>4</v>
      </c>
      <c r="F134" t="s">
        <v>10</v>
      </c>
    </row>
    <row r="135" spans="2:6" x14ac:dyDescent="0.25">
      <c r="B135">
        <v>5153</v>
      </c>
      <c r="C135" s="1">
        <v>44566</v>
      </c>
      <c r="D135" t="s">
        <v>12</v>
      </c>
      <c r="E135">
        <v>1</v>
      </c>
      <c r="F135" t="s">
        <v>6</v>
      </c>
    </row>
    <row r="136" spans="2:6" x14ac:dyDescent="0.25">
      <c r="B136">
        <v>5154</v>
      </c>
      <c r="C136" s="1">
        <v>44566</v>
      </c>
      <c r="D136" t="s">
        <v>12</v>
      </c>
      <c r="E136">
        <v>3</v>
      </c>
      <c r="F136" t="s">
        <v>9</v>
      </c>
    </row>
    <row r="137" spans="2:6" x14ac:dyDescent="0.25">
      <c r="B137">
        <v>5155</v>
      </c>
      <c r="C137" s="1">
        <v>44566</v>
      </c>
      <c r="D137" t="s">
        <v>20</v>
      </c>
      <c r="E137">
        <v>4</v>
      </c>
      <c r="F137" t="s">
        <v>6</v>
      </c>
    </row>
    <row r="138" spans="2:6" x14ac:dyDescent="0.25">
      <c r="B138">
        <v>5156</v>
      </c>
      <c r="C138" s="1">
        <v>44566</v>
      </c>
      <c r="D138" t="s">
        <v>13</v>
      </c>
      <c r="E138">
        <v>2</v>
      </c>
      <c r="F138" t="s">
        <v>15</v>
      </c>
    </row>
    <row r="139" spans="2:6" x14ac:dyDescent="0.25">
      <c r="B139">
        <v>5157</v>
      </c>
      <c r="C139" s="1">
        <v>44566</v>
      </c>
      <c r="D139" t="s">
        <v>18</v>
      </c>
      <c r="E139">
        <v>2</v>
      </c>
      <c r="F139" t="s">
        <v>9</v>
      </c>
    </row>
    <row r="140" spans="2:6" x14ac:dyDescent="0.25">
      <c r="B140">
        <v>5158</v>
      </c>
      <c r="C140" s="1">
        <v>44566</v>
      </c>
      <c r="D140" t="s">
        <v>14</v>
      </c>
      <c r="E140">
        <v>2</v>
      </c>
      <c r="F140" t="s">
        <v>6</v>
      </c>
    </row>
    <row r="141" spans="2:6" x14ac:dyDescent="0.25">
      <c r="B141">
        <v>5159</v>
      </c>
      <c r="C141" s="1">
        <v>44566</v>
      </c>
      <c r="D141" t="s">
        <v>21</v>
      </c>
      <c r="E141">
        <v>1</v>
      </c>
      <c r="F141" t="s">
        <v>15</v>
      </c>
    </row>
    <row r="142" spans="2:6" x14ac:dyDescent="0.25">
      <c r="B142">
        <v>5160</v>
      </c>
      <c r="C142" s="1">
        <v>44566</v>
      </c>
      <c r="D142" t="s">
        <v>7</v>
      </c>
      <c r="E142">
        <v>1</v>
      </c>
      <c r="F142" t="s">
        <v>17</v>
      </c>
    </row>
    <row r="143" spans="2:6" x14ac:dyDescent="0.25">
      <c r="B143">
        <v>5161</v>
      </c>
      <c r="C143" s="1">
        <v>44566</v>
      </c>
      <c r="D143" t="s">
        <v>18</v>
      </c>
      <c r="E143">
        <v>4</v>
      </c>
      <c r="F143" t="s">
        <v>17</v>
      </c>
    </row>
    <row r="144" spans="2:6" x14ac:dyDescent="0.25">
      <c r="B144">
        <v>5162</v>
      </c>
      <c r="C144" s="1">
        <v>44566</v>
      </c>
      <c r="D144" t="s">
        <v>7</v>
      </c>
      <c r="E144">
        <v>1</v>
      </c>
      <c r="F144" t="s">
        <v>6</v>
      </c>
    </row>
    <row r="145" spans="2:6" x14ac:dyDescent="0.25">
      <c r="B145">
        <v>5163</v>
      </c>
      <c r="C145" s="1">
        <v>44566</v>
      </c>
      <c r="D145" t="s">
        <v>20</v>
      </c>
      <c r="E145">
        <v>3</v>
      </c>
      <c r="F145" t="s">
        <v>17</v>
      </c>
    </row>
    <row r="146" spans="2:6" x14ac:dyDescent="0.25">
      <c r="B146">
        <v>5164</v>
      </c>
      <c r="C146" s="1">
        <v>44566</v>
      </c>
      <c r="D146" t="s">
        <v>7</v>
      </c>
      <c r="E146">
        <v>4</v>
      </c>
      <c r="F146" t="s">
        <v>9</v>
      </c>
    </row>
    <row r="147" spans="2:6" x14ac:dyDescent="0.25">
      <c r="B147">
        <v>5165</v>
      </c>
      <c r="C147" s="1">
        <v>44566</v>
      </c>
      <c r="D147" t="s">
        <v>20</v>
      </c>
      <c r="E147">
        <v>3</v>
      </c>
      <c r="F147" t="s">
        <v>10</v>
      </c>
    </row>
    <row r="148" spans="2:6" x14ac:dyDescent="0.25">
      <c r="B148">
        <v>5166</v>
      </c>
      <c r="C148" s="1">
        <v>44566</v>
      </c>
      <c r="D148" t="s">
        <v>14</v>
      </c>
      <c r="E148">
        <v>3</v>
      </c>
      <c r="F148" t="s">
        <v>10</v>
      </c>
    </row>
    <row r="149" spans="2:6" x14ac:dyDescent="0.25">
      <c r="B149">
        <v>5167</v>
      </c>
      <c r="C149" s="1">
        <v>44566</v>
      </c>
      <c r="D149" t="s">
        <v>14</v>
      </c>
      <c r="E149">
        <v>2</v>
      </c>
      <c r="F149" t="s">
        <v>17</v>
      </c>
    </row>
    <row r="150" spans="2:6" x14ac:dyDescent="0.25">
      <c r="B150">
        <v>5168</v>
      </c>
      <c r="C150" s="1">
        <v>44566</v>
      </c>
      <c r="D150" t="s">
        <v>5</v>
      </c>
      <c r="E150">
        <v>1</v>
      </c>
      <c r="F150" t="s">
        <v>6</v>
      </c>
    </row>
    <row r="151" spans="2:6" x14ac:dyDescent="0.25">
      <c r="B151">
        <v>5169</v>
      </c>
      <c r="C151" s="1">
        <v>44566</v>
      </c>
      <c r="D151" t="s">
        <v>21</v>
      </c>
      <c r="E151">
        <v>1</v>
      </c>
      <c r="F151" t="s">
        <v>6</v>
      </c>
    </row>
    <row r="152" spans="2:6" x14ac:dyDescent="0.25">
      <c r="B152">
        <v>5170</v>
      </c>
      <c r="C152" s="1">
        <v>44566</v>
      </c>
      <c r="D152" t="s">
        <v>12</v>
      </c>
      <c r="E152">
        <v>4</v>
      </c>
      <c r="F152" t="s">
        <v>19</v>
      </c>
    </row>
    <row r="153" spans="2:6" x14ac:dyDescent="0.25">
      <c r="B153">
        <v>5171</v>
      </c>
      <c r="C153" s="1">
        <v>44566</v>
      </c>
      <c r="D153" t="s">
        <v>18</v>
      </c>
      <c r="E153">
        <v>3</v>
      </c>
      <c r="F153" t="s">
        <v>15</v>
      </c>
    </row>
    <row r="154" spans="2:6" x14ac:dyDescent="0.25">
      <c r="B154">
        <v>5172</v>
      </c>
      <c r="C154" s="1">
        <v>44566</v>
      </c>
      <c r="D154" t="s">
        <v>8</v>
      </c>
      <c r="E154">
        <v>1</v>
      </c>
      <c r="F154" t="s">
        <v>15</v>
      </c>
    </row>
    <row r="155" spans="2:6" x14ac:dyDescent="0.25">
      <c r="B155">
        <v>5173</v>
      </c>
      <c r="C155" s="1">
        <v>44567</v>
      </c>
      <c r="D155" t="s">
        <v>18</v>
      </c>
      <c r="E155">
        <v>4</v>
      </c>
      <c r="F155" t="s">
        <v>9</v>
      </c>
    </row>
    <row r="156" spans="2:6" x14ac:dyDescent="0.25">
      <c r="B156">
        <v>5174</v>
      </c>
      <c r="C156" s="1">
        <v>44567</v>
      </c>
      <c r="D156" t="s">
        <v>14</v>
      </c>
      <c r="E156">
        <v>1</v>
      </c>
      <c r="F156" t="s">
        <v>17</v>
      </c>
    </row>
    <row r="157" spans="2:6" x14ac:dyDescent="0.25">
      <c r="B157">
        <v>5175</v>
      </c>
      <c r="C157" s="1">
        <v>44567</v>
      </c>
      <c r="D157" t="s">
        <v>21</v>
      </c>
      <c r="E157">
        <v>4</v>
      </c>
      <c r="F157" t="s">
        <v>6</v>
      </c>
    </row>
    <row r="158" spans="2:6" x14ac:dyDescent="0.25">
      <c r="B158">
        <v>5176</v>
      </c>
      <c r="C158" s="1">
        <v>44567</v>
      </c>
      <c r="D158" t="s">
        <v>5</v>
      </c>
      <c r="E158">
        <v>2</v>
      </c>
      <c r="F158" t="s">
        <v>10</v>
      </c>
    </row>
    <row r="159" spans="2:6" x14ac:dyDescent="0.25">
      <c r="B159">
        <v>5177</v>
      </c>
      <c r="C159" s="1">
        <v>44567</v>
      </c>
      <c r="D159" t="s">
        <v>14</v>
      </c>
      <c r="E159">
        <v>1</v>
      </c>
      <c r="F159" t="s">
        <v>17</v>
      </c>
    </row>
    <row r="160" spans="2:6" x14ac:dyDescent="0.25">
      <c r="B160">
        <v>5178</v>
      </c>
      <c r="C160" s="1">
        <v>44567</v>
      </c>
      <c r="D160" t="s">
        <v>12</v>
      </c>
      <c r="E160">
        <v>3</v>
      </c>
      <c r="F160" t="s">
        <v>10</v>
      </c>
    </row>
    <row r="161" spans="2:6" x14ac:dyDescent="0.25">
      <c r="B161">
        <v>5179</v>
      </c>
      <c r="C161" s="1">
        <v>44567</v>
      </c>
      <c r="D161" t="s">
        <v>16</v>
      </c>
      <c r="E161">
        <v>2</v>
      </c>
      <c r="F161" t="s">
        <v>10</v>
      </c>
    </row>
    <row r="162" spans="2:6" x14ac:dyDescent="0.25">
      <c r="B162">
        <v>5180</v>
      </c>
      <c r="C162" s="1">
        <v>44567</v>
      </c>
      <c r="D162" t="s">
        <v>21</v>
      </c>
      <c r="E162">
        <v>4</v>
      </c>
      <c r="F162" t="s">
        <v>6</v>
      </c>
    </row>
    <row r="163" spans="2:6" x14ac:dyDescent="0.25">
      <c r="B163">
        <v>5181</v>
      </c>
      <c r="C163" s="1">
        <v>44567</v>
      </c>
      <c r="D163" t="s">
        <v>5</v>
      </c>
      <c r="E163">
        <v>1</v>
      </c>
      <c r="F163" t="s">
        <v>17</v>
      </c>
    </row>
    <row r="164" spans="2:6" x14ac:dyDescent="0.25">
      <c r="B164">
        <v>5182</v>
      </c>
      <c r="C164" s="1">
        <v>44567</v>
      </c>
      <c r="D164" t="s">
        <v>18</v>
      </c>
      <c r="E164">
        <v>4</v>
      </c>
      <c r="F164" t="s">
        <v>17</v>
      </c>
    </row>
    <row r="165" spans="2:6" x14ac:dyDescent="0.25">
      <c r="B165">
        <v>5183</v>
      </c>
      <c r="C165" s="1">
        <v>44567</v>
      </c>
      <c r="D165" t="s">
        <v>13</v>
      </c>
      <c r="E165">
        <v>3</v>
      </c>
      <c r="F165" t="s">
        <v>6</v>
      </c>
    </row>
    <row r="166" spans="2:6" x14ac:dyDescent="0.25">
      <c r="B166">
        <v>5184</v>
      </c>
      <c r="C166" s="1">
        <v>44567</v>
      </c>
      <c r="D166" t="s">
        <v>18</v>
      </c>
      <c r="E166">
        <v>1</v>
      </c>
      <c r="F166" t="s">
        <v>9</v>
      </c>
    </row>
    <row r="167" spans="2:6" x14ac:dyDescent="0.25">
      <c r="B167">
        <v>5185</v>
      </c>
      <c r="C167" s="1">
        <v>44567</v>
      </c>
      <c r="D167" t="s">
        <v>5</v>
      </c>
      <c r="E167">
        <v>1</v>
      </c>
      <c r="F167" t="s">
        <v>6</v>
      </c>
    </row>
    <row r="168" spans="2:6" x14ac:dyDescent="0.25">
      <c r="B168">
        <v>5186</v>
      </c>
      <c r="C168" s="1">
        <v>44567</v>
      </c>
      <c r="D168" t="s">
        <v>8</v>
      </c>
      <c r="E168">
        <v>4</v>
      </c>
      <c r="F168" t="s">
        <v>19</v>
      </c>
    </row>
    <row r="169" spans="2:6" x14ac:dyDescent="0.25">
      <c r="B169">
        <v>5187</v>
      </c>
      <c r="C169" s="1">
        <v>44567</v>
      </c>
      <c r="D169" t="s">
        <v>21</v>
      </c>
      <c r="E169">
        <v>2</v>
      </c>
      <c r="F169" t="s">
        <v>15</v>
      </c>
    </row>
    <row r="170" spans="2:6" x14ac:dyDescent="0.25">
      <c r="B170">
        <v>5188</v>
      </c>
      <c r="C170" s="1">
        <v>44567</v>
      </c>
      <c r="D170" t="s">
        <v>8</v>
      </c>
      <c r="E170">
        <v>3</v>
      </c>
      <c r="F170" t="s">
        <v>15</v>
      </c>
    </row>
    <row r="171" spans="2:6" x14ac:dyDescent="0.25">
      <c r="B171">
        <v>5189</v>
      </c>
      <c r="C171" s="1">
        <v>44567</v>
      </c>
      <c r="D171" t="s">
        <v>13</v>
      </c>
      <c r="E171">
        <v>1</v>
      </c>
      <c r="F171" t="s">
        <v>6</v>
      </c>
    </row>
    <row r="172" spans="2:6" x14ac:dyDescent="0.25">
      <c r="B172">
        <v>5190</v>
      </c>
      <c r="C172" s="1">
        <v>44567</v>
      </c>
      <c r="D172" t="s">
        <v>12</v>
      </c>
      <c r="E172">
        <v>3</v>
      </c>
      <c r="F172" t="s">
        <v>15</v>
      </c>
    </row>
    <row r="173" spans="2:6" x14ac:dyDescent="0.25">
      <c r="B173">
        <v>5191</v>
      </c>
      <c r="C173" s="1">
        <v>44567</v>
      </c>
      <c r="D173" t="s">
        <v>7</v>
      </c>
      <c r="E173">
        <v>1</v>
      </c>
      <c r="F173" t="s">
        <v>9</v>
      </c>
    </row>
    <row r="174" spans="2:6" x14ac:dyDescent="0.25">
      <c r="B174">
        <v>5192</v>
      </c>
      <c r="C174" s="1">
        <v>44567</v>
      </c>
      <c r="D174" t="s">
        <v>13</v>
      </c>
      <c r="E174">
        <v>4</v>
      </c>
      <c r="F174" t="s">
        <v>9</v>
      </c>
    </row>
    <row r="175" spans="2:6" x14ac:dyDescent="0.25">
      <c r="B175">
        <v>5193</v>
      </c>
      <c r="C175" s="1">
        <v>44567</v>
      </c>
      <c r="D175" t="s">
        <v>7</v>
      </c>
      <c r="E175">
        <v>4</v>
      </c>
      <c r="F175" t="s">
        <v>17</v>
      </c>
    </row>
    <row r="176" spans="2:6" x14ac:dyDescent="0.25">
      <c r="B176">
        <v>5194</v>
      </c>
      <c r="C176" s="1">
        <v>44567</v>
      </c>
      <c r="D176" t="s">
        <v>16</v>
      </c>
      <c r="E176">
        <v>3</v>
      </c>
      <c r="F176" t="s">
        <v>6</v>
      </c>
    </row>
    <row r="177" spans="2:6" x14ac:dyDescent="0.25">
      <c r="B177">
        <v>5195</v>
      </c>
      <c r="C177" s="1">
        <v>44567</v>
      </c>
      <c r="D177" t="s">
        <v>12</v>
      </c>
      <c r="E177">
        <v>2</v>
      </c>
      <c r="F177" t="s">
        <v>15</v>
      </c>
    </row>
    <row r="178" spans="2:6" x14ac:dyDescent="0.25">
      <c r="B178">
        <v>5196</v>
      </c>
      <c r="C178" s="1">
        <v>44567</v>
      </c>
      <c r="D178" t="s">
        <v>18</v>
      </c>
      <c r="E178">
        <v>1</v>
      </c>
      <c r="F178" t="s">
        <v>17</v>
      </c>
    </row>
    <row r="179" spans="2:6" x14ac:dyDescent="0.25">
      <c r="B179">
        <v>5197</v>
      </c>
      <c r="C179" s="1">
        <v>44567</v>
      </c>
      <c r="D179" t="s">
        <v>8</v>
      </c>
      <c r="E179">
        <v>4</v>
      </c>
      <c r="F179" t="s">
        <v>15</v>
      </c>
    </row>
    <row r="180" spans="2:6" x14ac:dyDescent="0.25">
      <c r="B180">
        <v>5198</v>
      </c>
      <c r="C180" s="1">
        <v>44567</v>
      </c>
      <c r="D180" t="s">
        <v>8</v>
      </c>
      <c r="E180">
        <v>4</v>
      </c>
      <c r="F180" t="s">
        <v>10</v>
      </c>
    </row>
    <row r="181" spans="2:6" x14ac:dyDescent="0.25">
      <c r="B181">
        <v>5199</v>
      </c>
      <c r="C181" s="1">
        <v>44567</v>
      </c>
      <c r="D181" t="s">
        <v>21</v>
      </c>
      <c r="E181">
        <v>1</v>
      </c>
      <c r="F181" t="s">
        <v>6</v>
      </c>
    </row>
    <row r="182" spans="2:6" x14ac:dyDescent="0.25">
      <c r="B182">
        <v>5200</v>
      </c>
      <c r="C182" s="1">
        <v>44567</v>
      </c>
      <c r="D182" t="s">
        <v>5</v>
      </c>
      <c r="E182">
        <v>3</v>
      </c>
      <c r="F182" t="s">
        <v>9</v>
      </c>
    </row>
    <row r="183" spans="2:6" x14ac:dyDescent="0.25">
      <c r="B183">
        <v>5201</v>
      </c>
      <c r="C183" s="1">
        <v>44567</v>
      </c>
      <c r="D183" t="s">
        <v>12</v>
      </c>
      <c r="E183">
        <v>3</v>
      </c>
      <c r="F183" t="s">
        <v>10</v>
      </c>
    </row>
    <row r="184" spans="2:6" x14ac:dyDescent="0.25">
      <c r="B184">
        <v>5202</v>
      </c>
      <c r="C184" s="1">
        <v>44567</v>
      </c>
      <c r="D184" t="s">
        <v>8</v>
      </c>
      <c r="E184">
        <v>2</v>
      </c>
      <c r="F184" t="s">
        <v>10</v>
      </c>
    </row>
    <row r="185" spans="2:6" x14ac:dyDescent="0.25">
      <c r="B185">
        <v>5203</v>
      </c>
      <c r="C185" s="1">
        <v>44567</v>
      </c>
      <c r="D185" t="s">
        <v>21</v>
      </c>
      <c r="E185">
        <v>3</v>
      </c>
      <c r="F185" t="s">
        <v>10</v>
      </c>
    </row>
    <row r="186" spans="2:6" x14ac:dyDescent="0.25">
      <c r="B186">
        <v>5204</v>
      </c>
      <c r="C186" s="1">
        <v>44567</v>
      </c>
      <c r="D186" t="s">
        <v>5</v>
      </c>
      <c r="E186">
        <v>3</v>
      </c>
      <c r="F186" t="s">
        <v>17</v>
      </c>
    </row>
    <row r="187" spans="2:6" x14ac:dyDescent="0.25">
      <c r="B187">
        <v>5205</v>
      </c>
      <c r="C187" s="1">
        <v>44568</v>
      </c>
      <c r="D187" t="s">
        <v>12</v>
      </c>
      <c r="E187">
        <v>4</v>
      </c>
      <c r="F187" t="s">
        <v>6</v>
      </c>
    </row>
    <row r="188" spans="2:6" x14ac:dyDescent="0.25">
      <c r="B188">
        <v>5206</v>
      </c>
      <c r="C188" s="1">
        <v>44568</v>
      </c>
      <c r="D188" t="s">
        <v>11</v>
      </c>
      <c r="E188">
        <v>1</v>
      </c>
      <c r="F188" t="s">
        <v>6</v>
      </c>
    </row>
    <row r="189" spans="2:6" x14ac:dyDescent="0.25">
      <c r="B189">
        <v>5207</v>
      </c>
      <c r="C189" s="1">
        <v>44568</v>
      </c>
      <c r="D189" t="s">
        <v>16</v>
      </c>
      <c r="E189">
        <v>4</v>
      </c>
      <c r="F189" t="s">
        <v>9</v>
      </c>
    </row>
    <row r="190" spans="2:6" x14ac:dyDescent="0.25">
      <c r="B190">
        <v>5208</v>
      </c>
      <c r="C190" s="1">
        <v>44568</v>
      </c>
      <c r="D190" t="s">
        <v>11</v>
      </c>
      <c r="E190">
        <v>2</v>
      </c>
      <c r="F190" t="s">
        <v>15</v>
      </c>
    </row>
    <row r="191" spans="2:6" x14ac:dyDescent="0.25">
      <c r="B191">
        <v>5209</v>
      </c>
      <c r="C191" s="1">
        <v>44568</v>
      </c>
      <c r="D191" t="s">
        <v>14</v>
      </c>
      <c r="E191">
        <v>3</v>
      </c>
      <c r="F191" t="s">
        <v>10</v>
      </c>
    </row>
    <row r="192" spans="2:6" x14ac:dyDescent="0.25">
      <c r="B192">
        <v>5210</v>
      </c>
      <c r="C192" s="1">
        <v>44568</v>
      </c>
      <c r="D192" t="s">
        <v>12</v>
      </c>
      <c r="E192">
        <v>1</v>
      </c>
      <c r="F192" t="s">
        <v>10</v>
      </c>
    </row>
    <row r="193" spans="2:6" x14ac:dyDescent="0.25">
      <c r="B193">
        <v>5211</v>
      </c>
      <c r="C193" s="1">
        <v>44568</v>
      </c>
      <c r="D193" t="s">
        <v>16</v>
      </c>
      <c r="E193">
        <v>2</v>
      </c>
      <c r="F193" t="s">
        <v>15</v>
      </c>
    </row>
    <row r="194" spans="2:6" x14ac:dyDescent="0.25">
      <c r="B194">
        <v>5212</v>
      </c>
      <c r="C194" s="1">
        <v>44568</v>
      </c>
      <c r="D194" t="s">
        <v>14</v>
      </c>
      <c r="E194">
        <v>4</v>
      </c>
      <c r="F194" t="s">
        <v>15</v>
      </c>
    </row>
    <row r="195" spans="2:6" x14ac:dyDescent="0.25">
      <c r="B195">
        <v>5213</v>
      </c>
      <c r="C195" s="1">
        <v>44568</v>
      </c>
      <c r="D195" t="s">
        <v>14</v>
      </c>
      <c r="E195">
        <v>4</v>
      </c>
      <c r="F195" t="s">
        <v>15</v>
      </c>
    </row>
    <row r="196" spans="2:6" x14ac:dyDescent="0.25">
      <c r="B196">
        <v>5214</v>
      </c>
      <c r="C196" s="1">
        <v>44568</v>
      </c>
      <c r="D196" t="s">
        <v>11</v>
      </c>
      <c r="E196">
        <v>3</v>
      </c>
      <c r="F196" t="s">
        <v>9</v>
      </c>
    </row>
    <row r="197" spans="2:6" x14ac:dyDescent="0.25">
      <c r="B197">
        <v>5215</v>
      </c>
      <c r="C197" s="1">
        <v>44568</v>
      </c>
      <c r="D197" t="s">
        <v>5</v>
      </c>
      <c r="E197">
        <v>3</v>
      </c>
      <c r="F197" t="s">
        <v>19</v>
      </c>
    </row>
    <row r="198" spans="2:6" x14ac:dyDescent="0.25">
      <c r="B198">
        <v>5216</v>
      </c>
      <c r="C198" s="1">
        <v>44568</v>
      </c>
      <c r="D198" t="s">
        <v>11</v>
      </c>
      <c r="E198">
        <v>3</v>
      </c>
      <c r="F198" t="s">
        <v>9</v>
      </c>
    </row>
    <row r="199" spans="2:6" x14ac:dyDescent="0.25">
      <c r="B199">
        <v>5217</v>
      </c>
      <c r="C199" s="1">
        <v>44568</v>
      </c>
      <c r="D199" t="s">
        <v>16</v>
      </c>
      <c r="E199">
        <v>4</v>
      </c>
      <c r="F199" t="s">
        <v>6</v>
      </c>
    </row>
    <row r="200" spans="2:6" x14ac:dyDescent="0.25">
      <c r="B200">
        <v>5218</v>
      </c>
      <c r="C200" s="1">
        <v>44568</v>
      </c>
      <c r="D200" t="s">
        <v>8</v>
      </c>
      <c r="E200">
        <v>2</v>
      </c>
      <c r="F200" t="s">
        <v>9</v>
      </c>
    </row>
    <row r="201" spans="2:6" x14ac:dyDescent="0.25">
      <c r="B201">
        <v>5219</v>
      </c>
      <c r="C201" s="1">
        <v>44568</v>
      </c>
      <c r="D201" t="s">
        <v>16</v>
      </c>
      <c r="E201">
        <v>2</v>
      </c>
      <c r="F201" t="s">
        <v>19</v>
      </c>
    </row>
    <row r="202" spans="2:6" x14ac:dyDescent="0.25">
      <c r="B202">
        <v>5220</v>
      </c>
      <c r="C202" s="1">
        <v>44568</v>
      </c>
      <c r="D202" t="s">
        <v>8</v>
      </c>
      <c r="E202">
        <v>1</v>
      </c>
      <c r="F202" t="s">
        <v>10</v>
      </c>
    </row>
    <row r="203" spans="2:6" x14ac:dyDescent="0.25">
      <c r="B203">
        <v>5221</v>
      </c>
      <c r="C203" s="1">
        <v>44568</v>
      </c>
      <c r="D203" t="s">
        <v>5</v>
      </c>
      <c r="E203">
        <v>1</v>
      </c>
      <c r="F203" t="s">
        <v>9</v>
      </c>
    </row>
    <row r="204" spans="2:6" x14ac:dyDescent="0.25">
      <c r="B204">
        <v>5222</v>
      </c>
      <c r="C204" s="1">
        <v>44568</v>
      </c>
      <c r="D204" t="s">
        <v>12</v>
      </c>
      <c r="E204">
        <v>3</v>
      </c>
      <c r="F204" t="s">
        <v>10</v>
      </c>
    </row>
    <row r="205" spans="2:6" x14ac:dyDescent="0.25">
      <c r="B205">
        <v>5223</v>
      </c>
      <c r="C205" s="1">
        <v>44568</v>
      </c>
      <c r="D205" t="s">
        <v>5</v>
      </c>
      <c r="E205">
        <v>1</v>
      </c>
      <c r="F205" t="s">
        <v>15</v>
      </c>
    </row>
    <row r="206" spans="2:6" x14ac:dyDescent="0.25">
      <c r="B206">
        <v>5224</v>
      </c>
      <c r="C206" s="1">
        <v>44568</v>
      </c>
      <c r="D206" t="s">
        <v>12</v>
      </c>
      <c r="E206">
        <v>1</v>
      </c>
      <c r="F206" t="s">
        <v>15</v>
      </c>
    </row>
    <row r="207" spans="2:6" x14ac:dyDescent="0.25">
      <c r="B207">
        <v>5225</v>
      </c>
      <c r="C207" s="1">
        <v>44568</v>
      </c>
      <c r="D207" t="s">
        <v>16</v>
      </c>
      <c r="E207">
        <v>2</v>
      </c>
      <c r="F207" t="s">
        <v>9</v>
      </c>
    </row>
    <row r="208" spans="2:6" x14ac:dyDescent="0.25">
      <c r="B208">
        <v>5226</v>
      </c>
      <c r="C208" s="1">
        <v>44568</v>
      </c>
      <c r="D208" t="s">
        <v>21</v>
      </c>
      <c r="E208">
        <v>4</v>
      </c>
      <c r="F208" t="s">
        <v>15</v>
      </c>
    </row>
    <row r="209" spans="2:6" x14ac:dyDescent="0.25">
      <c r="B209">
        <v>5227</v>
      </c>
      <c r="C209" s="1">
        <v>44568</v>
      </c>
      <c r="D209" t="s">
        <v>5</v>
      </c>
      <c r="E209">
        <v>3</v>
      </c>
      <c r="F209" t="s">
        <v>9</v>
      </c>
    </row>
    <row r="210" spans="2:6" x14ac:dyDescent="0.25">
      <c r="B210">
        <v>5228</v>
      </c>
      <c r="C210" s="1">
        <v>44568</v>
      </c>
      <c r="D210" t="s">
        <v>21</v>
      </c>
      <c r="E210">
        <v>3</v>
      </c>
      <c r="F210" t="s">
        <v>9</v>
      </c>
    </row>
    <row r="211" spans="2:6" x14ac:dyDescent="0.25">
      <c r="B211">
        <v>5229</v>
      </c>
      <c r="C211" s="1">
        <v>44568</v>
      </c>
      <c r="D211" t="s">
        <v>11</v>
      </c>
      <c r="E211">
        <v>4</v>
      </c>
      <c r="F211" t="s">
        <v>10</v>
      </c>
    </row>
    <row r="212" spans="2:6" x14ac:dyDescent="0.25">
      <c r="B212">
        <v>5230</v>
      </c>
      <c r="C212" s="1">
        <v>44568</v>
      </c>
      <c r="D212" t="s">
        <v>21</v>
      </c>
      <c r="E212">
        <v>1</v>
      </c>
      <c r="F212" t="s">
        <v>15</v>
      </c>
    </row>
    <row r="213" spans="2:6" x14ac:dyDescent="0.25">
      <c r="B213">
        <v>5231</v>
      </c>
      <c r="C213" s="1">
        <v>44568</v>
      </c>
      <c r="D213" t="s">
        <v>14</v>
      </c>
      <c r="E213">
        <v>4</v>
      </c>
      <c r="F213" t="s">
        <v>6</v>
      </c>
    </row>
    <row r="214" spans="2:6" x14ac:dyDescent="0.25">
      <c r="B214">
        <v>5232</v>
      </c>
      <c r="C214" s="1">
        <v>44568</v>
      </c>
      <c r="D214" t="s">
        <v>5</v>
      </c>
      <c r="E214">
        <v>4</v>
      </c>
      <c r="F214" t="s">
        <v>9</v>
      </c>
    </row>
    <row r="215" spans="2:6" x14ac:dyDescent="0.25">
      <c r="B215">
        <v>5233</v>
      </c>
      <c r="C215" s="1">
        <v>44569</v>
      </c>
      <c r="D215" t="s">
        <v>12</v>
      </c>
      <c r="E215">
        <v>2</v>
      </c>
      <c r="F215" t="s">
        <v>17</v>
      </c>
    </row>
    <row r="216" spans="2:6" x14ac:dyDescent="0.25">
      <c r="B216">
        <v>5234</v>
      </c>
      <c r="C216" s="1">
        <v>44569</v>
      </c>
      <c r="D216" t="s">
        <v>18</v>
      </c>
      <c r="E216">
        <v>1</v>
      </c>
      <c r="F216" t="s">
        <v>17</v>
      </c>
    </row>
    <row r="217" spans="2:6" x14ac:dyDescent="0.25">
      <c r="B217">
        <v>5235</v>
      </c>
      <c r="C217" s="1">
        <v>44569</v>
      </c>
      <c r="D217" t="s">
        <v>14</v>
      </c>
      <c r="E217">
        <v>2</v>
      </c>
      <c r="F217" t="s">
        <v>15</v>
      </c>
    </row>
    <row r="218" spans="2:6" x14ac:dyDescent="0.25">
      <c r="B218">
        <v>5236</v>
      </c>
      <c r="C218" s="1">
        <v>44569</v>
      </c>
      <c r="D218" t="s">
        <v>13</v>
      </c>
      <c r="E218">
        <v>4</v>
      </c>
      <c r="F218" t="s">
        <v>10</v>
      </c>
    </row>
    <row r="219" spans="2:6" x14ac:dyDescent="0.25">
      <c r="B219">
        <v>5237</v>
      </c>
      <c r="C219" s="1">
        <v>44569</v>
      </c>
      <c r="D219" t="s">
        <v>18</v>
      </c>
      <c r="E219">
        <v>1</v>
      </c>
      <c r="F219" t="s">
        <v>15</v>
      </c>
    </row>
    <row r="220" spans="2:6" x14ac:dyDescent="0.25">
      <c r="B220">
        <v>5238</v>
      </c>
      <c r="C220" s="1">
        <v>44569</v>
      </c>
      <c r="D220" t="s">
        <v>18</v>
      </c>
      <c r="E220">
        <v>2</v>
      </c>
      <c r="F220" t="s">
        <v>6</v>
      </c>
    </row>
    <row r="221" spans="2:6" x14ac:dyDescent="0.25">
      <c r="B221">
        <v>5239</v>
      </c>
      <c r="C221" s="1">
        <v>44569</v>
      </c>
      <c r="D221" t="s">
        <v>13</v>
      </c>
      <c r="E221">
        <v>2</v>
      </c>
      <c r="F221" t="s">
        <v>15</v>
      </c>
    </row>
    <row r="222" spans="2:6" x14ac:dyDescent="0.25">
      <c r="B222">
        <v>5240</v>
      </c>
      <c r="C222" s="1">
        <v>44569</v>
      </c>
      <c r="D222" t="s">
        <v>14</v>
      </c>
      <c r="E222">
        <v>3</v>
      </c>
      <c r="F222" t="s">
        <v>9</v>
      </c>
    </row>
    <row r="223" spans="2:6" x14ac:dyDescent="0.25">
      <c r="B223">
        <v>5241</v>
      </c>
      <c r="C223" s="1">
        <v>44569</v>
      </c>
      <c r="D223" t="s">
        <v>11</v>
      </c>
      <c r="E223">
        <v>2</v>
      </c>
      <c r="F223" t="s">
        <v>10</v>
      </c>
    </row>
    <row r="224" spans="2:6" x14ac:dyDescent="0.25">
      <c r="B224">
        <v>5242</v>
      </c>
      <c r="C224" s="1">
        <v>44569</v>
      </c>
      <c r="D224" t="s">
        <v>16</v>
      </c>
      <c r="E224">
        <v>2</v>
      </c>
      <c r="F224" t="s">
        <v>6</v>
      </c>
    </row>
    <row r="225" spans="2:6" x14ac:dyDescent="0.25">
      <c r="B225">
        <v>5243</v>
      </c>
      <c r="C225" s="1">
        <v>44569</v>
      </c>
      <c r="D225" t="s">
        <v>8</v>
      </c>
      <c r="E225">
        <v>4</v>
      </c>
      <c r="F225" t="s">
        <v>6</v>
      </c>
    </row>
    <row r="226" spans="2:6" x14ac:dyDescent="0.25">
      <c r="B226">
        <v>5244</v>
      </c>
      <c r="C226" s="1">
        <v>44569</v>
      </c>
      <c r="D226" t="s">
        <v>20</v>
      </c>
      <c r="E226">
        <v>3</v>
      </c>
      <c r="F226" t="s">
        <v>6</v>
      </c>
    </row>
    <row r="227" spans="2:6" x14ac:dyDescent="0.25">
      <c r="B227">
        <v>5245</v>
      </c>
      <c r="C227" s="1">
        <v>44569</v>
      </c>
      <c r="D227" t="s">
        <v>13</v>
      </c>
      <c r="E227">
        <v>1</v>
      </c>
      <c r="F227" t="s">
        <v>10</v>
      </c>
    </row>
    <row r="228" spans="2:6" x14ac:dyDescent="0.25">
      <c r="B228">
        <v>5246</v>
      </c>
      <c r="C228" s="1">
        <v>44569</v>
      </c>
      <c r="D228" t="s">
        <v>20</v>
      </c>
      <c r="E228">
        <v>3</v>
      </c>
      <c r="F228" t="s">
        <v>17</v>
      </c>
    </row>
    <row r="229" spans="2:6" x14ac:dyDescent="0.25">
      <c r="B229">
        <v>5247</v>
      </c>
      <c r="C229" s="1">
        <v>44569</v>
      </c>
      <c r="D229" t="s">
        <v>14</v>
      </c>
      <c r="E229">
        <v>4</v>
      </c>
      <c r="F229" t="s">
        <v>9</v>
      </c>
    </row>
    <row r="230" spans="2:6" x14ac:dyDescent="0.25">
      <c r="B230">
        <v>5248</v>
      </c>
      <c r="C230" s="1">
        <v>44569</v>
      </c>
      <c r="D230" t="s">
        <v>20</v>
      </c>
      <c r="E230">
        <v>2</v>
      </c>
      <c r="F230" t="s">
        <v>19</v>
      </c>
    </row>
    <row r="231" spans="2:6" x14ac:dyDescent="0.25">
      <c r="B231">
        <v>5249</v>
      </c>
      <c r="C231" s="1">
        <v>44569</v>
      </c>
      <c r="D231" t="s">
        <v>21</v>
      </c>
      <c r="E231">
        <v>1</v>
      </c>
      <c r="F231" t="s">
        <v>6</v>
      </c>
    </row>
    <row r="232" spans="2:6" x14ac:dyDescent="0.25">
      <c r="B232">
        <v>5250</v>
      </c>
      <c r="C232" s="1">
        <v>44569</v>
      </c>
      <c r="D232" t="s">
        <v>5</v>
      </c>
      <c r="E232">
        <v>4</v>
      </c>
      <c r="F232" t="s">
        <v>9</v>
      </c>
    </row>
    <row r="233" spans="2:6" x14ac:dyDescent="0.25">
      <c r="B233">
        <v>5251</v>
      </c>
      <c r="C233" s="1">
        <v>44569</v>
      </c>
      <c r="D233" t="s">
        <v>18</v>
      </c>
      <c r="E233">
        <v>3</v>
      </c>
      <c r="F233" t="s">
        <v>19</v>
      </c>
    </row>
    <row r="234" spans="2:6" x14ac:dyDescent="0.25">
      <c r="B234">
        <v>5252</v>
      </c>
      <c r="C234" s="1">
        <v>44569</v>
      </c>
      <c r="D234" t="s">
        <v>11</v>
      </c>
      <c r="E234">
        <v>1</v>
      </c>
      <c r="F234" t="s">
        <v>9</v>
      </c>
    </row>
    <row r="235" spans="2:6" x14ac:dyDescent="0.25">
      <c r="B235">
        <v>5253</v>
      </c>
      <c r="C235" s="1">
        <v>44569</v>
      </c>
      <c r="D235" t="s">
        <v>14</v>
      </c>
      <c r="E235">
        <v>2</v>
      </c>
      <c r="F235" t="s">
        <v>9</v>
      </c>
    </row>
    <row r="236" spans="2:6" x14ac:dyDescent="0.25">
      <c r="B236">
        <v>5254</v>
      </c>
      <c r="C236" s="1">
        <v>44569</v>
      </c>
      <c r="D236" t="s">
        <v>13</v>
      </c>
      <c r="E236">
        <v>4</v>
      </c>
      <c r="F236" t="s">
        <v>15</v>
      </c>
    </row>
    <row r="237" spans="2:6" x14ac:dyDescent="0.25">
      <c r="B237">
        <v>5255</v>
      </c>
      <c r="C237" s="1">
        <v>44569</v>
      </c>
      <c r="D237" t="s">
        <v>13</v>
      </c>
      <c r="E237">
        <v>1</v>
      </c>
      <c r="F237" t="s">
        <v>10</v>
      </c>
    </row>
    <row r="238" spans="2:6" x14ac:dyDescent="0.25">
      <c r="B238">
        <v>5256</v>
      </c>
      <c r="C238" s="1">
        <v>44569</v>
      </c>
      <c r="D238" t="s">
        <v>21</v>
      </c>
      <c r="E238">
        <v>4</v>
      </c>
      <c r="F238" t="s">
        <v>15</v>
      </c>
    </row>
    <row r="239" spans="2:6" x14ac:dyDescent="0.25">
      <c r="B239">
        <v>5257</v>
      </c>
      <c r="C239" s="1">
        <v>44569</v>
      </c>
      <c r="D239" t="s">
        <v>14</v>
      </c>
      <c r="E239">
        <v>4</v>
      </c>
      <c r="F239" t="s">
        <v>19</v>
      </c>
    </row>
    <row r="240" spans="2:6" x14ac:dyDescent="0.25">
      <c r="B240">
        <v>5258</v>
      </c>
      <c r="C240" s="1">
        <v>44569</v>
      </c>
      <c r="D240" t="s">
        <v>21</v>
      </c>
      <c r="E240">
        <v>1</v>
      </c>
      <c r="F240" t="s">
        <v>6</v>
      </c>
    </row>
    <row r="241" spans="2:6" x14ac:dyDescent="0.25">
      <c r="B241">
        <v>5259</v>
      </c>
      <c r="C241" s="1">
        <v>44569</v>
      </c>
      <c r="D241" t="s">
        <v>20</v>
      </c>
      <c r="E241">
        <v>4</v>
      </c>
      <c r="F241" t="s">
        <v>15</v>
      </c>
    </row>
    <row r="242" spans="2:6" x14ac:dyDescent="0.25">
      <c r="B242">
        <v>5260</v>
      </c>
      <c r="C242" s="1">
        <v>44569</v>
      </c>
      <c r="D242" t="s">
        <v>20</v>
      </c>
      <c r="E242">
        <v>4</v>
      </c>
      <c r="F242" t="s">
        <v>15</v>
      </c>
    </row>
    <row r="243" spans="2:6" x14ac:dyDescent="0.25">
      <c r="B243">
        <v>5261</v>
      </c>
      <c r="C243" s="1">
        <v>44569</v>
      </c>
      <c r="D243" t="s">
        <v>13</v>
      </c>
      <c r="E243">
        <v>3</v>
      </c>
      <c r="F243" t="s">
        <v>19</v>
      </c>
    </row>
    <row r="244" spans="2:6" x14ac:dyDescent="0.25">
      <c r="B244">
        <v>5262</v>
      </c>
      <c r="C244" s="1">
        <v>44569</v>
      </c>
      <c r="D244" t="s">
        <v>5</v>
      </c>
      <c r="E244">
        <v>4</v>
      </c>
      <c r="F244" t="s">
        <v>6</v>
      </c>
    </row>
    <row r="245" spans="2:6" x14ac:dyDescent="0.25">
      <c r="B245">
        <v>5263</v>
      </c>
      <c r="C245" s="1">
        <v>44569</v>
      </c>
      <c r="D245" t="s">
        <v>8</v>
      </c>
      <c r="E245">
        <v>2</v>
      </c>
      <c r="F245" t="s">
        <v>10</v>
      </c>
    </row>
    <row r="246" spans="2:6" x14ac:dyDescent="0.25">
      <c r="B246">
        <v>5264</v>
      </c>
      <c r="C246" s="1">
        <v>44569</v>
      </c>
      <c r="D246" t="s">
        <v>21</v>
      </c>
      <c r="E246">
        <v>3</v>
      </c>
      <c r="F246" t="s">
        <v>15</v>
      </c>
    </row>
    <row r="247" spans="2:6" x14ac:dyDescent="0.25">
      <c r="B247">
        <v>5265</v>
      </c>
      <c r="C247" s="1">
        <v>44569</v>
      </c>
      <c r="D247" t="s">
        <v>21</v>
      </c>
      <c r="E247">
        <v>1</v>
      </c>
      <c r="F247" t="s">
        <v>15</v>
      </c>
    </row>
    <row r="248" spans="2:6" x14ac:dyDescent="0.25">
      <c r="B248">
        <v>5266</v>
      </c>
      <c r="C248" s="1">
        <v>44569</v>
      </c>
      <c r="D248" t="s">
        <v>11</v>
      </c>
      <c r="E248">
        <v>1</v>
      </c>
      <c r="F248" t="s">
        <v>17</v>
      </c>
    </row>
    <row r="249" spans="2:6" x14ac:dyDescent="0.25">
      <c r="B249">
        <v>5267</v>
      </c>
      <c r="C249" s="1">
        <v>44569</v>
      </c>
      <c r="D249" t="s">
        <v>18</v>
      </c>
      <c r="E249">
        <v>2</v>
      </c>
      <c r="F249" t="s">
        <v>15</v>
      </c>
    </row>
    <row r="250" spans="2:6" x14ac:dyDescent="0.25">
      <c r="B250">
        <v>5268</v>
      </c>
      <c r="C250" s="1">
        <v>44569</v>
      </c>
      <c r="D250" t="s">
        <v>11</v>
      </c>
      <c r="E250">
        <v>2</v>
      </c>
      <c r="F250" t="s">
        <v>6</v>
      </c>
    </row>
    <row r="251" spans="2:6" x14ac:dyDescent="0.25">
      <c r="B251">
        <v>5269</v>
      </c>
      <c r="C251" s="1">
        <v>44569</v>
      </c>
      <c r="D251" t="s">
        <v>18</v>
      </c>
      <c r="E251">
        <v>3</v>
      </c>
      <c r="F251" t="s">
        <v>9</v>
      </c>
    </row>
    <row r="252" spans="2:6" x14ac:dyDescent="0.25">
      <c r="B252">
        <v>5270</v>
      </c>
      <c r="C252" s="1">
        <v>44569</v>
      </c>
      <c r="D252" t="s">
        <v>16</v>
      </c>
      <c r="E252">
        <v>2</v>
      </c>
      <c r="F252" t="s">
        <v>17</v>
      </c>
    </row>
    <row r="253" spans="2:6" x14ac:dyDescent="0.25">
      <c r="B253">
        <v>5271</v>
      </c>
      <c r="C253" s="1">
        <v>44569</v>
      </c>
      <c r="D253" t="s">
        <v>20</v>
      </c>
      <c r="E253">
        <v>3</v>
      </c>
      <c r="F253" t="s">
        <v>17</v>
      </c>
    </row>
    <row r="254" spans="2:6" x14ac:dyDescent="0.25">
      <c r="B254">
        <v>5272</v>
      </c>
      <c r="C254" s="1">
        <v>44570</v>
      </c>
      <c r="D254" t="s">
        <v>18</v>
      </c>
      <c r="E254">
        <v>3</v>
      </c>
      <c r="F254" t="s">
        <v>9</v>
      </c>
    </row>
    <row r="255" spans="2:6" x14ac:dyDescent="0.25">
      <c r="B255">
        <v>5273</v>
      </c>
      <c r="C255" s="1">
        <v>44570</v>
      </c>
      <c r="D255" t="s">
        <v>16</v>
      </c>
      <c r="E255">
        <v>3</v>
      </c>
      <c r="F255" t="s">
        <v>17</v>
      </c>
    </row>
    <row r="256" spans="2:6" x14ac:dyDescent="0.25">
      <c r="B256">
        <v>5274</v>
      </c>
      <c r="C256" s="1">
        <v>44570</v>
      </c>
      <c r="D256" t="s">
        <v>11</v>
      </c>
      <c r="E256">
        <v>1</v>
      </c>
      <c r="F256" t="s">
        <v>17</v>
      </c>
    </row>
    <row r="257" spans="2:6" x14ac:dyDescent="0.25">
      <c r="B257">
        <v>5275</v>
      </c>
      <c r="C257" s="1">
        <v>44570</v>
      </c>
      <c r="D257" t="s">
        <v>18</v>
      </c>
      <c r="E257">
        <v>4</v>
      </c>
      <c r="F257" t="s">
        <v>10</v>
      </c>
    </row>
    <row r="258" spans="2:6" x14ac:dyDescent="0.25">
      <c r="B258">
        <v>5276</v>
      </c>
      <c r="C258" s="1">
        <v>44570</v>
      </c>
      <c r="D258" t="s">
        <v>8</v>
      </c>
      <c r="E258">
        <v>1</v>
      </c>
      <c r="F258" t="s">
        <v>19</v>
      </c>
    </row>
    <row r="259" spans="2:6" x14ac:dyDescent="0.25">
      <c r="B259">
        <v>5277</v>
      </c>
      <c r="C259" s="1">
        <v>44570</v>
      </c>
      <c r="D259" t="s">
        <v>13</v>
      </c>
      <c r="E259">
        <v>3</v>
      </c>
      <c r="F259" t="s">
        <v>10</v>
      </c>
    </row>
    <row r="260" spans="2:6" x14ac:dyDescent="0.25">
      <c r="B260">
        <v>5278</v>
      </c>
      <c r="C260" s="1">
        <v>44570</v>
      </c>
      <c r="D260" t="s">
        <v>12</v>
      </c>
      <c r="E260">
        <v>4</v>
      </c>
      <c r="F260" t="s">
        <v>17</v>
      </c>
    </row>
    <row r="261" spans="2:6" x14ac:dyDescent="0.25">
      <c r="B261">
        <v>5279</v>
      </c>
      <c r="C261" s="1">
        <v>44570</v>
      </c>
      <c r="D261" t="s">
        <v>14</v>
      </c>
      <c r="E261">
        <v>1</v>
      </c>
      <c r="F261" t="s">
        <v>19</v>
      </c>
    </row>
    <row r="262" spans="2:6" x14ac:dyDescent="0.25">
      <c r="B262">
        <v>5280</v>
      </c>
      <c r="C262" s="1">
        <v>44570</v>
      </c>
      <c r="D262" t="s">
        <v>5</v>
      </c>
      <c r="E262">
        <v>4</v>
      </c>
      <c r="F262" t="s">
        <v>6</v>
      </c>
    </row>
    <row r="263" spans="2:6" x14ac:dyDescent="0.25">
      <c r="B263">
        <v>5281</v>
      </c>
      <c r="C263" s="1">
        <v>44570</v>
      </c>
      <c r="D263" t="s">
        <v>5</v>
      </c>
      <c r="E263">
        <v>3</v>
      </c>
      <c r="F263" t="s">
        <v>17</v>
      </c>
    </row>
    <row r="264" spans="2:6" x14ac:dyDescent="0.25">
      <c r="B264">
        <v>5282</v>
      </c>
      <c r="C264" s="1">
        <v>44570</v>
      </c>
      <c r="D264" t="s">
        <v>18</v>
      </c>
      <c r="E264">
        <v>1</v>
      </c>
      <c r="F264" t="s">
        <v>15</v>
      </c>
    </row>
    <row r="265" spans="2:6" x14ac:dyDescent="0.25">
      <c r="B265">
        <v>5283</v>
      </c>
      <c r="C265" s="1">
        <v>44570</v>
      </c>
      <c r="D265" t="s">
        <v>7</v>
      </c>
      <c r="E265">
        <v>4</v>
      </c>
      <c r="F265" t="s">
        <v>9</v>
      </c>
    </row>
    <row r="266" spans="2:6" x14ac:dyDescent="0.25">
      <c r="B266">
        <v>5284</v>
      </c>
      <c r="C266" s="1">
        <v>44570</v>
      </c>
      <c r="D266" t="s">
        <v>5</v>
      </c>
      <c r="E266">
        <v>2</v>
      </c>
      <c r="F266" t="s">
        <v>10</v>
      </c>
    </row>
    <row r="267" spans="2:6" x14ac:dyDescent="0.25">
      <c r="B267">
        <v>5285</v>
      </c>
      <c r="C267" s="1">
        <v>44570</v>
      </c>
      <c r="D267" t="s">
        <v>8</v>
      </c>
      <c r="E267">
        <v>4</v>
      </c>
      <c r="F267" t="s">
        <v>15</v>
      </c>
    </row>
    <row r="268" spans="2:6" x14ac:dyDescent="0.25">
      <c r="B268">
        <v>5286</v>
      </c>
      <c r="C268" s="1">
        <v>44570</v>
      </c>
      <c r="D268" t="s">
        <v>18</v>
      </c>
      <c r="E268">
        <v>1</v>
      </c>
      <c r="F268" t="s">
        <v>9</v>
      </c>
    </row>
    <row r="269" spans="2:6" x14ac:dyDescent="0.25">
      <c r="B269">
        <v>5287</v>
      </c>
      <c r="C269" s="1">
        <v>44570</v>
      </c>
      <c r="D269" t="s">
        <v>12</v>
      </c>
      <c r="E269">
        <v>4</v>
      </c>
      <c r="F269" t="s">
        <v>10</v>
      </c>
    </row>
    <row r="270" spans="2:6" x14ac:dyDescent="0.25">
      <c r="B270">
        <v>5288</v>
      </c>
      <c r="C270" s="1">
        <v>44570</v>
      </c>
      <c r="D270" t="s">
        <v>21</v>
      </c>
      <c r="E270">
        <v>2</v>
      </c>
      <c r="F270" t="s">
        <v>19</v>
      </c>
    </row>
    <row r="271" spans="2:6" x14ac:dyDescent="0.25">
      <c r="B271">
        <v>5289</v>
      </c>
      <c r="C271" s="1">
        <v>44570</v>
      </c>
      <c r="D271" t="s">
        <v>5</v>
      </c>
      <c r="E271">
        <v>4</v>
      </c>
      <c r="F271" t="s">
        <v>6</v>
      </c>
    </row>
    <row r="272" spans="2:6" x14ac:dyDescent="0.25">
      <c r="B272">
        <v>5290</v>
      </c>
      <c r="C272" s="1">
        <v>44570</v>
      </c>
      <c r="D272" t="s">
        <v>14</v>
      </c>
      <c r="E272">
        <v>3</v>
      </c>
      <c r="F272" t="s">
        <v>9</v>
      </c>
    </row>
    <row r="273" spans="2:6" x14ac:dyDescent="0.25">
      <c r="B273">
        <v>5291</v>
      </c>
      <c r="C273" s="1">
        <v>44570</v>
      </c>
      <c r="D273" t="s">
        <v>8</v>
      </c>
      <c r="E273">
        <v>4</v>
      </c>
      <c r="F273" t="s">
        <v>19</v>
      </c>
    </row>
    <row r="274" spans="2:6" x14ac:dyDescent="0.25">
      <c r="B274">
        <v>5292</v>
      </c>
      <c r="C274" s="1">
        <v>44570</v>
      </c>
      <c r="D274" t="s">
        <v>13</v>
      </c>
      <c r="E274">
        <v>1</v>
      </c>
      <c r="F274" t="s">
        <v>10</v>
      </c>
    </row>
    <row r="275" spans="2:6" x14ac:dyDescent="0.25">
      <c r="B275">
        <v>5293</v>
      </c>
      <c r="C275" s="1">
        <v>44570</v>
      </c>
      <c r="D275" t="s">
        <v>5</v>
      </c>
      <c r="E275">
        <v>2</v>
      </c>
      <c r="F275" t="s">
        <v>6</v>
      </c>
    </row>
    <row r="276" spans="2:6" x14ac:dyDescent="0.25">
      <c r="B276">
        <v>5294</v>
      </c>
      <c r="C276" s="1">
        <v>44570</v>
      </c>
      <c r="D276" t="s">
        <v>7</v>
      </c>
      <c r="E276">
        <v>3</v>
      </c>
      <c r="F276" t="s">
        <v>17</v>
      </c>
    </row>
    <row r="277" spans="2:6" x14ac:dyDescent="0.25">
      <c r="B277">
        <v>5295</v>
      </c>
      <c r="C277" s="1">
        <v>44570</v>
      </c>
      <c r="D277" t="s">
        <v>13</v>
      </c>
      <c r="E277">
        <v>3</v>
      </c>
      <c r="F277" t="s">
        <v>6</v>
      </c>
    </row>
    <row r="278" spans="2:6" x14ac:dyDescent="0.25">
      <c r="B278">
        <v>5296</v>
      </c>
      <c r="C278" s="1">
        <v>44570</v>
      </c>
      <c r="D278" t="s">
        <v>13</v>
      </c>
      <c r="E278">
        <v>1</v>
      </c>
      <c r="F278" t="s">
        <v>17</v>
      </c>
    </row>
    <row r="279" spans="2:6" x14ac:dyDescent="0.25">
      <c r="B279">
        <v>5297</v>
      </c>
      <c r="C279" s="1">
        <v>44570</v>
      </c>
      <c r="D279" t="s">
        <v>20</v>
      </c>
      <c r="E279">
        <v>4</v>
      </c>
      <c r="F279" t="s">
        <v>19</v>
      </c>
    </row>
    <row r="280" spans="2:6" x14ac:dyDescent="0.25">
      <c r="B280">
        <v>5298</v>
      </c>
      <c r="C280" s="1">
        <v>44571</v>
      </c>
      <c r="D280" t="s">
        <v>13</v>
      </c>
      <c r="E280">
        <v>4</v>
      </c>
      <c r="F280" t="s">
        <v>17</v>
      </c>
    </row>
    <row r="281" spans="2:6" x14ac:dyDescent="0.25">
      <c r="B281">
        <v>5299</v>
      </c>
      <c r="C281" s="1">
        <v>44571</v>
      </c>
      <c r="D281" t="s">
        <v>5</v>
      </c>
      <c r="E281">
        <v>4</v>
      </c>
      <c r="F281" t="s">
        <v>9</v>
      </c>
    </row>
    <row r="282" spans="2:6" x14ac:dyDescent="0.25">
      <c r="B282">
        <v>5300</v>
      </c>
      <c r="C282" s="1">
        <v>44571</v>
      </c>
      <c r="D282" t="s">
        <v>16</v>
      </c>
      <c r="E282">
        <v>2</v>
      </c>
      <c r="F282" t="s">
        <v>6</v>
      </c>
    </row>
    <row r="283" spans="2:6" x14ac:dyDescent="0.25">
      <c r="B283">
        <v>5301</v>
      </c>
      <c r="C283" s="1">
        <v>44571</v>
      </c>
      <c r="D283" t="s">
        <v>7</v>
      </c>
      <c r="E283">
        <v>3</v>
      </c>
      <c r="F283" t="s">
        <v>15</v>
      </c>
    </row>
    <row r="284" spans="2:6" x14ac:dyDescent="0.25">
      <c r="B284">
        <v>5302</v>
      </c>
      <c r="C284" s="1">
        <v>44571</v>
      </c>
      <c r="D284" t="s">
        <v>7</v>
      </c>
      <c r="E284">
        <v>3</v>
      </c>
      <c r="F284" t="s">
        <v>19</v>
      </c>
    </row>
    <row r="285" spans="2:6" x14ac:dyDescent="0.25">
      <c r="B285">
        <v>5303</v>
      </c>
      <c r="C285" s="1">
        <v>44571</v>
      </c>
      <c r="D285" t="s">
        <v>8</v>
      </c>
      <c r="E285">
        <v>1</v>
      </c>
      <c r="F285" t="s">
        <v>9</v>
      </c>
    </row>
    <row r="286" spans="2:6" x14ac:dyDescent="0.25">
      <c r="B286">
        <v>5304</v>
      </c>
      <c r="C286" s="1">
        <v>44571</v>
      </c>
      <c r="D286" t="s">
        <v>18</v>
      </c>
      <c r="E286">
        <v>4</v>
      </c>
      <c r="F286" t="s">
        <v>17</v>
      </c>
    </row>
    <row r="287" spans="2:6" x14ac:dyDescent="0.25">
      <c r="B287">
        <v>5305</v>
      </c>
      <c r="C287" s="1">
        <v>44571</v>
      </c>
      <c r="D287" t="s">
        <v>5</v>
      </c>
      <c r="E287">
        <v>2</v>
      </c>
      <c r="F287" t="s">
        <v>6</v>
      </c>
    </row>
    <row r="288" spans="2:6" x14ac:dyDescent="0.25">
      <c r="B288">
        <v>5306</v>
      </c>
      <c r="C288" s="1">
        <v>44571</v>
      </c>
      <c r="D288" t="s">
        <v>16</v>
      </c>
      <c r="E288">
        <v>2</v>
      </c>
      <c r="F288" t="s">
        <v>19</v>
      </c>
    </row>
    <row r="289" spans="2:6" x14ac:dyDescent="0.25">
      <c r="B289">
        <v>5307</v>
      </c>
      <c r="C289" s="1">
        <v>44571</v>
      </c>
      <c r="D289" t="s">
        <v>16</v>
      </c>
      <c r="E289">
        <v>4</v>
      </c>
      <c r="F289" t="s">
        <v>9</v>
      </c>
    </row>
    <row r="290" spans="2:6" x14ac:dyDescent="0.25">
      <c r="B290">
        <v>5308</v>
      </c>
      <c r="C290" s="1">
        <v>44571</v>
      </c>
      <c r="D290" t="s">
        <v>21</v>
      </c>
      <c r="E290">
        <v>3</v>
      </c>
      <c r="F290" t="s">
        <v>17</v>
      </c>
    </row>
    <row r="291" spans="2:6" x14ac:dyDescent="0.25">
      <c r="B291">
        <v>5309</v>
      </c>
      <c r="C291" s="1">
        <v>44571</v>
      </c>
      <c r="D291" t="s">
        <v>8</v>
      </c>
      <c r="E291">
        <v>2</v>
      </c>
      <c r="F291" t="s">
        <v>17</v>
      </c>
    </row>
    <row r="292" spans="2:6" x14ac:dyDescent="0.25">
      <c r="B292">
        <v>5310</v>
      </c>
      <c r="C292" s="1">
        <v>44571</v>
      </c>
      <c r="D292" t="s">
        <v>5</v>
      </c>
      <c r="E292">
        <v>1</v>
      </c>
      <c r="F292" t="s">
        <v>15</v>
      </c>
    </row>
    <row r="293" spans="2:6" x14ac:dyDescent="0.25">
      <c r="B293">
        <v>5311</v>
      </c>
      <c r="C293" s="1">
        <v>44571</v>
      </c>
      <c r="D293" t="s">
        <v>7</v>
      </c>
      <c r="E293">
        <v>3</v>
      </c>
      <c r="F293" t="s">
        <v>9</v>
      </c>
    </row>
    <row r="294" spans="2:6" x14ac:dyDescent="0.25">
      <c r="B294">
        <v>5312</v>
      </c>
      <c r="C294" s="1">
        <v>44571</v>
      </c>
      <c r="D294" t="s">
        <v>18</v>
      </c>
      <c r="E294">
        <v>4</v>
      </c>
      <c r="F294" t="s">
        <v>9</v>
      </c>
    </row>
    <row r="295" spans="2:6" x14ac:dyDescent="0.25">
      <c r="B295">
        <v>5313</v>
      </c>
      <c r="C295" s="1">
        <v>44571</v>
      </c>
      <c r="D295" t="s">
        <v>20</v>
      </c>
      <c r="E295">
        <v>4</v>
      </c>
      <c r="F295" t="s">
        <v>15</v>
      </c>
    </row>
    <row r="296" spans="2:6" x14ac:dyDescent="0.25">
      <c r="B296">
        <v>5314</v>
      </c>
      <c r="C296" s="1">
        <v>44571</v>
      </c>
      <c r="D296" t="s">
        <v>21</v>
      </c>
      <c r="E296">
        <v>1</v>
      </c>
      <c r="F296" t="s">
        <v>19</v>
      </c>
    </row>
    <row r="297" spans="2:6" x14ac:dyDescent="0.25">
      <c r="B297">
        <v>5315</v>
      </c>
      <c r="C297" s="1">
        <v>44571</v>
      </c>
      <c r="D297" t="s">
        <v>18</v>
      </c>
      <c r="E297">
        <v>2</v>
      </c>
      <c r="F297" t="s">
        <v>17</v>
      </c>
    </row>
    <row r="298" spans="2:6" x14ac:dyDescent="0.25">
      <c r="B298">
        <v>5316</v>
      </c>
      <c r="C298" s="1">
        <v>44571</v>
      </c>
      <c r="D298" t="s">
        <v>13</v>
      </c>
      <c r="E298">
        <v>4</v>
      </c>
      <c r="F298" t="s">
        <v>15</v>
      </c>
    </row>
    <row r="299" spans="2:6" x14ac:dyDescent="0.25">
      <c r="B299">
        <v>5317</v>
      </c>
      <c r="C299" s="1">
        <v>44571</v>
      </c>
      <c r="D299" t="s">
        <v>21</v>
      </c>
      <c r="E299">
        <v>1</v>
      </c>
      <c r="F299" t="s">
        <v>9</v>
      </c>
    </row>
    <row r="300" spans="2:6" x14ac:dyDescent="0.25">
      <c r="B300">
        <v>5318</v>
      </c>
      <c r="C300" s="1">
        <v>44571</v>
      </c>
      <c r="D300" t="s">
        <v>12</v>
      </c>
      <c r="E300">
        <v>4</v>
      </c>
      <c r="F300" t="s">
        <v>15</v>
      </c>
    </row>
    <row r="301" spans="2:6" x14ac:dyDescent="0.25">
      <c r="B301">
        <v>5319</v>
      </c>
      <c r="C301" s="1">
        <v>44571</v>
      </c>
      <c r="D301" t="s">
        <v>16</v>
      </c>
      <c r="E301">
        <v>2</v>
      </c>
      <c r="F301" t="s">
        <v>10</v>
      </c>
    </row>
    <row r="302" spans="2:6" x14ac:dyDescent="0.25">
      <c r="B302">
        <v>5320</v>
      </c>
      <c r="C302" s="1">
        <v>44571</v>
      </c>
      <c r="D302" t="s">
        <v>8</v>
      </c>
      <c r="E302">
        <v>3</v>
      </c>
      <c r="F302" t="s">
        <v>9</v>
      </c>
    </row>
    <row r="303" spans="2:6" x14ac:dyDescent="0.25">
      <c r="B303">
        <v>5321</v>
      </c>
      <c r="C303" s="1">
        <v>44571</v>
      </c>
      <c r="D303" t="s">
        <v>14</v>
      </c>
      <c r="E303">
        <v>3</v>
      </c>
      <c r="F303" t="s">
        <v>10</v>
      </c>
    </row>
    <row r="304" spans="2:6" x14ac:dyDescent="0.25">
      <c r="B304">
        <v>5322</v>
      </c>
      <c r="C304" s="1">
        <v>44571</v>
      </c>
      <c r="D304" t="s">
        <v>12</v>
      </c>
      <c r="E304">
        <v>4</v>
      </c>
      <c r="F304" t="s">
        <v>17</v>
      </c>
    </row>
    <row r="305" spans="2:6" x14ac:dyDescent="0.25">
      <c r="B305">
        <v>5323</v>
      </c>
      <c r="C305" s="1">
        <v>44571</v>
      </c>
      <c r="D305" t="s">
        <v>12</v>
      </c>
      <c r="E305">
        <v>4</v>
      </c>
      <c r="F305" t="s">
        <v>10</v>
      </c>
    </row>
    <row r="306" spans="2:6" x14ac:dyDescent="0.25">
      <c r="B306">
        <v>5324</v>
      </c>
      <c r="C306" s="1">
        <v>44571</v>
      </c>
      <c r="D306" t="s">
        <v>16</v>
      </c>
      <c r="E306">
        <v>2</v>
      </c>
      <c r="F306" t="s">
        <v>19</v>
      </c>
    </row>
    <row r="307" spans="2:6" x14ac:dyDescent="0.25">
      <c r="B307">
        <v>5325</v>
      </c>
      <c r="C307" s="1">
        <v>44571</v>
      </c>
      <c r="D307" t="s">
        <v>7</v>
      </c>
      <c r="E307">
        <v>1</v>
      </c>
      <c r="F307" t="s">
        <v>9</v>
      </c>
    </row>
    <row r="308" spans="2:6" x14ac:dyDescent="0.25">
      <c r="B308">
        <v>5326</v>
      </c>
      <c r="C308" s="1">
        <v>44571</v>
      </c>
      <c r="D308" t="s">
        <v>13</v>
      </c>
      <c r="E308">
        <v>4</v>
      </c>
      <c r="F308" t="s">
        <v>17</v>
      </c>
    </row>
    <row r="309" spans="2:6" x14ac:dyDescent="0.25">
      <c r="B309">
        <v>5327</v>
      </c>
      <c r="C309" s="1">
        <v>44571</v>
      </c>
      <c r="D309" t="s">
        <v>20</v>
      </c>
      <c r="E309">
        <v>1</v>
      </c>
      <c r="F309" t="s">
        <v>19</v>
      </c>
    </row>
    <row r="310" spans="2:6" x14ac:dyDescent="0.25">
      <c r="B310">
        <v>5328</v>
      </c>
      <c r="C310" s="1">
        <v>44571</v>
      </c>
      <c r="D310" t="s">
        <v>18</v>
      </c>
      <c r="E310">
        <v>3</v>
      </c>
      <c r="F310" t="s">
        <v>17</v>
      </c>
    </row>
    <row r="311" spans="2:6" x14ac:dyDescent="0.25">
      <c r="B311">
        <v>5329</v>
      </c>
      <c r="C311" s="1">
        <v>44571</v>
      </c>
      <c r="D311" t="s">
        <v>5</v>
      </c>
      <c r="E311">
        <v>1</v>
      </c>
      <c r="F311" t="s">
        <v>15</v>
      </c>
    </row>
    <row r="312" spans="2:6" x14ac:dyDescent="0.25">
      <c r="B312">
        <v>5330</v>
      </c>
      <c r="C312" s="1">
        <v>44571</v>
      </c>
      <c r="D312" t="s">
        <v>7</v>
      </c>
      <c r="E312">
        <v>1</v>
      </c>
      <c r="F312" t="s">
        <v>10</v>
      </c>
    </row>
    <row r="313" spans="2:6" x14ac:dyDescent="0.25">
      <c r="B313">
        <v>5331</v>
      </c>
      <c r="C313" s="1">
        <v>44571</v>
      </c>
      <c r="D313" t="s">
        <v>18</v>
      </c>
      <c r="E313">
        <v>4</v>
      </c>
      <c r="F313" t="s">
        <v>9</v>
      </c>
    </row>
    <row r="314" spans="2:6" x14ac:dyDescent="0.25">
      <c r="B314">
        <v>5332</v>
      </c>
      <c r="C314" s="1">
        <v>44571</v>
      </c>
      <c r="D314" t="s">
        <v>11</v>
      </c>
      <c r="E314">
        <v>2</v>
      </c>
      <c r="F314" t="s">
        <v>17</v>
      </c>
    </row>
    <row r="315" spans="2:6" x14ac:dyDescent="0.25">
      <c r="B315">
        <v>5333</v>
      </c>
      <c r="C315" s="1">
        <v>44571</v>
      </c>
      <c r="D315" t="s">
        <v>14</v>
      </c>
      <c r="E315">
        <v>4</v>
      </c>
      <c r="F315" t="s">
        <v>9</v>
      </c>
    </row>
    <row r="316" spans="2:6" x14ac:dyDescent="0.25">
      <c r="B316">
        <v>5334</v>
      </c>
      <c r="C316" s="1">
        <v>44571</v>
      </c>
      <c r="D316" t="s">
        <v>13</v>
      </c>
      <c r="E316">
        <v>3</v>
      </c>
      <c r="F316" t="s">
        <v>15</v>
      </c>
    </row>
    <row r="317" spans="2:6" x14ac:dyDescent="0.25">
      <c r="B317">
        <v>5335</v>
      </c>
      <c r="C317" s="1">
        <v>44571</v>
      </c>
      <c r="D317" t="s">
        <v>21</v>
      </c>
      <c r="E317">
        <v>2</v>
      </c>
      <c r="F317" t="s">
        <v>6</v>
      </c>
    </row>
    <row r="318" spans="2:6" x14ac:dyDescent="0.25">
      <c r="B318">
        <v>5336</v>
      </c>
      <c r="C318" s="1">
        <v>44571</v>
      </c>
      <c r="D318" t="s">
        <v>11</v>
      </c>
      <c r="E318">
        <v>3</v>
      </c>
      <c r="F318" t="s">
        <v>6</v>
      </c>
    </row>
    <row r="319" spans="2:6" x14ac:dyDescent="0.25">
      <c r="B319">
        <v>5337</v>
      </c>
      <c r="C319" s="1">
        <v>44571</v>
      </c>
      <c r="D319" t="s">
        <v>20</v>
      </c>
      <c r="E319">
        <v>4</v>
      </c>
      <c r="F319" t="s">
        <v>15</v>
      </c>
    </row>
    <row r="320" spans="2:6" x14ac:dyDescent="0.25">
      <c r="B320">
        <v>5338</v>
      </c>
      <c r="C320" s="1">
        <v>44571</v>
      </c>
      <c r="D320" t="s">
        <v>13</v>
      </c>
      <c r="E320">
        <v>1</v>
      </c>
      <c r="F320" t="s">
        <v>10</v>
      </c>
    </row>
    <row r="321" spans="2:6" x14ac:dyDescent="0.25">
      <c r="B321">
        <v>5339</v>
      </c>
      <c r="C321" s="1">
        <v>44572</v>
      </c>
      <c r="D321" t="s">
        <v>18</v>
      </c>
      <c r="E321">
        <v>2</v>
      </c>
      <c r="F321" t="s">
        <v>15</v>
      </c>
    </row>
    <row r="322" spans="2:6" x14ac:dyDescent="0.25">
      <c r="B322">
        <v>5340</v>
      </c>
      <c r="C322" s="1">
        <v>44572</v>
      </c>
      <c r="D322" t="s">
        <v>20</v>
      </c>
      <c r="E322">
        <v>1</v>
      </c>
      <c r="F322" t="s">
        <v>15</v>
      </c>
    </row>
    <row r="323" spans="2:6" x14ac:dyDescent="0.25">
      <c r="B323">
        <v>5341</v>
      </c>
      <c r="C323" s="1">
        <v>44572</v>
      </c>
      <c r="D323" t="s">
        <v>5</v>
      </c>
      <c r="E323">
        <v>2</v>
      </c>
      <c r="F323" t="s">
        <v>9</v>
      </c>
    </row>
    <row r="324" spans="2:6" x14ac:dyDescent="0.25">
      <c r="B324">
        <v>5342</v>
      </c>
      <c r="C324" s="1">
        <v>44572</v>
      </c>
      <c r="D324" t="s">
        <v>14</v>
      </c>
      <c r="E324">
        <v>1</v>
      </c>
      <c r="F324" t="s">
        <v>9</v>
      </c>
    </row>
    <row r="325" spans="2:6" x14ac:dyDescent="0.25">
      <c r="B325">
        <v>5343</v>
      </c>
      <c r="C325" s="1">
        <v>44572</v>
      </c>
      <c r="D325" t="s">
        <v>12</v>
      </c>
      <c r="E325">
        <v>4</v>
      </c>
      <c r="F325" t="s">
        <v>15</v>
      </c>
    </row>
    <row r="326" spans="2:6" x14ac:dyDescent="0.25">
      <c r="B326">
        <v>5344</v>
      </c>
      <c r="C326" s="1">
        <v>44572</v>
      </c>
      <c r="D326" t="s">
        <v>8</v>
      </c>
      <c r="E326">
        <v>3</v>
      </c>
      <c r="F326" t="s">
        <v>19</v>
      </c>
    </row>
    <row r="327" spans="2:6" x14ac:dyDescent="0.25">
      <c r="B327">
        <v>5345</v>
      </c>
      <c r="C327" s="1">
        <v>44572</v>
      </c>
      <c r="D327" t="s">
        <v>5</v>
      </c>
      <c r="E327">
        <v>3</v>
      </c>
      <c r="F327" t="s">
        <v>10</v>
      </c>
    </row>
    <row r="328" spans="2:6" x14ac:dyDescent="0.25">
      <c r="B328">
        <v>5346</v>
      </c>
      <c r="C328" s="1">
        <v>44572</v>
      </c>
      <c r="D328" t="s">
        <v>12</v>
      </c>
      <c r="E328">
        <v>1</v>
      </c>
      <c r="F328" t="s">
        <v>9</v>
      </c>
    </row>
    <row r="329" spans="2:6" x14ac:dyDescent="0.25">
      <c r="B329">
        <v>5347</v>
      </c>
      <c r="C329" s="1">
        <v>44572</v>
      </c>
      <c r="D329" t="s">
        <v>18</v>
      </c>
      <c r="E329">
        <v>3</v>
      </c>
      <c r="F329" t="s">
        <v>9</v>
      </c>
    </row>
    <row r="330" spans="2:6" x14ac:dyDescent="0.25">
      <c r="B330">
        <v>5348</v>
      </c>
      <c r="C330" s="1">
        <v>44572</v>
      </c>
      <c r="D330" t="s">
        <v>5</v>
      </c>
      <c r="E330">
        <v>3</v>
      </c>
      <c r="F330" t="s">
        <v>10</v>
      </c>
    </row>
    <row r="331" spans="2:6" x14ac:dyDescent="0.25">
      <c r="B331">
        <v>5349</v>
      </c>
      <c r="C331" s="1">
        <v>44572</v>
      </c>
      <c r="D331" t="s">
        <v>13</v>
      </c>
      <c r="E331">
        <v>2</v>
      </c>
      <c r="F331" t="s">
        <v>6</v>
      </c>
    </row>
    <row r="332" spans="2:6" x14ac:dyDescent="0.25">
      <c r="B332">
        <v>5350</v>
      </c>
      <c r="C332" s="1">
        <v>44572</v>
      </c>
      <c r="D332" t="s">
        <v>20</v>
      </c>
      <c r="E332">
        <v>1</v>
      </c>
      <c r="F332" t="s">
        <v>9</v>
      </c>
    </row>
    <row r="333" spans="2:6" x14ac:dyDescent="0.25">
      <c r="B333">
        <v>5351</v>
      </c>
      <c r="C333" s="1">
        <v>44572</v>
      </c>
      <c r="D333" t="s">
        <v>8</v>
      </c>
      <c r="E333">
        <v>1</v>
      </c>
      <c r="F333" t="s">
        <v>6</v>
      </c>
    </row>
    <row r="334" spans="2:6" x14ac:dyDescent="0.25">
      <c r="B334">
        <v>5352</v>
      </c>
      <c r="C334" s="1">
        <v>44572</v>
      </c>
      <c r="D334" t="s">
        <v>16</v>
      </c>
      <c r="E334">
        <v>4</v>
      </c>
      <c r="F334" t="s">
        <v>15</v>
      </c>
    </row>
    <row r="335" spans="2:6" x14ac:dyDescent="0.25">
      <c r="B335">
        <v>5353</v>
      </c>
      <c r="C335" s="1">
        <v>44572</v>
      </c>
      <c r="D335" t="s">
        <v>8</v>
      </c>
      <c r="E335">
        <v>3</v>
      </c>
      <c r="F335" t="s">
        <v>10</v>
      </c>
    </row>
    <row r="336" spans="2:6" x14ac:dyDescent="0.25">
      <c r="B336">
        <v>5354</v>
      </c>
      <c r="C336" s="1">
        <v>44572</v>
      </c>
      <c r="D336" t="s">
        <v>8</v>
      </c>
      <c r="E336">
        <v>3</v>
      </c>
      <c r="F336" t="s">
        <v>6</v>
      </c>
    </row>
    <row r="337" spans="2:6" x14ac:dyDescent="0.25">
      <c r="B337">
        <v>5355</v>
      </c>
      <c r="C337" s="1">
        <v>44572</v>
      </c>
      <c r="D337" t="s">
        <v>13</v>
      </c>
      <c r="E337">
        <v>2</v>
      </c>
      <c r="F337" t="s">
        <v>9</v>
      </c>
    </row>
    <row r="338" spans="2:6" x14ac:dyDescent="0.25">
      <c r="B338">
        <v>5356</v>
      </c>
      <c r="C338" s="1">
        <v>44572</v>
      </c>
      <c r="D338" t="s">
        <v>11</v>
      </c>
      <c r="E338">
        <v>4</v>
      </c>
      <c r="F338" t="s">
        <v>17</v>
      </c>
    </row>
    <row r="339" spans="2:6" x14ac:dyDescent="0.25">
      <c r="B339">
        <v>5357</v>
      </c>
      <c r="C339" s="1">
        <v>44572</v>
      </c>
      <c r="D339" t="s">
        <v>7</v>
      </c>
      <c r="E339">
        <v>2</v>
      </c>
      <c r="F339" t="s">
        <v>19</v>
      </c>
    </row>
    <row r="340" spans="2:6" x14ac:dyDescent="0.25">
      <c r="B340">
        <v>5358</v>
      </c>
      <c r="C340" s="1">
        <v>44572</v>
      </c>
      <c r="D340" t="s">
        <v>13</v>
      </c>
      <c r="E340">
        <v>2</v>
      </c>
      <c r="F340" t="s">
        <v>17</v>
      </c>
    </row>
    <row r="341" spans="2:6" x14ac:dyDescent="0.25">
      <c r="B341">
        <v>5359</v>
      </c>
      <c r="C341" s="1">
        <v>44572</v>
      </c>
      <c r="D341" t="s">
        <v>5</v>
      </c>
      <c r="E341">
        <v>4</v>
      </c>
      <c r="F341" t="s">
        <v>15</v>
      </c>
    </row>
    <row r="342" spans="2:6" x14ac:dyDescent="0.25">
      <c r="B342">
        <v>5360</v>
      </c>
      <c r="C342" s="1">
        <v>44572</v>
      </c>
      <c r="D342" t="s">
        <v>12</v>
      </c>
      <c r="E342">
        <v>4</v>
      </c>
      <c r="F342" t="s">
        <v>17</v>
      </c>
    </row>
    <row r="343" spans="2:6" x14ac:dyDescent="0.25">
      <c r="B343">
        <v>5361</v>
      </c>
      <c r="C343" s="1">
        <v>44572</v>
      </c>
      <c r="D343" t="s">
        <v>16</v>
      </c>
      <c r="E343">
        <v>2</v>
      </c>
      <c r="F343" t="s">
        <v>10</v>
      </c>
    </row>
    <row r="344" spans="2:6" x14ac:dyDescent="0.25">
      <c r="B344">
        <v>5362</v>
      </c>
      <c r="C344" s="1">
        <v>44572</v>
      </c>
      <c r="D344" t="s">
        <v>8</v>
      </c>
      <c r="E344">
        <v>2</v>
      </c>
      <c r="F344" t="s">
        <v>9</v>
      </c>
    </row>
    <row r="345" spans="2:6" x14ac:dyDescent="0.25">
      <c r="B345">
        <v>5363</v>
      </c>
      <c r="C345" s="1">
        <v>44572</v>
      </c>
      <c r="D345" t="s">
        <v>11</v>
      </c>
      <c r="E345">
        <v>3</v>
      </c>
      <c r="F345" t="s">
        <v>9</v>
      </c>
    </row>
    <row r="346" spans="2:6" x14ac:dyDescent="0.25">
      <c r="B346">
        <v>5364</v>
      </c>
      <c r="C346" s="1">
        <v>44572</v>
      </c>
      <c r="D346" t="s">
        <v>13</v>
      </c>
      <c r="E346">
        <v>1</v>
      </c>
      <c r="F346" t="s">
        <v>6</v>
      </c>
    </row>
    <row r="347" spans="2:6" x14ac:dyDescent="0.25">
      <c r="B347">
        <v>5365</v>
      </c>
      <c r="C347" s="1">
        <v>44572</v>
      </c>
      <c r="D347" t="s">
        <v>7</v>
      </c>
      <c r="E347">
        <v>1</v>
      </c>
      <c r="F347" t="s">
        <v>19</v>
      </c>
    </row>
    <row r="348" spans="2:6" x14ac:dyDescent="0.25">
      <c r="B348">
        <v>5366</v>
      </c>
      <c r="C348" s="1">
        <v>44572</v>
      </c>
      <c r="D348" t="s">
        <v>21</v>
      </c>
      <c r="E348">
        <v>4</v>
      </c>
      <c r="F348" t="s">
        <v>10</v>
      </c>
    </row>
    <row r="349" spans="2:6" x14ac:dyDescent="0.25">
      <c r="B349">
        <v>5367</v>
      </c>
      <c r="C349" s="1">
        <v>44572</v>
      </c>
      <c r="D349" t="s">
        <v>5</v>
      </c>
      <c r="E349">
        <v>1</v>
      </c>
      <c r="F349" t="s">
        <v>15</v>
      </c>
    </row>
    <row r="350" spans="2:6" x14ac:dyDescent="0.25">
      <c r="B350">
        <v>5368</v>
      </c>
      <c r="C350" s="1">
        <v>44572</v>
      </c>
      <c r="D350" t="s">
        <v>18</v>
      </c>
      <c r="E350">
        <v>1</v>
      </c>
      <c r="F350" t="s">
        <v>19</v>
      </c>
    </row>
    <row r="351" spans="2:6" x14ac:dyDescent="0.25">
      <c r="B351">
        <v>5369</v>
      </c>
      <c r="C351" s="1">
        <v>44572</v>
      </c>
      <c r="D351" t="s">
        <v>7</v>
      </c>
      <c r="E351">
        <v>2</v>
      </c>
      <c r="F351" t="s">
        <v>9</v>
      </c>
    </row>
    <row r="352" spans="2:6" x14ac:dyDescent="0.25">
      <c r="B352">
        <v>5370</v>
      </c>
      <c r="C352" s="1">
        <v>44572</v>
      </c>
      <c r="D352" t="s">
        <v>8</v>
      </c>
      <c r="E352">
        <v>1</v>
      </c>
      <c r="F352" t="s">
        <v>19</v>
      </c>
    </row>
    <row r="353" spans="2:6" x14ac:dyDescent="0.25">
      <c r="B353">
        <v>5371</v>
      </c>
      <c r="C353" s="1">
        <v>44572</v>
      </c>
      <c r="D353" t="s">
        <v>13</v>
      </c>
      <c r="E353">
        <v>4</v>
      </c>
      <c r="F353" t="s">
        <v>15</v>
      </c>
    </row>
    <row r="354" spans="2:6" x14ac:dyDescent="0.25">
      <c r="B354">
        <v>5372</v>
      </c>
      <c r="C354" s="1">
        <v>44572</v>
      </c>
      <c r="D354" t="s">
        <v>20</v>
      </c>
      <c r="E354">
        <v>4</v>
      </c>
      <c r="F354" t="s">
        <v>6</v>
      </c>
    </row>
    <row r="355" spans="2:6" x14ac:dyDescent="0.25">
      <c r="B355">
        <v>5373</v>
      </c>
      <c r="C355" s="1">
        <v>44573</v>
      </c>
      <c r="D355" t="s">
        <v>13</v>
      </c>
      <c r="E355">
        <v>3</v>
      </c>
      <c r="F355" t="s">
        <v>17</v>
      </c>
    </row>
    <row r="356" spans="2:6" x14ac:dyDescent="0.25">
      <c r="B356">
        <v>5374</v>
      </c>
      <c r="C356" s="1">
        <v>44573</v>
      </c>
      <c r="D356" t="s">
        <v>16</v>
      </c>
      <c r="E356">
        <v>1</v>
      </c>
      <c r="F356" t="s">
        <v>17</v>
      </c>
    </row>
    <row r="357" spans="2:6" x14ac:dyDescent="0.25">
      <c r="B357">
        <v>5375</v>
      </c>
      <c r="C357" s="1">
        <v>44573</v>
      </c>
      <c r="D357" t="s">
        <v>14</v>
      </c>
      <c r="E357">
        <v>2</v>
      </c>
      <c r="F357" t="s">
        <v>15</v>
      </c>
    </row>
    <row r="358" spans="2:6" x14ac:dyDescent="0.25">
      <c r="B358">
        <v>5376</v>
      </c>
      <c r="C358" s="1">
        <v>44573</v>
      </c>
      <c r="D358" t="s">
        <v>8</v>
      </c>
      <c r="E358">
        <v>4</v>
      </c>
      <c r="F358" t="s">
        <v>15</v>
      </c>
    </row>
    <row r="359" spans="2:6" x14ac:dyDescent="0.25">
      <c r="B359">
        <v>5377</v>
      </c>
      <c r="C359" s="1">
        <v>44573</v>
      </c>
      <c r="D359" t="s">
        <v>7</v>
      </c>
      <c r="E359">
        <v>2</v>
      </c>
      <c r="F359" t="s">
        <v>10</v>
      </c>
    </row>
    <row r="360" spans="2:6" x14ac:dyDescent="0.25">
      <c r="B360">
        <v>5378</v>
      </c>
      <c r="C360" s="1">
        <v>44573</v>
      </c>
      <c r="D360" t="s">
        <v>18</v>
      </c>
      <c r="E360">
        <v>3</v>
      </c>
      <c r="F360" t="s">
        <v>15</v>
      </c>
    </row>
    <row r="361" spans="2:6" x14ac:dyDescent="0.25">
      <c r="B361">
        <v>5379</v>
      </c>
      <c r="C361" s="1">
        <v>44573</v>
      </c>
      <c r="D361" t="s">
        <v>16</v>
      </c>
      <c r="E361">
        <v>3</v>
      </c>
      <c r="F361" t="s">
        <v>19</v>
      </c>
    </row>
    <row r="362" spans="2:6" x14ac:dyDescent="0.25">
      <c r="B362">
        <v>5380</v>
      </c>
      <c r="C362" s="1">
        <v>44573</v>
      </c>
      <c r="D362" t="s">
        <v>20</v>
      </c>
      <c r="E362">
        <v>1</v>
      </c>
      <c r="F362" t="s">
        <v>9</v>
      </c>
    </row>
    <row r="363" spans="2:6" x14ac:dyDescent="0.25">
      <c r="B363">
        <v>5381</v>
      </c>
      <c r="C363" s="1">
        <v>44573</v>
      </c>
      <c r="D363" t="s">
        <v>5</v>
      </c>
      <c r="E363">
        <v>1</v>
      </c>
      <c r="F363" t="s">
        <v>15</v>
      </c>
    </row>
    <row r="364" spans="2:6" x14ac:dyDescent="0.25">
      <c r="B364">
        <v>5382</v>
      </c>
      <c r="C364" s="1">
        <v>44573</v>
      </c>
      <c r="D364" t="s">
        <v>5</v>
      </c>
      <c r="E364">
        <v>3</v>
      </c>
      <c r="F364" t="s">
        <v>6</v>
      </c>
    </row>
    <row r="365" spans="2:6" x14ac:dyDescent="0.25">
      <c r="B365">
        <v>5383</v>
      </c>
      <c r="C365" s="1">
        <v>44573</v>
      </c>
      <c r="D365" t="s">
        <v>12</v>
      </c>
      <c r="E365">
        <v>4</v>
      </c>
      <c r="F365" t="s">
        <v>19</v>
      </c>
    </row>
    <row r="366" spans="2:6" x14ac:dyDescent="0.25">
      <c r="B366">
        <v>5384</v>
      </c>
      <c r="C366" s="1">
        <v>44573</v>
      </c>
      <c r="D366" t="s">
        <v>5</v>
      </c>
      <c r="E366">
        <v>1</v>
      </c>
      <c r="F366" t="s">
        <v>9</v>
      </c>
    </row>
    <row r="367" spans="2:6" x14ac:dyDescent="0.25">
      <c r="B367">
        <v>5385</v>
      </c>
      <c r="C367" s="1">
        <v>44573</v>
      </c>
      <c r="D367" t="s">
        <v>13</v>
      </c>
      <c r="E367">
        <v>4</v>
      </c>
      <c r="F367" t="s">
        <v>19</v>
      </c>
    </row>
    <row r="368" spans="2:6" x14ac:dyDescent="0.25">
      <c r="B368">
        <v>5386</v>
      </c>
      <c r="C368" s="1">
        <v>44573</v>
      </c>
      <c r="D368" t="s">
        <v>21</v>
      </c>
      <c r="E368">
        <v>4</v>
      </c>
      <c r="F368" t="s">
        <v>10</v>
      </c>
    </row>
    <row r="369" spans="2:6" x14ac:dyDescent="0.25">
      <c r="B369">
        <v>5387</v>
      </c>
      <c r="C369" s="1">
        <v>44573</v>
      </c>
      <c r="D369" t="s">
        <v>20</v>
      </c>
      <c r="E369">
        <v>3</v>
      </c>
      <c r="F369" t="s">
        <v>10</v>
      </c>
    </row>
    <row r="370" spans="2:6" x14ac:dyDescent="0.25">
      <c r="B370">
        <v>5388</v>
      </c>
      <c r="C370" s="1">
        <v>44573</v>
      </c>
      <c r="D370" t="s">
        <v>7</v>
      </c>
      <c r="E370">
        <v>2</v>
      </c>
      <c r="F370" t="s">
        <v>15</v>
      </c>
    </row>
    <row r="371" spans="2:6" x14ac:dyDescent="0.25">
      <c r="B371">
        <v>5389</v>
      </c>
      <c r="C371" s="1">
        <v>44573</v>
      </c>
      <c r="D371" t="s">
        <v>18</v>
      </c>
      <c r="E371">
        <v>1</v>
      </c>
      <c r="F371" t="s">
        <v>15</v>
      </c>
    </row>
    <row r="372" spans="2:6" x14ac:dyDescent="0.25">
      <c r="B372">
        <v>5390</v>
      </c>
      <c r="C372" s="1">
        <v>44573</v>
      </c>
      <c r="D372" t="s">
        <v>21</v>
      </c>
      <c r="E372">
        <v>3</v>
      </c>
      <c r="F372" t="s">
        <v>6</v>
      </c>
    </row>
    <row r="373" spans="2:6" x14ac:dyDescent="0.25">
      <c r="B373">
        <v>5391</v>
      </c>
      <c r="C373" s="1">
        <v>44573</v>
      </c>
      <c r="D373" t="s">
        <v>8</v>
      </c>
      <c r="E373">
        <v>4</v>
      </c>
      <c r="F373" t="s">
        <v>9</v>
      </c>
    </row>
    <row r="374" spans="2:6" x14ac:dyDescent="0.25">
      <c r="B374">
        <v>5392</v>
      </c>
      <c r="C374" s="1">
        <v>44573</v>
      </c>
      <c r="D374" t="s">
        <v>18</v>
      </c>
      <c r="E374">
        <v>1</v>
      </c>
      <c r="F374" t="s">
        <v>6</v>
      </c>
    </row>
    <row r="375" spans="2:6" x14ac:dyDescent="0.25">
      <c r="B375">
        <v>5393</v>
      </c>
      <c r="C375" s="1">
        <v>44573</v>
      </c>
      <c r="D375" t="s">
        <v>14</v>
      </c>
      <c r="E375">
        <v>2</v>
      </c>
      <c r="F375" t="s">
        <v>6</v>
      </c>
    </row>
    <row r="376" spans="2:6" x14ac:dyDescent="0.25">
      <c r="B376">
        <v>5394</v>
      </c>
      <c r="C376" s="1">
        <v>44573</v>
      </c>
      <c r="D376" t="s">
        <v>14</v>
      </c>
      <c r="E376">
        <v>1</v>
      </c>
      <c r="F376" t="s">
        <v>15</v>
      </c>
    </row>
    <row r="377" spans="2:6" x14ac:dyDescent="0.25">
      <c r="B377">
        <v>5395</v>
      </c>
      <c r="C377" s="1">
        <v>44573</v>
      </c>
      <c r="D377" t="s">
        <v>18</v>
      </c>
      <c r="E377">
        <v>1</v>
      </c>
      <c r="F377" t="s">
        <v>17</v>
      </c>
    </row>
    <row r="378" spans="2:6" x14ac:dyDescent="0.25">
      <c r="B378">
        <v>5396</v>
      </c>
      <c r="C378" s="1">
        <v>44573</v>
      </c>
      <c r="D378" t="s">
        <v>8</v>
      </c>
      <c r="E378">
        <v>1</v>
      </c>
      <c r="F378" t="s">
        <v>10</v>
      </c>
    </row>
    <row r="379" spans="2:6" x14ac:dyDescent="0.25">
      <c r="B379">
        <v>5397</v>
      </c>
      <c r="C379" s="1">
        <v>44573</v>
      </c>
      <c r="D379" t="s">
        <v>18</v>
      </c>
      <c r="E379">
        <v>3</v>
      </c>
      <c r="F379" t="s">
        <v>15</v>
      </c>
    </row>
    <row r="380" spans="2:6" x14ac:dyDescent="0.25">
      <c r="B380">
        <v>5398</v>
      </c>
      <c r="C380" s="1">
        <v>44574</v>
      </c>
      <c r="D380" t="s">
        <v>18</v>
      </c>
      <c r="E380">
        <v>4</v>
      </c>
      <c r="F380" t="s">
        <v>9</v>
      </c>
    </row>
    <row r="381" spans="2:6" x14ac:dyDescent="0.25">
      <c r="B381">
        <v>5399</v>
      </c>
      <c r="C381" s="1">
        <v>44574</v>
      </c>
      <c r="D381" t="s">
        <v>21</v>
      </c>
      <c r="E381">
        <v>2</v>
      </c>
      <c r="F381" t="s">
        <v>19</v>
      </c>
    </row>
    <row r="382" spans="2:6" x14ac:dyDescent="0.25">
      <c r="B382">
        <v>5400</v>
      </c>
      <c r="C382" s="1">
        <v>44574</v>
      </c>
      <c r="D382" t="s">
        <v>12</v>
      </c>
      <c r="E382">
        <v>1</v>
      </c>
      <c r="F382" t="s">
        <v>6</v>
      </c>
    </row>
    <row r="383" spans="2:6" x14ac:dyDescent="0.25">
      <c r="B383">
        <v>5401</v>
      </c>
      <c r="C383" s="1">
        <v>44574</v>
      </c>
      <c r="D383" t="s">
        <v>18</v>
      </c>
      <c r="E383">
        <v>2</v>
      </c>
      <c r="F383" t="s">
        <v>19</v>
      </c>
    </row>
    <row r="384" spans="2:6" x14ac:dyDescent="0.25">
      <c r="B384">
        <v>5402</v>
      </c>
      <c r="C384" s="1">
        <v>44574</v>
      </c>
      <c r="D384" t="s">
        <v>14</v>
      </c>
      <c r="E384">
        <v>3</v>
      </c>
      <c r="F384" t="s">
        <v>9</v>
      </c>
    </row>
    <row r="385" spans="2:6" x14ac:dyDescent="0.25">
      <c r="B385">
        <v>5403</v>
      </c>
      <c r="C385" s="1">
        <v>44574</v>
      </c>
      <c r="D385" t="s">
        <v>13</v>
      </c>
      <c r="E385">
        <v>3</v>
      </c>
      <c r="F385" t="s">
        <v>15</v>
      </c>
    </row>
    <row r="386" spans="2:6" x14ac:dyDescent="0.25">
      <c r="B386">
        <v>5404</v>
      </c>
      <c r="C386" s="1">
        <v>44574</v>
      </c>
      <c r="D386" t="s">
        <v>14</v>
      </c>
      <c r="E386">
        <v>3</v>
      </c>
      <c r="F386" t="s">
        <v>17</v>
      </c>
    </row>
    <row r="387" spans="2:6" x14ac:dyDescent="0.25">
      <c r="B387">
        <v>5405</v>
      </c>
      <c r="C387" s="1">
        <v>44574</v>
      </c>
      <c r="D387" t="s">
        <v>12</v>
      </c>
      <c r="E387">
        <v>1</v>
      </c>
      <c r="F387" t="s">
        <v>10</v>
      </c>
    </row>
    <row r="388" spans="2:6" x14ac:dyDescent="0.25">
      <c r="B388">
        <v>5406</v>
      </c>
      <c r="C388" s="1">
        <v>44574</v>
      </c>
      <c r="D388" t="s">
        <v>12</v>
      </c>
      <c r="E388">
        <v>2</v>
      </c>
      <c r="F388" t="s">
        <v>19</v>
      </c>
    </row>
    <row r="389" spans="2:6" x14ac:dyDescent="0.25">
      <c r="B389">
        <v>5407</v>
      </c>
      <c r="C389" s="1">
        <v>44574</v>
      </c>
      <c r="D389" t="s">
        <v>21</v>
      </c>
      <c r="E389">
        <v>4</v>
      </c>
      <c r="F389" t="s">
        <v>15</v>
      </c>
    </row>
    <row r="390" spans="2:6" x14ac:dyDescent="0.25">
      <c r="B390">
        <v>5408</v>
      </c>
      <c r="C390" s="1">
        <v>44574</v>
      </c>
      <c r="D390" t="s">
        <v>5</v>
      </c>
      <c r="E390">
        <v>3</v>
      </c>
      <c r="F390" t="s">
        <v>10</v>
      </c>
    </row>
    <row r="391" spans="2:6" x14ac:dyDescent="0.25">
      <c r="B391">
        <v>5409</v>
      </c>
      <c r="C391" s="1">
        <v>44574</v>
      </c>
      <c r="D391" t="s">
        <v>7</v>
      </c>
      <c r="E391">
        <v>3</v>
      </c>
      <c r="F391" t="s">
        <v>6</v>
      </c>
    </row>
    <row r="392" spans="2:6" x14ac:dyDescent="0.25">
      <c r="B392">
        <v>5410</v>
      </c>
      <c r="C392" s="1">
        <v>44574</v>
      </c>
      <c r="D392" t="s">
        <v>8</v>
      </c>
      <c r="E392">
        <v>4</v>
      </c>
      <c r="F392" t="s">
        <v>17</v>
      </c>
    </row>
    <row r="393" spans="2:6" x14ac:dyDescent="0.25">
      <c r="B393">
        <v>5411</v>
      </c>
      <c r="C393" s="1">
        <v>44574</v>
      </c>
      <c r="D393" t="s">
        <v>12</v>
      </c>
      <c r="E393">
        <v>3</v>
      </c>
      <c r="F393" t="s">
        <v>6</v>
      </c>
    </row>
    <row r="394" spans="2:6" x14ac:dyDescent="0.25">
      <c r="B394">
        <v>5412</v>
      </c>
      <c r="C394" s="1">
        <v>44574</v>
      </c>
      <c r="D394" t="s">
        <v>7</v>
      </c>
      <c r="E394">
        <v>1</v>
      </c>
      <c r="F394" t="s">
        <v>17</v>
      </c>
    </row>
    <row r="395" spans="2:6" x14ac:dyDescent="0.25">
      <c r="B395">
        <v>5413</v>
      </c>
      <c r="C395" s="1">
        <v>44574</v>
      </c>
      <c r="D395" t="s">
        <v>8</v>
      </c>
      <c r="E395">
        <v>2</v>
      </c>
      <c r="F395" t="s">
        <v>9</v>
      </c>
    </row>
    <row r="396" spans="2:6" x14ac:dyDescent="0.25">
      <c r="B396">
        <v>5414</v>
      </c>
      <c r="C396" s="1">
        <v>44574</v>
      </c>
      <c r="D396" t="s">
        <v>20</v>
      </c>
      <c r="E396">
        <v>2</v>
      </c>
      <c r="F396" t="s">
        <v>10</v>
      </c>
    </row>
    <row r="397" spans="2:6" x14ac:dyDescent="0.25">
      <c r="B397">
        <v>5415</v>
      </c>
      <c r="C397" s="1">
        <v>44574</v>
      </c>
      <c r="D397" t="s">
        <v>11</v>
      </c>
      <c r="E397">
        <v>1</v>
      </c>
      <c r="F397" t="s">
        <v>6</v>
      </c>
    </row>
    <row r="398" spans="2:6" x14ac:dyDescent="0.25">
      <c r="B398">
        <v>5416</v>
      </c>
      <c r="C398" s="1">
        <v>44574</v>
      </c>
      <c r="D398" t="s">
        <v>18</v>
      </c>
      <c r="E398">
        <v>3</v>
      </c>
      <c r="F398" t="s">
        <v>9</v>
      </c>
    </row>
    <row r="399" spans="2:6" x14ac:dyDescent="0.25">
      <c r="B399">
        <v>5417</v>
      </c>
      <c r="C399" s="1">
        <v>44574</v>
      </c>
      <c r="D399" t="s">
        <v>21</v>
      </c>
      <c r="E399">
        <v>3</v>
      </c>
      <c r="F399" t="s">
        <v>19</v>
      </c>
    </row>
    <row r="400" spans="2:6" x14ac:dyDescent="0.25">
      <c r="B400">
        <v>5418</v>
      </c>
      <c r="C400" s="1">
        <v>44574</v>
      </c>
      <c r="D400" t="s">
        <v>11</v>
      </c>
      <c r="E400">
        <v>4</v>
      </c>
      <c r="F400" t="s">
        <v>15</v>
      </c>
    </row>
    <row r="401" spans="2:6" x14ac:dyDescent="0.25">
      <c r="B401">
        <v>5419</v>
      </c>
      <c r="C401" s="1">
        <v>44574</v>
      </c>
      <c r="D401" t="s">
        <v>18</v>
      </c>
      <c r="E401">
        <v>2</v>
      </c>
      <c r="F401" t="s">
        <v>6</v>
      </c>
    </row>
    <row r="402" spans="2:6" x14ac:dyDescent="0.25">
      <c r="B402">
        <v>5420</v>
      </c>
      <c r="C402" s="1">
        <v>44574</v>
      </c>
      <c r="D402" t="s">
        <v>16</v>
      </c>
      <c r="E402">
        <v>1</v>
      </c>
      <c r="F402" t="s">
        <v>19</v>
      </c>
    </row>
    <row r="403" spans="2:6" x14ac:dyDescent="0.25">
      <c r="B403">
        <v>5421</v>
      </c>
      <c r="C403" s="1">
        <v>44574</v>
      </c>
      <c r="D403" t="s">
        <v>18</v>
      </c>
      <c r="E403">
        <v>1</v>
      </c>
      <c r="F403" t="s">
        <v>10</v>
      </c>
    </row>
    <row r="404" spans="2:6" x14ac:dyDescent="0.25">
      <c r="B404">
        <v>5422</v>
      </c>
      <c r="C404" s="1">
        <v>44574</v>
      </c>
      <c r="D404" t="s">
        <v>14</v>
      </c>
      <c r="E404">
        <v>1</v>
      </c>
      <c r="F404" t="s">
        <v>10</v>
      </c>
    </row>
    <row r="405" spans="2:6" x14ac:dyDescent="0.25">
      <c r="B405">
        <v>5423</v>
      </c>
      <c r="C405" s="1">
        <v>44574</v>
      </c>
      <c r="D405" t="s">
        <v>14</v>
      </c>
      <c r="E405">
        <v>1</v>
      </c>
      <c r="F405" t="s">
        <v>17</v>
      </c>
    </row>
    <row r="406" spans="2:6" x14ac:dyDescent="0.25">
      <c r="B406">
        <v>5424</v>
      </c>
      <c r="C406" s="1">
        <v>44574</v>
      </c>
      <c r="D406" t="s">
        <v>8</v>
      </c>
      <c r="E406">
        <v>3</v>
      </c>
      <c r="F406" t="s">
        <v>9</v>
      </c>
    </row>
    <row r="407" spans="2:6" x14ac:dyDescent="0.25">
      <c r="B407">
        <v>5425</v>
      </c>
      <c r="C407" s="1">
        <v>44574</v>
      </c>
      <c r="D407" t="s">
        <v>11</v>
      </c>
      <c r="E407">
        <v>3</v>
      </c>
      <c r="F407" t="s">
        <v>19</v>
      </c>
    </row>
    <row r="408" spans="2:6" x14ac:dyDescent="0.25">
      <c r="B408">
        <v>5426</v>
      </c>
      <c r="C408" s="1">
        <v>44574</v>
      </c>
      <c r="D408" t="s">
        <v>5</v>
      </c>
      <c r="E408">
        <v>3</v>
      </c>
      <c r="F408" t="s">
        <v>6</v>
      </c>
    </row>
    <row r="409" spans="2:6" x14ac:dyDescent="0.25">
      <c r="B409">
        <v>5427</v>
      </c>
      <c r="C409" s="1">
        <v>44574</v>
      </c>
      <c r="D409" t="s">
        <v>12</v>
      </c>
      <c r="E409">
        <v>4</v>
      </c>
      <c r="F409" t="s">
        <v>10</v>
      </c>
    </row>
    <row r="410" spans="2:6" x14ac:dyDescent="0.25">
      <c r="B410">
        <v>5428</v>
      </c>
      <c r="C410" s="1">
        <v>44574</v>
      </c>
      <c r="D410" t="s">
        <v>11</v>
      </c>
      <c r="E410">
        <v>3</v>
      </c>
      <c r="F410" t="s">
        <v>19</v>
      </c>
    </row>
    <row r="411" spans="2:6" x14ac:dyDescent="0.25">
      <c r="B411">
        <v>5429</v>
      </c>
      <c r="C411" s="1">
        <v>44574</v>
      </c>
      <c r="D411" t="s">
        <v>14</v>
      </c>
      <c r="E411">
        <v>2</v>
      </c>
      <c r="F411" t="s">
        <v>19</v>
      </c>
    </row>
    <row r="412" spans="2:6" x14ac:dyDescent="0.25">
      <c r="B412">
        <v>5430</v>
      </c>
      <c r="C412" s="1">
        <v>44574</v>
      </c>
      <c r="D412" t="s">
        <v>21</v>
      </c>
      <c r="E412">
        <v>1</v>
      </c>
      <c r="F412" t="s">
        <v>6</v>
      </c>
    </row>
    <row r="413" spans="2:6" x14ac:dyDescent="0.25">
      <c r="B413">
        <v>5431</v>
      </c>
      <c r="C413" s="1">
        <v>44574</v>
      </c>
      <c r="D413" t="s">
        <v>14</v>
      </c>
      <c r="E413">
        <v>1</v>
      </c>
      <c r="F413" t="s">
        <v>19</v>
      </c>
    </row>
    <row r="414" spans="2:6" x14ac:dyDescent="0.25">
      <c r="B414">
        <v>5432</v>
      </c>
      <c r="C414" s="1">
        <v>44574</v>
      </c>
      <c r="D414" t="s">
        <v>20</v>
      </c>
      <c r="E414">
        <v>2</v>
      </c>
      <c r="F414" t="s">
        <v>6</v>
      </c>
    </row>
    <row r="415" spans="2:6" x14ac:dyDescent="0.25">
      <c r="B415">
        <v>5433</v>
      </c>
      <c r="C415" s="1">
        <v>44574</v>
      </c>
      <c r="D415" t="s">
        <v>18</v>
      </c>
      <c r="E415">
        <v>2</v>
      </c>
      <c r="F415" t="s">
        <v>9</v>
      </c>
    </row>
    <row r="416" spans="2:6" x14ac:dyDescent="0.25">
      <c r="B416">
        <v>5434</v>
      </c>
      <c r="C416" s="1">
        <v>44574</v>
      </c>
      <c r="D416" t="s">
        <v>11</v>
      </c>
      <c r="E416">
        <v>4</v>
      </c>
      <c r="F416" t="s">
        <v>9</v>
      </c>
    </row>
    <row r="417" spans="2:6" x14ac:dyDescent="0.25">
      <c r="B417">
        <v>5435</v>
      </c>
      <c r="C417" s="1">
        <v>44574</v>
      </c>
      <c r="D417" t="s">
        <v>14</v>
      </c>
      <c r="E417">
        <v>2</v>
      </c>
      <c r="F417" t="s">
        <v>17</v>
      </c>
    </row>
    <row r="418" spans="2:6" x14ac:dyDescent="0.25">
      <c r="B418">
        <v>5436</v>
      </c>
      <c r="C418" s="1">
        <v>44575</v>
      </c>
      <c r="D418" t="s">
        <v>8</v>
      </c>
      <c r="E418">
        <v>1</v>
      </c>
      <c r="F418" t="s">
        <v>19</v>
      </c>
    </row>
    <row r="419" spans="2:6" x14ac:dyDescent="0.25">
      <c r="B419">
        <v>5437</v>
      </c>
      <c r="C419" s="1">
        <v>44575</v>
      </c>
      <c r="D419" t="s">
        <v>5</v>
      </c>
      <c r="E419">
        <v>4</v>
      </c>
      <c r="F419" t="s">
        <v>15</v>
      </c>
    </row>
    <row r="420" spans="2:6" x14ac:dyDescent="0.25">
      <c r="B420">
        <v>5438</v>
      </c>
      <c r="C420" s="1">
        <v>44575</v>
      </c>
      <c r="D420" t="s">
        <v>18</v>
      </c>
      <c r="E420">
        <v>4</v>
      </c>
      <c r="F420" t="s">
        <v>9</v>
      </c>
    </row>
    <row r="421" spans="2:6" x14ac:dyDescent="0.25">
      <c r="B421">
        <v>5439</v>
      </c>
      <c r="C421" s="1">
        <v>44575</v>
      </c>
      <c r="D421" t="s">
        <v>21</v>
      </c>
      <c r="E421">
        <v>3</v>
      </c>
      <c r="F421" t="s">
        <v>19</v>
      </c>
    </row>
    <row r="422" spans="2:6" x14ac:dyDescent="0.25">
      <c r="B422">
        <v>5440</v>
      </c>
      <c r="C422" s="1">
        <v>44575</v>
      </c>
      <c r="D422" t="s">
        <v>18</v>
      </c>
      <c r="E422">
        <v>1</v>
      </c>
      <c r="F422" t="s">
        <v>6</v>
      </c>
    </row>
    <row r="423" spans="2:6" x14ac:dyDescent="0.25">
      <c r="B423">
        <v>5441</v>
      </c>
      <c r="C423" s="1">
        <v>44575</v>
      </c>
      <c r="D423" t="s">
        <v>7</v>
      </c>
      <c r="E423">
        <v>4</v>
      </c>
      <c r="F423" t="s">
        <v>19</v>
      </c>
    </row>
    <row r="424" spans="2:6" x14ac:dyDescent="0.25">
      <c r="B424">
        <v>5442</v>
      </c>
      <c r="C424" s="1">
        <v>44575</v>
      </c>
      <c r="D424" t="s">
        <v>21</v>
      </c>
      <c r="E424">
        <v>3</v>
      </c>
      <c r="F424" t="s">
        <v>10</v>
      </c>
    </row>
    <row r="425" spans="2:6" x14ac:dyDescent="0.25">
      <c r="B425">
        <v>5443</v>
      </c>
      <c r="C425" s="1">
        <v>44575</v>
      </c>
      <c r="D425" t="s">
        <v>13</v>
      </c>
      <c r="E425">
        <v>1</v>
      </c>
      <c r="F425" t="s">
        <v>19</v>
      </c>
    </row>
    <row r="426" spans="2:6" x14ac:dyDescent="0.25">
      <c r="B426">
        <v>5444</v>
      </c>
      <c r="C426" s="1">
        <v>44575</v>
      </c>
      <c r="D426" t="s">
        <v>5</v>
      </c>
      <c r="E426">
        <v>4</v>
      </c>
      <c r="F426" t="s">
        <v>17</v>
      </c>
    </row>
    <row r="427" spans="2:6" x14ac:dyDescent="0.25">
      <c r="B427">
        <v>5445</v>
      </c>
      <c r="C427" s="1">
        <v>44575</v>
      </c>
      <c r="D427" t="s">
        <v>12</v>
      </c>
      <c r="E427">
        <v>4</v>
      </c>
      <c r="F427" t="s">
        <v>9</v>
      </c>
    </row>
    <row r="428" spans="2:6" x14ac:dyDescent="0.25">
      <c r="B428">
        <v>5446</v>
      </c>
      <c r="C428" s="1">
        <v>44575</v>
      </c>
      <c r="D428" t="s">
        <v>7</v>
      </c>
      <c r="E428">
        <v>2</v>
      </c>
      <c r="F428" t="s">
        <v>17</v>
      </c>
    </row>
    <row r="429" spans="2:6" x14ac:dyDescent="0.25">
      <c r="B429">
        <v>5447</v>
      </c>
      <c r="C429" s="1">
        <v>44575</v>
      </c>
      <c r="D429" t="s">
        <v>7</v>
      </c>
      <c r="E429">
        <v>3</v>
      </c>
      <c r="F429" t="s">
        <v>10</v>
      </c>
    </row>
    <row r="430" spans="2:6" x14ac:dyDescent="0.25">
      <c r="B430">
        <v>5448</v>
      </c>
      <c r="C430" s="1">
        <v>44575</v>
      </c>
      <c r="D430" t="s">
        <v>14</v>
      </c>
      <c r="E430">
        <v>1</v>
      </c>
      <c r="F430" t="s">
        <v>6</v>
      </c>
    </row>
    <row r="431" spans="2:6" x14ac:dyDescent="0.25">
      <c r="B431">
        <v>5449</v>
      </c>
      <c r="C431" s="1">
        <v>44575</v>
      </c>
      <c r="D431" t="s">
        <v>13</v>
      </c>
      <c r="E431">
        <v>3</v>
      </c>
      <c r="F431" t="s">
        <v>15</v>
      </c>
    </row>
    <row r="432" spans="2:6" x14ac:dyDescent="0.25">
      <c r="B432">
        <v>5450</v>
      </c>
      <c r="C432" s="1">
        <v>44575</v>
      </c>
      <c r="D432" t="s">
        <v>18</v>
      </c>
      <c r="E432">
        <v>4</v>
      </c>
      <c r="F432" t="s">
        <v>17</v>
      </c>
    </row>
    <row r="433" spans="2:6" x14ac:dyDescent="0.25">
      <c r="B433">
        <v>5451</v>
      </c>
      <c r="C433" s="1">
        <v>44575</v>
      </c>
      <c r="D433" t="s">
        <v>5</v>
      </c>
      <c r="E433">
        <v>1</v>
      </c>
      <c r="F433" t="s">
        <v>6</v>
      </c>
    </row>
    <row r="434" spans="2:6" x14ac:dyDescent="0.25">
      <c r="B434">
        <v>5452</v>
      </c>
      <c r="C434" s="1">
        <v>44575</v>
      </c>
      <c r="D434" t="s">
        <v>7</v>
      </c>
      <c r="E434">
        <v>4</v>
      </c>
      <c r="F434" t="s">
        <v>9</v>
      </c>
    </row>
    <row r="435" spans="2:6" x14ac:dyDescent="0.25">
      <c r="B435">
        <v>5453</v>
      </c>
      <c r="C435" s="1">
        <v>44575</v>
      </c>
      <c r="D435" t="s">
        <v>8</v>
      </c>
      <c r="E435">
        <v>4</v>
      </c>
      <c r="F435" t="s">
        <v>10</v>
      </c>
    </row>
    <row r="436" spans="2:6" x14ac:dyDescent="0.25">
      <c r="B436">
        <v>5454</v>
      </c>
      <c r="C436" s="1">
        <v>44575</v>
      </c>
      <c r="D436" t="s">
        <v>7</v>
      </c>
      <c r="E436">
        <v>1</v>
      </c>
      <c r="F436" t="s">
        <v>17</v>
      </c>
    </row>
    <row r="437" spans="2:6" x14ac:dyDescent="0.25">
      <c r="B437">
        <v>5455</v>
      </c>
      <c r="C437" s="1">
        <v>44575</v>
      </c>
      <c r="D437" t="s">
        <v>13</v>
      </c>
      <c r="E437">
        <v>4</v>
      </c>
      <c r="F437" t="s">
        <v>19</v>
      </c>
    </row>
    <row r="438" spans="2:6" x14ac:dyDescent="0.25">
      <c r="B438">
        <v>5456</v>
      </c>
      <c r="C438" s="1">
        <v>44576</v>
      </c>
      <c r="D438" t="s">
        <v>21</v>
      </c>
      <c r="E438">
        <v>3</v>
      </c>
      <c r="F438" t="s">
        <v>19</v>
      </c>
    </row>
    <row r="439" spans="2:6" x14ac:dyDescent="0.25">
      <c r="B439">
        <v>5457</v>
      </c>
      <c r="C439" s="1">
        <v>44576</v>
      </c>
      <c r="D439" t="s">
        <v>11</v>
      </c>
      <c r="E439">
        <v>2</v>
      </c>
      <c r="F439" t="s">
        <v>6</v>
      </c>
    </row>
    <row r="440" spans="2:6" x14ac:dyDescent="0.25">
      <c r="B440">
        <v>5458</v>
      </c>
      <c r="C440" s="1">
        <v>44576</v>
      </c>
      <c r="D440" t="s">
        <v>12</v>
      </c>
      <c r="E440">
        <v>4</v>
      </c>
      <c r="F440" t="s">
        <v>19</v>
      </c>
    </row>
    <row r="441" spans="2:6" x14ac:dyDescent="0.25">
      <c r="B441">
        <v>5459</v>
      </c>
      <c r="C441" s="1">
        <v>44576</v>
      </c>
      <c r="D441" t="s">
        <v>21</v>
      </c>
      <c r="E441">
        <v>1</v>
      </c>
      <c r="F441" t="s">
        <v>6</v>
      </c>
    </row>
    <row r="442" spans="2:6" x14ac:dyDescent="0.25">
      <c r="B442">
        <v>5460</v>
      </c>
      <c r="C442" s="1">
        <v>44576</v>
      </c>
      <c r="D442" t="s">
        <v>7</v>
      </c>
      <c r="E442">
        <v>1</v>
      </c>
      <c r="F442" t="s">
        <v>15</v>
      </c>
    </row>
    <row r="443" spans="2:6" x14ac:dyDescent="0.25">
      <c r="B443">
        <v>5461</v>
      </c>
      <c r="C443" s="1">
        <v>44576</v>
      </c>
      <c r="D443" t="s">
        <v>16</v>
      </c>
      <c r="E443">
        <v>3</v>
      </c>
      <c r="F443" t="s">
        <v>10</v>
      </c>
    </row>
    <row r="444" spans="2:6" x14ac:dyDescent="0.25">
      <c r="B444">
        <v>5462</v>
      </c>
      <c r="C444" s="1">
        <v>44576</v>
      </c>
      <c r="D444" t="s">
        <v>20</v>
      </c>
      <c r="E444">
        <v>4</v>
      </c>
      <c r="F444" t="s">
        <v>15</v>
      </c>
    </row>
    <row r="445" spans="2:6" x14ac:dyDescent="0.25">
      <c r="B445">
        <v>5463</v>
      </c>
      <c r="C445" s="1">
        <v>44576</v>
      </c>
      <c r="D445" t="s">
        <v>21</v>
      </c>
      <c r="E445">
        <v>3</v>
      </c>
      <c r="F445" t="s">
        <v>17</v>
      </c>
    </row>
    <row r="446" spans="2:6" x14ac:dyDescent="0.25">
      <c r="B446">
        <v>5464</v>
      </c>
      <c r="C446" s="1">
        <v>44576</v>
      </c>
      <c r="D446" t="s">
        <v>5</v>
      </c>
      <c r="E446">
        <v>3</v>
      </c>
      <c r="F446" t="s">
        <v>6</v>
      </c>
    </row>
    <row r="447" spans="2:6" x14ac:dyDescent="0.25">
      <c r="B447">
        <v>5465</v>
      </c>
      <c r="C447" s="1">
        <v>44576</v>
      </c>
      <c r="D447" t="s">
        <v>20</v>
      </c>
      <c r="E447">
        <v>3</v>
      </c>
      <c r="F447" t="s">
        <v>10</v>
      </c>
    </row>
    <row r="448" spans="2:6" x14ac:dyDescent="0.25">
      <c r="B448">
        <v>5466</v>
      </c>
      <c r="C448" s="1">
        <v>44576</v>
      </c>
      <c r="D448" t="s">
        <v>8</v>
      </c>
      <c r="E448">
        <v>4</v>
      </c>
      <c r="F448" t="s">
        <v>9</v>
      </c>
    </row>
    <row r="449" spans="2:6" x14ac:dyDescent="0.25">
      <c r="B449">
        <v>5467</v>
      </c>
      <c r="C449" s="1">
        <v>44576</v>
      </c>
      <c r="D449" t="s">
        <v>18</v>
      </c>
      <c r="E449">
        <v>1</v>
      </c>
      <c r="F449" t="s">
        <v>17</v>
      </c>
    </row>
    <row r="450" spans="2:6" x14ac:dyDescent="0.25">
      <c r="B450">
        <v>5468</v>
      </c>
      <c r="C450" s="1">
        <v>44576</v>
      </c>
      <c r="D450" t="s">
        <v>7</v>
      </c>
      <c r="E450">
        <v>4</v>
      </c>
      <c r="F450" t="s">
        <v>17</v>
      </c>
    </row>
    <row r="451" spans="2:6" x14ac:dyDescent="0.25">
      <c r="B451">
        <v>5469</v>
      </c>
      <c r="C451" s="1">
        <v>44576</v>
      </c>
      <c r="D451" t="s">
        <v>7</v>
      </c>
      <c r="E451">
        <v>2</v>
      </c>
      <c r="F451" t="s">
        <v>19</v>
      </c>
    </row>
    <row r="452" spans="2:6" x14ac:dyDescent="0.25">
      <c r="B452">
        <v>5470</v>
      </c>
      <c r="C452" s="1">
        <v>44576</v>
      </c>
      <c r="D452" t="s">
        <v>7</v>
      </c>
      <c r="E452">
        <v>3</v>
      </c>
      <c r="F452" t="s">
        <v>9</v>
      </c>
    </row>
    <row r="453" spans="2:6" x14ac:dyDescent="0.25">
      <c r="B453">
        <v>5471</v>
      </c>
      <c r="C453" s="1">
        <v>44576</v>
      </c>
      <c r="D453" t="s">
        <v>16</v>
      </c>
      <c r="E453">
        <v>2</v>
      </c>
      <c r="F453" t="s">
        <v>6</v>
      </c>
    </row>
    <row r="454" spans="2:6" x14ac:dyDescent="0.25">
      <c r="B454">
        <v>5472</v>
      </c>
      <c r="C454" s="1">
        <v>44576</v>
      </c>
      <c r="D454" t="s">
        <v>20</v>
      </c>
      <c r="E454">
        <v>2</v>
      </c>
      <c r="F454" t="s">
        <v>9</v>
      </c>
    </row>
    <row r="455" spans="2:6" x14ac:dyDescent="0.25">
      <c r="B455">
        <v>5473</v>
      </c>
      <c r="C455" s="1">
        <v>44576</v>
      </c>
      <c r="D455" t="s">
        <v>16</v>
      </c>
      <c r="E455">
        <v>1</v>
      </c>
      <c r="F455" t="s">
        <v>15</v>
      </c>
    </row>
    <row r="456" spans="2:6" x14ac:dyDescent="0.25">
      <c r="B456">
        <v>5474</v>
      </c>
      <c r="C456" s="1">
        <v>44576</v>
      </c>
      <c r="D456" t="s">
        <v>14</v>
      </c>
      <c r="E456">
        <v>1</v>
      </c>
      <c r="F456" t="s">
        <v>15</v>
      </c>
    </row>
    <row r="457" spans="2:6" x14ac:dyDescent="0.25">
      <c r="B457">
        <v>5475</v>
      </c>
      <c r="C457" s="1">
        <v>44576</v>
      </c>
      <c r="D457" t="s">
        <v>5</v>
      </c>
      <c r="E457">
        <v>3</v>
      </c>
      <c r="F457" t="s">
        <v>6</v>
      </c>
    </row>
    <row r="458" spans="2:6" x14ac:dyDescent="0.25">
      <c r="B458">
        <v>5476</v>
      </c>
      <c r="C458" s="1">
        <v>44576</v>
      </c>
      <c r="D458" t="s">
        <v>14</v>
      </c>
      <c r="E458">
        <v>3</v>
      </c>
      <c r="F458" t="s">
        <v>9</v>
      </c>
    </row>
    <row r="459" spans="2:6" x14ac:dyDescent="0.25">
      <c r="B459">
        <v>5477</v>
      </c>
      <c r="C459" s="1">
        <v>44576</v>
      </c>
      <c r="D459" t="s">
        <v>12</v>
      </c>
      <c r="E459">
        <v>4</v>
      </c>
      <c r="F459" t="s">
        <v>17</v>
      </c>
    </row>
    <row r="460" spans="2:6" x14ac:dyDescent="0.25">
      <c r="B460">
        <v>5478</v>
      </c>
      <c r="C460" s="1">
        <v>44576</v>
      </c>
      <c r="D460" t="s">
        <v>18</v>
      </c>
      <c r="E460">
        <v>4</v>
      </c>
      <c r="F460" t="s">
        <v>9</v>
      </c>
    </row>
    <row r="461" spans="2:6" x14ac:dyDescent="0.25">
      <c r="B461">
        <v>5479</v>
      </c>
      <c r="C461" s="1">
        <v>44576</v>
      </c>
      <c r="D461" t="s">
        <v>8</v>
      </c>
      <c r="E461">
        <v>4</v>
      </c>
      <c r="F461" t="s">
        <v>10</v>
      </c>
    </row>
    <row r="462" spans="2:6" x14ac:dyDescent="0.25">
      <c r="B462">
        <v>5480</v>
      </c>
      <c r="C462" s="1">
        <v>44576</v>
      </c>
      <c r="D462" t="s">
        <v>7</v>
      </c>
      <c r="E462">
        <v>4</v>
      </c>
      <c r="F462" t="s">
        <v>9</v>
      </c>
    </row>
    <row r="463" spans="2:6" x14ac:dyDescent="0.25">
      <c r="B463">
        <v>5481</v>
      </c>
      <c r="C463" s="1">
        <v>44576</v>
      </c>
      <c r="D463" t="s">
        <v>7</v>
      </c>
      <c r="E463">
        <v>2</v>
      </c>
      <c r="F463" t="s">
        <v>15</v>
      </c>
    </row>
    <row r="464" spans="2:6" x14ac:dyDescent="0.25">
      <c r="B464">
        <v>5482</v>
      </c>
      <c r="C464" s="1">
        <v>44576</v>
      </c>
      <c r="D464" t="s">
        <v>20</v>
      </c>
      <c r="E464">
        <v>3</v>
      </c>
      <c r="F464" t="s">
        <v>9</v>
      </c>
    </row>
    <row r="465" spans="2:6" x14ac:dyDescent="0.25">
      <c r="B465">
        <v>5483</v>
      </c>
      <c r="C465" s="1">
        <v>44576</v>
      </c>
      <c r="D465" t="s">
        <v>20</v>
      </c>
      <c r="E465">
        <v>2</v>
      </c>
      <c r="F465" t="s">
        <v>17</v>
      </c>
    </row>
    <row r="466" spans="2:6" x14ac:dyDescent="0.25">
      <c r="B466">
        <v>5484</v>
      </c>
      <c r="C466" s="1">
        <v>44576</v>
      </c>
      <c r="D466" t="s">
        <v>21</v>
      </c>
      <c r="E466">
        <v>1</v>
      </c>
      <c r="F466" t="s">
        <v>9</v>
      </c>
    </row>
    <row r="467" spans="2:6" x14ac:dyDescent="0.25">
      <c r="B467">
        <v>5485</v>
      </c>
      <c r="C467" s="1">
        <v>44576</v>
      </c>
      <c r="D467" t="s">
        <v>16</v>
      </c>
      <c r="E467">
        <v>4</v>
      </c>
      <c r="F467" t="s">
        <v>6</v>
      </c>
    </row>
    <row r="468" spans="2:6" x14ac:dyDescent="0.25">
      <c r="B468">
        <v>5486</v>
      </c>
      <c r="C468" s="1">
        <v>44576</v>
      </c>
      <c r="D468" t="s">
        <v>16</v>
      </c>
      <c r="E468">
        <v>3</v>
      </c>
      <c r="F468" t="s">
        <v>9</v>
      </c>
    </row>
    <row r="469" spans="2:6" x14ac:dyDescent="0.25">
      <c r="B469">
        <v>5487</v>
      </c>
      <c r="C469" s="1">
        <v>44576</v>
      </c>
      <c r="D469" t="s">
        <v>14</v>
      </c>
      <c r="E469">
        <v>3</v>
      </c>
      <c r="F469" t="s">
        <v>19</v>
      </c>
    </row>
    <row r="470" spans="2:6" x14ac:dyDescent="0.25">
      <c r="B470">
        <v>5488</v>
      </c>
      <c r="C470" s="1">
        <v>44576</v>
      </c>
      <c r="D470" t="s">
        <v>7</v>
      </c>
      <c r="E470">
        <v>4</v>
      </c>
      <c r="F470" t="s">
        <v>15</v>
      </c>
    </row>
    <row r="471" spans="2:6" x14ac:dyDescent="0.25">
      <c r="B471">
        <v>5489</v>
      </c>
      <c r="C471" s="1">
        <v>44576</v>
      </c>
      <c r="D471" t="s">
        <v>5</v>
      </c>
      <c r="E471">
        <v>2</v>
      </c>
      <c r="F471" t="s">
        <v>19</v>
      </c>
    </row>
    <row r="472" spans="2:6" x14ac:dyDescent="0.25">
      <c r="B472">
        <v>5490</v>
      </c>
      <c r="C472" s="1">
        <v>44576</v>
      </c>
      <c r="D472" t="s">
        <v>18</v>
      </c>
      <c r="E472">
        <v>1</v>
      </c>
      <c r="F472" t="s">
        <v>15</v>
      </c>
    </row>
    <row r="473" spans="2:6" x14ac:dyDescent="0.25">
      <c r="B473">
        <v>5491</v>
      </c>
      <c r="C473" s="1">
        <v>44576</v>
      </c>
      <c r="D473" t="s">
        <v>11</v>
      </c>
      <c r="E473">
        <v>4</v>
      </c>
      <c r="F473" t="s">
        <v>9</v>
      </c>
    </row>
    <row r="474" spans="2:6" x14ac:dyDescent="0.25">
      <c r="B474">
        <v>5492</v>
      </c>
      <c r="C474" s="1">
        <v>44576</v>
      </c>
      <c r="D474" t="s">
        <v>18</v>
      </c>
      <c r="E474">
        <v>3</v>
      </c>
      <c r="F474" t="s">
        <v>10</v>
      </c>
    </row>
    <row r="475" spans="2:6" x14ac:dyDescent="0.25">
      <c r="B475">
        <v>5493</v>
      </c>
      <c r="C475" s="1">
        <v>44576</v>
      </c>
      <c r="D475" t="s">
        <v>18</v>
      </c>
      <c r="E475">
        <v>1</v>
      </c>
      <c r="F475" t="s">
        <v>19</v>
      </c>
    </row>
    <row r="476" spans="2:6" x14ac:dyDescent="0.25">
      <c r="B476">
        <v>5494</v>
      </c>
      <c r="C476" s="1">
        <v>44576</v>
      </c>
      <c r="D476" t="s">
        <v>16</v>
      </c>
      <c r="E476">
        <v>4</v>
      </c>
      <c r="F476" t="s">
        <v>15</v>
      </c>
    </row>
    <row r="477" spans="2:6" x14ac:dyDescent="0.25">
      <c r="B477">
        <v>5495</v>
      </c>
      <c r="C477" s="1">
        <v>44577</v>
      </c>
      <c r="D477" t="s">
        <v>14</v>
      </c>
      <c r="E477">
        <v>2</v>
      </c>
      <c r="F477" t="s">
        <v>10</v>
      </c>
    </row>
    <row r="478" spans="2:6" x14ac:dyDescent="0.25">
      <c r="B478">
        <v>5496</v>
      </c>
      <c r="C478" s="1">
        <v>44577</v>
      </c>
      <c r="D478" t="s">
        <v>7</v>
      </c>
      <c r="E478">
        <v>2</v>
      </c>
      <c r="F478" t="s">
        <v>6</v>
      </c>
    </row>
    <row r="479" spans="2:6" x14ac:dyDescent="0.25">
      <c r="B479">
        <v>5497</v>
      </c>
      <c r="C479" s="1">
        <v>44577</v>
      </c>
      <c r="D479" t="s">
        <v>18</v>
      </c>
      <c r="E479">
        <v>3</v>
      </c>
      <c r="F479" t="s">
        <v>6</v>
      </c>
    </row>
    <row r="480" spans="2:6" x14ac:dyDescent="0.25">
      <c r="B480">
        <v>5498</v>
      </c>
      <c r="C480" s="1">
        <v>44577</v>
      </c>
      <c r="D480" t="s">
        <v>20</v>
      </c>
      <c r="E480">
        <v>1</v>
      </c>
      <c r="F480" t="s">
        <v>15</v>
      </c>
    </row>
    <row r="481" spans="2:6" x14ac:dyDescent="0.25">
      <c r="B481">
        <v>5499</v>
      </c>
      <c r="C481" s="1">
        <v>44577</v>
      </c>
      <c r="D481" t="s">
        <v>8</v>
      </c>
      <c r="E481">
        <v>2</v>
      </c>
      <c r="F481" t="s">
        <v>9</v>
      </c>
    </row>
    <row r="482" spans="2:6" x14ac:dyDescent="0.25">
      <c r="B482">
        <v>5500</v>
      </c>
      <c r="C482" s="1">
        <v>44577</v>
      </c>
      <c r="D482" t="s">
        <v>21</v>
      </c>
      <c r="E482">
        <v>3</v>
      </c>
      <c r="F482" t="s">
        <v>17</v>
      </c>
    </row>
    <row r="483" spans="2:6" x14ac:dyDescent="0.25">
      <c r="B483">
        <v>5501</v>
      </c>
      <c r="C483" s="1">
        <v>44577</v>
      </c>
      <c r="D483" t="s">
        <v>14</v>
      </c>
      <c r="E483">
        <v>1</v>
      </c>
      <c r="F483" t="s">
        <v>19</v>
      </c>
    </row>
    <row r="484" spans="2:6" x14ac:dyDescent="0.25">
      <c r="B484">
        <v>5502</v>
      </c>
      <c r="C484" s="1">
        <v>44577</v>
      </c>
      <c r="D484" t="s">
        <v>12</v>
      </c>
      <c r="E484">
        <v>4</v>
      </c>
      <c r="F484" t="s">
        <v>15</v>
      </c>
    </row>
    <row r="485" spans="2:6" x14ac:dyDescent="0.25">
      <c r="B485">
        <v>5503</v>
      </c>
      <c r="C485" s="1">
        <v>44577</v>
      </c>
      <c r="D485" t="s">
        <v>18</v>
      </c>
      <c r="E485">
        <v>4</v>
      </c>
      <c r="F485" t="s">
        <v>17</v>
      </c>
    </row>
    <row r="486" spans="2:6" x14ac:dyDescent="0.25">
      <c r="B486">
        <v>5504</v>
      </c>
      <c r="C486" s="1">
        <v>44577</v>
      </c>
      <c r="D486" t="s">
        <v>11</v>
      </c>
      <c r="E486">
        <v>4</v>
      </c>
      <c r="F486" t="s">
        <v>10</v>
      </c>
    </row>
    <row r="487" spans="2:6" x14ac:dyDescent="0.25">
      <c r="B487">
        <v>5505</v>
      </c>
      <c r="C487" s="1">
        <v>44577</v>
      </c>
      <c r="D487" t="s">
        <v>11</v>
      </c>
      <c r="E487">
        <v>2</v>
      </c>
      <c r="F487" t="s">
        <v>17</v>
      </c>
    </row>
    <row r="488" spans="2:6" x14ac:dyDescent="0.25">
      <c r="B488">
        <v>5506</v>
      </c>
      <c r="C488" s="1">
        <v>44577</v>
      </c>
      <c r="D488" t="s">
        <v>14</v>
      </c>
      <c r="E488">
        <v>1</v>
      </c>
      <c r="F488" t="s">
        <v>19</v>
      </c>
    </row>
    <row r="489" spans="2:6" x14ac:dyDescent="0.25">
      <c r="B489">
        <v>5507</v>
      </c>
      <c r="C489" s="1">
        <v>44577</v>
      </c>
      <c r="D489" t="s">
        <v>11</v>
      </c>
      <c r="E489">
        <v>1</v>
      </c>
      <c r="F489" t="s">
        <v>9</v>
      </c>
    </row>
    <row r="490" spans="2:6" x14ac:dyDescent="0.25">
      <c r="B490">
        <v>5508</v>
      </c>
      <c r="C490" s="1">
        <v>44577</v>
      </c>
      <c r="D490" t="s">
        <v>21</v>
      </c>
      <c r="E490">
        <v>2</v>
      </c>
      <c r="F490" t="s">
        <v>19</v>
      </c>
    </row>
    <row r="491" spans="2:6" x14ac:dyDescent="0.25">
      <c r="B491">
        <v>5509</v>
      </c>
      <c r="C491" s="1">
        <v>44577</v>
      </c>
      <c r="D491" t="s">
        <v>8</v>
      </c>
      <c r="E491">
        <v>1</v>
      </c>
      <c r="F491" t="s">
        <v>19</v>
      </c>
    </row>
    <row r="492" spans="2:6" x14ac:dyDescent="0.25">
      <c r="B492">
        <v>5510</v>
      </c>
      <c r="C492" s="1">
        <v>44577</v>
      </c>
      <c r="D492" t="s">
        <v>8</v>
      </c>
      <c r="E492">
        <v>3</v>
      </c>
      <c r="F492" t="s">
        <v>6</v>
      </c>
    </row>
    <row r="493" spans="2:6" x14ac:dyDescent="0.25">
      <c r="B493">
        <v>5511</v>
      </c>
      <c r="C493" s="1">
        <v>44577</v>
      </c>
      <c r="D493" t="s">
        <v>5</v>
      </c>
      <c r="E493">
        <v>1</v>
      </c>
      <c r="F493" t="s">
        <v>17</v>
      </c>
    </row>
    <row r="494" spans="2:6" x14ac:dyDescent="0.25">
      <c r="B494">
        <v>5512</v>
      </c>
      <c r="C494" s="1">
        <v>44577</v>
      </c>
      <c r="D494" t="s">
        <v>20</v>
      </c>
      <c r="E494">
        <v>1</v>
      </c>
      <c r="F494" t="s">
        <v>15</v>
      </c>
    </row>
    <row r="495" spans="2:6" x14ac:dyDescent="0.25">
      <c r="B495">
        <v>5513</v>
      </c>
      <c r="C495" s="1">
        <v>44577</v>
      </c>
      <c r="D495" t="s">
        <v>20</v>
      </c>
      <c r="E495">
        <v>2</v>
      </c>
      <c r="F495" t="s">
        <v>19</v>
      </c>
    </row>
    <row r="496" spans="2:6" x14ac:dyDescent="0.25">
      <c r="B496">
        <v>5514</v>
      </c>
      <c r="C496" s="1">
        <v>44577</v>
      </c>
      <c r="D496" t="s">
        <v>8</v>
      </c>
      <c r="E496">
        <v>3</v>
      </c>
      <c r="F496" t="s">
        <v>9</v>
      </c>
    </row>
    <row r="497" spans="2:6" x14ac:dyDescent="0.25">
      <c r="B497">
        <v>5515</v>
      </c>
      <c r="C497" s="1">
        <v>44577</v>
      </c>
      <c r="D497" t="s">
        <v>21</v>
      </c>
      <c r="E497">
        <v>3</v>
      </c>
      <c r="F497" t="s">
        <v>10</v>
      </c>
    </row>
    <row r="498" spans="2:6" x14ac:dyDescent="0.25">
      <c r="B498">
        <v>5516</v>
      </c>
      <c r="C498" s="1">
        <v>44577</v>
      </c>
      <c r="D498" t="s">
        <v>11</v>
      </c>
      <c r="E498">
        <v>3</v>
      </c>
      <c r="F498" t="s">
        <v>17</v>
      </c>
    </row>
    <row r="499" spans="2:6" x14ac:dyDescent="0.25">
      <c r="B499">
        <v>5517</v>
      </c>
      <c r="C499" s="1">
        <v>44577</v>
      </c>
      <c r="D499" t="s">
        <v>11</v>
      </c>
      <c r="E499">
        <v>1</v>
      </c>
      <c r="F499" t="s">
        <v>6</v>
      </c>
    </row>
    <row r="500" spans="2:6" x14ac:dyDescent="0.25">
      <c r="B500">
        <v>5518</v>
      </c>
      <c r="C500" s="1">
        <v>44577</v>
      </c>
      <c r="D500" t="s">
        <v>8</v>
      </c>
      <c r="E500">
        <v>4</v>
      </c>
      <c r="F500" t="s">
        <v>9</v>
      </c>
    </row>
    <row r="501" spans="2:6" x14ac:dyDescent="0.25">
      <c r="B501">
        <v>5519</v>
      </c>
      <c r="C501" s="1">
        <v>44577</v>
      </c>
      <c r="D501" t="s">
        <v>8</v>
      </c>
      <c r="E501">
        <v>4</v>
      </c>
      <c r="F501" t="s">
        <v>10</v>
      </c>
    </row>
    <row r="502" spans="2:6" x14ac:dyDescent="0.25">
      <c r="B502">
        <v>5520</v>
      </c>
      <c r="C502" s="1">
        <v>44577</v>
      </c>
      <c r="D502" t="s">
        <v>14</v>
      </c>
      <c r="E502">
        <v>3</v>
      </c>
      <c r="F502" t="s">
        <v>15</v>
      </c>
    </row>
    <row r="503" spans="2:6" x14ac:dyDescent="0.25">
      <c r="B503">
        <v>5521</v>
      </c>
      <c r="C503" s="1">
        <v>44577</v>
      </c>
      <c r="D503" t="s">
        <v>8</v>
      </c>
      <c r="E503">
        <v>1</v>
      </c>
      <c r="F503" t="s">
        <v>19</v>
      </c>
    </row>
    <row r="504" spans="2:6" x14ac:dyDescent="0.25">
      <c r="B504">
        <v>5522</v>
      </c>
      <c r="C504" s="1">
        <v>44577</v>
      </c>
      <c r="D504" t="s">
        <v>18</v>
      </c>
      <c r="E504">
        <v>1</v>
      </c>
      <c r="F504" t="s">
        <v>6</v>
      </c>
    </row>
    <row r="505" spans="2:6" x14ac:dyDescent="0.25">
      <c r="B505">
        <v>5523</v>
      </c>
      <c r="C505" s="1">
        <v>44577</v>
      </c>
      <c r="D505" t="s">
        <v>13</v>
      </c>
      <c r="E505">
        <v>2</v>
      </c>
      <c r="F505" t="s">
        <v>15</v>
      </c>
    </row>
    <row r="506" spans="2:6" x14ac:dyDescent="0.25">
      <c r="B506">
        <v>5524</v>
      </c>
      <c r="C506" s="1">
        <v>44577</v>
      </c>
      <c r="D506" t="s">
        <v>21</v>
      </c>
      <c r="E506">
        <v>2</v>
      </c>
      <c r="F506" t="s">
        <v>6</v>
      </c>
    </row>
    <row r="507" spans="2:6" x14ac:dyDescent="0.25">
      <c r="B507">
        <v>5525</v>
      </c>
      <c r="C507" s="1">
        <v>44577</v>
      </c>
      <c r="D507" t="s">
        <v>5</v>
      </c>
      <c r="E507">
        <v>2</v>
      </c>
      <c r="F507" t="s">
        <v>15</v>
      </c>
    </row>
    <row r="508" spans="2:6" x14ac:dyDescent="0.25">
      <c r="B508">
        <v>5526</v>
      </c>
      <c r="C508" s="1">
        <v>44577</v>
      </c>
      <c r="D508" t="s">
        <v>11</v>
      </c>
      <c r="E508">
        <v>4</v>
      </c>
      <c r="F508" t="s">
        <v>10</v>
      </c>
    </row>
    <row r="509" spans="2:6" x14ac:dyDescent="0.25">
      <c r="B509">
        <v>5527</v>
      </c>
      <c r="C509" s="1">
        <v>44577</v>
      </c>
      <c r="D509" t="s">
        <v>18</v>
      </c>
      <c r="E509">
        <v>4</v>
      </c>
      <c r="F509" t="s">
        <v>9</v>
      </c>
    </row>
    <row r="510" spans="2:6" x14ac:dyDescent="0.25">
      <c r="B510">
        <v>5528</v>
      </c>
      <c r="C510" s="1">
        <v>44577</v>
      </c>
      <c r="D510" t="s">
        <v>8</v>
      </c>
      <c r="E510">
        <v>1</v>
      </c>
      <c r="F510" t="s">
        <v>9</v>
      </c>
    </row>
    <row r="511" spans="2:6" x14ac:dyDescent="0.25">
      <c r="B511">
        <v>5529</v>
      </c>
      <c r="C511" s="1">
        <v>44577</v>
      </c>
      <c r="D511" t="s">
        <v>20</v>
      </c>
      <c r="E511">
        <v>4</v>
      </c>
      <c r="F511" t="s">
        <v>10</v>
      </c>
    </row>
    <row r="512" spans="2:6" x14ac:dyDescent="0.25">
      <c r="B512">
        <v>5530</v>
      </c>
      <c r="C512" s="1">
        <v>44578</v>
      </c>
      <c r="D512" t="s">
        <v>16</v>
      </c>
      <c r="E512">
        <v>1</v>
      </c>
      <c r="F512" t="s">
        <v>9</v>
      </c>
    </row>
    <row r="513" spans="2:6" x14ac:dyDescent="0.25">
      <c r="B513">
        <v>5531</v>
      </c>
      <c r="C513" s="1">
        <v>44578</v>
      </c>
      <c r="D513" t="s">
        <v>16</v>
      </c>
      <c r="E513">
        <v>4</v>
      </c>
      <c r="F513" t="s">
        <v>17</v>
      </c>
    </row>
    <row r="514" spans="2:6" x14ac:dyDescent="0.25">
      <c r="B514">
        <v>5532</v>
      </c>
      <c r="C514" s="1">
        <v>44578</v>
      </c>
      <c r="D514" t="s">
        <v>14</v>
      </c>
      <c r="E514">
        <v>3</v>
      </c>
      <c r="F514" t="s">
        <v>10</v>
      </c>
    </row>
    <row r="515" spans="2:6" x14ac:dyDescent="0.25">
      <c r="B515">
        <v>5533</v>
      </c>
      <c r="C515" s="1">
        <v>44578</v>
      </c>
      <c r="D515" t="s">
        <v>8</v>
      </c>
      <c r="E515">
        <v>2</v>
      </c>
      <c r="F515" t="s">
        <v>10</v>
      </c>
    </row>
    <row r="516" spans="2:6" x14ac:dyDescent="0.25">
      <c r="B516">
        <v>5534</v>
      </c>
      <c r="C516" s="1">
        <v>44578</v>
      </c>
      <c r="D516" t="s">
        <v>5</v>
      </c>
      <c r="E516">
        <v>1</v>
      </c>
      <c r="F516" t="s">
        <v>19</v>
      </c>
    </row>
    <row r="517" spans="2:6" x14ac:dyDescent="0.25">
      <c r="B517">
        <v>5535</v>
      </c>
      <c r="C517" s="1">
        <v>44578</v>
      </c>
      <c r="D517" t="s">
        <v>16</v>
      </c>
      <c r="E517">
        <v>4</v>
      </c>
      <c r="F517" t="s">
        <v>10</v>
      </c>
    </row>
    <row r="518" spans="2:6" x14ac:dyDescent="0.25">
      <c r="B518">
        <v>5536</v>
      </c>
      <c r="C518" s="1">
        <v>44578</v>
      </c>
      <c r="D518" t="s">
        <v>21</v>
      </c>
      <c r="E518">
        <v>4</v>
      </c>
      <c r="F518" t="s">
        <v>6</v>
      </c>
    </row>
    <row r="519" spans="2:6" x14ac:dyDescent="0.25">
      <c r="B519">
        <v>5537</v>
      </c>
      <c r="C519" s="1">
        <v>44578</v>
      </c>
      <c r="D519" t="s">
        <v>11</v>
      </c>
      <c r="E519">
        <v>3</v>
      </c>
      <c r="F519" t="s">
        <v>9</v>
      </c>
    </row>
    <row r="520" spans="2:6" x14ac:dyDescent="0.25">
      <c r="B520">
        <v>5538</v>
      </c>
      <c r="C520" s="1">
        <v>44578</v>
      </c>
      <c r="D520" t="s">
        <v>8</v>
      </c>
      <c r="E520">
        <v>2</v>
      </c>
      <c r="F520" t="s">
        <v>9</v>
      </c>
    </row>
    <row r="521" spans="2:6" x14ac:dyDescent="0.25">
      <c r="B521">
        <v>5539</v>
      </c>
      <c r="C521" s="1">
        <v>44578</v>
      </c>
      <c r="D521" t="s">
        <v>11</v>
      </c>
      <c r="E521">
        <v>4</v>
      </c>
      <c r="F521" t="s">
        <v>17</v>
      </c>
    </row>
    <row r="522" spans="2:6" x14ac:dyDescent="0.25">
      <c r="B522">
        <v>5540</v>
      </c>
      <c r="C522" s="1">
        <v>44578</v>
      </c>
      <c r="D522" t="s">
        <v>13</v>
      </c>
      <c r="E522">
        <v>2</v>
      </c>
      <c r="F522" t="s">
        <v>15</v>
      </c>
    </row>
    <row r="523" spans="2:6" x14ac:dyDescent="0.25">
      <c r="B523">
        <v>5541</v>
      </c>
      <c r="C523" s="1">
        <v>44578</v>
      </c>
      <c r="D523" t="s">
        <v>11</v>
      </c>
      <c r="E523">
        <v>1</v>
      </c>
      <c r="F523" t="s">
        <v>15</v>
      </c>
    </row>
    <row r="524" spans="2:6" x14ac:dyDescent="0.25">
      <c r="B524">
        <v>5542</v>
      </c>
      <c r="C524" s="1">
        <v>44578</v>
      </c>
      <c r="D524" t="s">
        <v>5</v>
      </c>
      <c r="E524">
        <v>2</v>
      </c>
      <c r="F524" t="s">
        <v>17</v>
      </c>
    </row>
    <row r="525" spans="2:6" x14ac:dyDescent="0.25">
      <c r="B525">
        <v>5543</v>
      </c>
      <c r="C525" s="1">
        <v>44578</v>
      </c>
      <c r="D525" t="s">
        <v>21</v>
      </c>
      <c r="E525">
        <v>3</v>
      </c>
      <c r="F525" t="s">
        <v>6</v>
      </c>
    </row>
    <row r="526" spans="2:6" x14ac:dyDescent="0.25">
      <c r="B526">
        <v>5544</v>
      </c>
      <c r="C526" s="1">
        <v>44578</v>
      </c>
      <c r="D526" t="s">
        <v>12</v>
      </c>
      <c r="E526">
        <v>2</v>
      </c>
      <c r="F526" t="s">
        <v>9</v>
      </c>
    </row>
    <row r="527" spans="2:6" x14ac:dyDescent="0.25">
      <c r="B527">
        <v>5545</v>
      </c>
      <c r="C527" s="1">
        <v>44578</v>
      </c>
      <c r="D527" t="s">
        <v>18</v>
      </c>
      <c r="E527">
        <v>3</v>
      </c>
      <c r="F527" t="s">
        <v>9</v>
      </c>
    </row>
    <row r="528" spans="2:6" x14ac:dyDescent="0.25">
      <c r="B528">
        <v>5546</v>
      </c>
      <c r="C528" s="1">
        <v>44578</v>
      </c>
      <c r="D528" t="s">
        <v>12</v>
      </c>
      <c r="E528">
        <v>4</v>
      </c>
      <c r="F528" t="s">
        <v>6</v>
      </c>
    </row>
    <row r="529" spans="2:6" x14ac:dyDescent="0.25">
      <c r="B529">
        <v>5547</v>
      </c>
      <c r="C529" s="1">
        <v>44578</v>
      </c>
      <c r="D529" t="s">
        <v>12</v>
      </c>
      <c r="E529">
        <v>3</v>
      </c>
      <c r="F529" t="s">
        <v>19</v>
      </c>
    </row>
    <row r="530" spans="2:6" x14ac:dyDescent="0.25">
      <c r="B530">
        <v>5548</v>
      </c>
      <c r="C530" s="1">
        <v>44578</v>
      </c>
      <c r="D530" t="s">
        <v>20</v>
      </c>
      <c r="E530">
        <v>3</v>
      </c>
      <c r="F530" t="s">
        <v>9</v>
      </c>
    </row>
    <row r="531" spans="2:6" x14ac:dyDescent="0.25">
      <c r="B531">
        <v>5549</v>
      </c>
      <c r="C531" s="1">
        <v>44578</v>
      </c>
      <c r="D531" t="s">
        <v>8</v>
      </c>
      <c r="E531">
        <v>1</v>
      </c>
      <c r="F531" t="s">
        <v>6</v>
      </c>
    </row>
    <row r="532" spans="2:6" x14ac:dyDescent="0.25">
      <c r="B532">
        <v>5550</v>
      </c>
      <c r="C532" s="1">
        <v>44578</v>
      </c>
      <c r="D532" t="s">
        <v>8</v>
      </c>
      <c r="E532">
        <v>4</v>
      </c>
      <c r="F532" t="s">
        <v>19</v>
      </c>
    </row>
    <row r="533" spans="2:6" x14ac:dyDescent="0.25">
      <c r="B533">
        <v>5551</v>
      </c>
      <c r="C533" s="1">
        <v>44578</v>
      </c>
      <c r="D533" t="s">
        <v>5</v>
      </c>
      <c r="E533">
        <v>1</v>
      </c>
      <c r="F533" t="s">
        <v>9</v>
      </c>
    </row>
    <row r="534" spans="2:6" x14ac:dyDescent="0.25">
      <c r="B534">
        <v>5552</v>
      </c>
      <c r="C534" s="1">
        <v>44578</v>
      </c>
      <c r="D534" t="s">
        <v>20</v>
      </c>
      <c r="E534">
        <v>2</v>
      </c>
      <c r="F534" t="s">
        <v>6</v>
      </c>
    </row>
    <row r="535" spans="2:6" x14ac:dyDescent="0.25">
      <c r="B535">
        <v>5553</v>
      </c>
      <c r="C535" s="1">
        <v>44578</v>
      </c>
      <c r="D535" t="s">
        <v>21</v>
      </c>
      <c r="E535">
        <v>4</v>
      </c>
      <c r="F535" t="s">
        <v>9</v>
      </c>
    </row>
    <row r="536" spans="2:6" x14ac:dyDescent="0.25">
      <c r="B536">
        <v>5554</v>
      </c>
      <c r="C536" s="1">
        <v>44578</v>
      </c>
      <c r="D536" t="s">
        <v>7</v>
      </c>
      <c r="E536">
        <v>1</v>
      </c>
      <c r="F536" t="s">
        <v>9</v>
      </c>
    </row>
    <row r="537" spans="2:6" x14ac:dyDescent="0.25">
      <c r="B537">
        <v>5555</v>
      </c>
      <c r="C537" s="1">
        <v>44578</v>
      </c>
      <c r="D537" t="s">
        <v>18</v>
      </c>
      <c r="E537">
        <v>1</v>
      </c>
      <c r="F537" t="s">
        <v>6</v>
      </c>
    </row>
    <row r="538" spans="2:6" x14ac:dyDescent="0.25">
      <c r="B538">
        <v>5556</v>
      </c>
      <c r="C538" s="1">
        <v>44578</v>
      </c>
      <c r="D538" t="s">
        <v>7</v>
      </c>
      <c r="E538">
        <v>1</v>
      </c>
      <c r="F538" t="s">
        <v>17</v>
      </c>
    </row>
    <row r="539" spans="2:6" x14ac:dyDescent="0.25">
      <c r="B539">
        <v>5557</v>
      </c>
      <c r="C539" s="1">
        <v>44578</v>
      </c>
      <c r="D539" t="s">
        <v>5</v>
      </c>
      <c r="E539">
        <v>3</v>
      </c>
      <c r="F539" t="s">
        <v>10</v>
      </c>
    </row>
    <row r="540" spans="2:6" x14ac:dyDescent="0.25">
      <c r="B540">
        <v>5558</v>
      </c>
      <c r="C540" s="1">
        <v>44578</v>
      </c>
      <c r="D540" t="s">
        <v>5</v>
      </c>
      <c r="E540">
        <v>2</v>
      </c>
      <c r="F540" t="s">
        <v>19</v>
      </c>
    </row>
    <row r="541" spans="2:6" x14ac:dyDescent="0.25">
      <c r="B541">
        <v>5559</v>
      </c>
      <c r="C541" s="1">
        <v>44578</v>
      </c>
      <c r="D541" t="s">
        <v>21</v>
      </c>
      <c r="E541">
        <v>4</v>
      </c>
      <c r="F541" t="s">
        <v>9</v>
      </c>
    </row>
    <row r="542" spans="2:6" x14ac:dyDescent="0.25">
      <c r="B542">
        <v>5560</v>
      </c>
      <c r="C542" s="1">
        <v>44578</v>
      </c>
      <c r="D542" t="s">
        <v>14</v>
      </c>
      <c r="E542">
        <v>2</v>
      </c>
      <c r="F542" t="s">
        <v>10</v>
      </c>
    </row>
    <row r="543" spans="2:6" x14ac:dyDescent="0.25">
      <c r="B543">
        <v>5561</v>
      </c>
      <c r="C543" s="1">
        <v>44578</v>
      </c>
      <c r="D543" t="s">
        <v>5</v>
      </c>
      <c r="E543">
        <v>1</v>
      </c>
      <c r="F543" t="s">
        <v>6</v>
      </c>
    </row>
    <row r="544" spans="2:6" x14ac:dyDescent="0.25">
      <c r="B544">
        <v>5562</v>
      </c>
      <c r="C544" s="1">
        <v>44578</v>
      </c>
      <c r="D544" t="s">
        <v>14</v>
      </c>
      <c r="E544">
        <v>2</v>
      </c>
      <c r="F544" t="s">
        <v>15</v>
      </c>
    </row>
    <row r="545" spans="2:6" x14ac:dyDescent="0.25">
      <c r="B545">
        <v>5563</v>
      </c>
      <c r="C545" s="1">
        <v>44578</v>
      </c>
      <c r="D545" t="s">
        <v>20</v>
      </c>
      <c r="E545">
        <v>4</v>
      </c>
      <c r="F545" t="s">
        <v>19</v>
      </c>
    </row>
    <row r="546" spans="2:6" x14ac:dyDescent="0.25">
      <c r="B546">
        <v>5564</v>
      </c>
      <c r="C546" s="1">
        <v>44578</v>
      </c>
      <c r="D546" t="s">
        <v>20</v>
      </c>
      <c r="E546">
        <v>1</v>
      </c>
      <c r="F546" t="s">
        <v>17</v>
      </c>
    </row>
    <row r="547" spans="2:6" x14ac:dyDescent="0.25">
      <c r="B547">
        <v>5565</v>
      </c>
      <c r="C547" s="1">
        <v>44578</v>
      </c>
      <c r="D547" t="s">
        <v>5</v>
      </c>
      <c r="E547">
        <v>2</v>
      </c>
      <c r="F547" t="s">
        <v>9</v>
      </c>
    </row>
    <row r="548" spans="2:6" x14ac:dyDescent="0.25">
      <c r="B548">
        <v>5566</v>
      </c>
      <c r="C548" s="1">
        <v>44579</v>
      </c>
      <c r="D548" t="s">
        <v>13</v>
      </c>
      <c r="E548">
        <v>1</v>
      </c>
      <c r="F548" t="s">
        <v>6</v>
      </c>
    </row>
    <row r="549" spans="2:6" x14ac:dyDescent="0.25">
      <c r="B549">
        <v>5567</v>
      </c>
      <c r="C549" s="1">
        <v>44579</v>
      </c>
      <c r="D549" t="s">
        <v>18</v>
      </c>
      <c r="E549">
        <v>2</v>
      </c>
      <c r="F549" t="s">
        <v>17</v>
      </c>
    </row>
    <row r="550" spans="2:6" x14ac:dyDescent="0.25">
      <c r="B550">
        <v>5568</v>
      </c>
      <c r="C550" s="1">
        <v>44579</v>
      </c>
      <c r="D550" t="s">
        <v>7</v>
      </c>
      <c r="E550">
        <v>4</v>
      </c>
      <c r="F550" t="s">
        <v>9</v>
      </c>
    </row>
    <row r="551" spans="2:6" x14ac:dyDescent="0.25">
      <c r="B551">
        <v>5569</v>
      </c>
      <c r="C551" s="1">
        <v>44579</v>
      </c>
      <c r="D551" t="s">
        <v>12</v>
      </c>
      <c r="E551">
        <v>4</v>
      </c>
      <c r="F551" t="s">
        <v>15</v>
      </c>
    </row>
    <row r="552" spans="2:6" x14ac:dyDescent="0.25">
      <c r="B552">
        <v>5570</v>
      </c>
      <c r="C552" s="1">
        <v>44579</v>
      </c>
      <c r="D552" t="s">
        <v>16</v>
      </c>
      <c r="E552">
        <v>4</v>
      </c>
      <c r="F552" t="s">
        <v>10</v>
      </c>
    </row>
    <row r="553" spans="2:6" x14ac:dyDescent="0.25">
      <c r="B553">
        <v>5571</v>
      </c>
      <c r="C553" s="1">
        <v>44579</v>
      </c>
      <c r="D553" t="s">
        <v>12</v>
      </c>
      <c r="E553">
        <v>1</v>
      </c>
      <c r="F553" t="s">
        <v>6</v>
      </c>
    </row>
    <row r="554" spans="2:6" x14ac:dyDescent="0.25">
      <c r="B554">
        <v>5572</v>
      </c>
      <c r="C554" s="1">
        <v>44579</v>
      </c>
      <c r="D554" t="s">
        <v>14</v>
      </c>
      <c r="E554">
        <v>3</v>
      </c>
      <c r="F554" t="s">
        <v>10</v>
      </c>
    </row>
    <row r="555" spans="2:6" x14ac:dyDescent="0.25">
      <c r="B555">
        <v>5573</v>
      </c>
      <c r="C555" s="1">
        <v>44579</v>
      </c>
      <c r="D555" t="s">
        <v>7</v>
      </c>
      <c r="E555">
        <v>2</v>
      </c>
      <c r="F555" t="s">
        <v>6</v>
      </c>
    </row>
    <row r="556" spans="2:6" x14ac:dyDescent="0.25">
      <c r="B556">
        <v>5574</v>
      </c>
      <c r="C556" s="1">
        <v>44579</v>
      </c>
      <c r="D556" t="s">
        <v>21</v>
      </c>
      <c r="E556">
        <v>3</v>
      </c>
      <c r="F556" t="s">
        <v>15</v>
      </c>
    </row>
    <row r="557" spans="2:6" x14ac:dyDescent="0.25">
      <c r="B557">
        <v>5575</v>
      </c>
      <c r="C557" s="1">
        <v>44579</v>
      </c>
      <c r="D557" t="s">
        <v>18</v>
      </c>
      <c r="E557">
        <v>1</v>
      </c>
      <c r="F557" t="s">
        <v>10</v>
      </c>
    </row>
    <row r="558" spans="2:6" x14ac:dyDescent="0.25">
      <c r="B558">
        <v>5576</v>
      </c>
      <c r="C558" s="1">
        <v>44579</v>
      </c>
      <c r="D558" t="s">
        <v>21</v>
      </c>
      <c r="E558">
        <v>2</v>
      </c>
      <c r="F558" t="s">
        <v>17</v>
      </c>
    </row>
    <row r="559" spans="2:6" x14ac:dyDescent="0.25">
      <c r="B559">
        <v>5577</v>
      </c>
      <c r="C559" s="1">
        <v>44579</v>
      </c>
      <c r="D559" t="s">
        <v>13</v>
      </c>
      <c r="E559">
        <v>3</v>
      </c>
      <c r="F559" t="s">
        <v>6</v>
      </c>
    </row>
    <row r="560" spans="2:6" x14ac:dyDescent="0.25">
      <c r="B560">
        <v>5578</v>
      </c>
      <c r="C560" s="1">
        <v>44579</v>
      </c>
      <c r="D560" t="s">
        <v>20</v>
      </c>
      <c r="E560">
        <v>3</v>
      </c>
      <c r="F560" t="s">
        <v>17</v>
      </c>
    </row>
    <row r="561" spans="2:6" x14ac:dyDescent="0.25">
      <c r="B561">
        <v>5579</v>
      </c>
      <c r="C561" s="1">
        <v>44579</v>
      </c>
      <c r="D561" t="s">
        <v>14</v>
      </c>
      <c r="E561">
        <v>1</v>
      </c>
      <c r="F561" t="s">
        <v>17</v>
      </c>
    </row>
    <row r="562" spans="2:6" x14ac:dyDescent="0.25">
      <c r="B562">
        <v>5580</v>
      </c>
      <c r="C562" s="1">
        <v>44579</v>
      </c>
      <c r="D562" t="s">
        <v>16</v>
      </c>
      <c r="E562">
        <v>4</v>
      </c>
      <c r="F562" t="s">
        <v>9</v>
      </c>
    </row>
    <row r="563" spans="2:6" x14ac:dyDescent="0.25">
      <c r="B563">
        <v>5581</v>
      </c>
      <c r="C563" s="1">
        <v>44579</v>
      </c>
      <c r="D563" t="s">
        <v>18</v>
      </c>
      <c r="E563">
        <v>2</v>
      </c>
      <c r="F563" t="s">
        <v>17</v>
      </c>
    </row>
    <row r="564" spans="2:6" x14ac:dyDescent="0.25">
      <c r="B564">
        <v>5582</v>
      </c>
      <c r="C564" s="1">
        <v>44579</v>
      </c>
      <c r="D564" t="s">
        <v>20</v>
      </c>
      <c r="E564">
        <v>3</v>
      </c>
      <c r="F564" t="s">
        <v>6</v>
      </c>
    </row>
    <row r="565" spans="2:6" x14ac:dyDescent="0.25">
      <c r="B565">
        <v>5583</v>
      </c>
      <c r="C565" s="1">
        <v>44579</v>
      </c>
      <c r="D565" t="s">
        <v>12</v>
      </c>
      <c r="E565">
        <v>2</v>
      </c>
      <c r="F565" t="s">
        <v>19</v>
      </c>
    </row>
    <row r="566" spans="2:6" x14ac:dyDescent="0.25">
      <c r="B566">
        <v>5584</v>
      </c>
      <c r="C566" s="1">
        <v>44579</v>
      </c>
      <c r="D566" t="s">
        <v>21</v>
      </c>
      <c r="E566">
        <v>2</v>
      </c>
      <c r="F566" t="s">
        <v>10</v>
      </c>
    </row>
    <row r="567" spans="2:6" x14ac:dyDescent="0.25">
      <c r="B567">
        <v>5585</v>
      </c>
      <c r="C567" s="1">
        <v>44579</v>
      </c>
      <c r="D567" t="s">
        <v>21</v>
      </c>
      <c r="E567">
        <v>4</v>
      </c>
      <c r="F567" t="s">
        <v>19</v>
      </c>
    </row>
    <row r="568" spans="2:6" x14ac:dyDescent="0.25">
      <c r="B568">
        <v>5586</v>
      </c>
      <c r="C568" s="1">
        <v>44579</v>
      </c>
      <c r="D568" t="s">
        <v>21</v>
      </c>
      <c r="E568">
        <v>1</v>
      </c>
      <c r="F568" t="s">
        <v>6</v>
      </c>
    </row>
    <row r="569" spans="2:6" x14ac:dyDescent="0.25">
      <c r="B569">
        <v>5587</v>
      </c>
      <c r="C569" s="1">
        <v>44579</v>
      </c>
      <c r="D569" t="s">
        <v>20</v>
      </c>
      <c r="E569">
        <v>4</v>
      </c>
      <c r="F569" t="s">
        <v>17</v>
      </c>
    </row>
    <row r="570" spans="2:6" x14ac:dyDescent="0.25">
      <c r="B570">
        <v>5588</v>
      </c>
      <c r="C570" s="1">
        <v>44579</v>
      </c>
      <c r="D570" t="s">
        <v>21</v>
      </c>
      <c r="E570">
        <v>3</v>
      </c>
      <c r="F570" t="s">
        <v>10</v>
      </c>
    </row>
    <row r="571" spans="2:6" x14ac:dyDescent="0.25">
      <c r="B571">
        <v>5589</v>
      </c>
      <c r="C571" s="1">
        <v>44579</v>
      </c>
      <c r="D571" t="s">
        <v>13</v>
      </c>
      <c r="E571">
        <v>2</v>
      </c>
      <c r="F571" t="s">
        <v>19</v>
      </c>
    </row>
    <row r="572" spans="2:6" x14ac:dyDescent="0.25">
      <c r="B572">
        <v>5590</v>
      </c>
      <c r="C572" s="1">
        <v>44579</v>
      </c>
      <c r="D572" t="s">
        <v>5</v>
      </c>
      <c r="E572">
        <v>2</v>
      </c>
      <c r="F572" t="s">
        <v>15</v>
      </c>
    </row>
    <row r="573" spans="2:6" x14ac:dyDescent="0.25">
      <c r="B573">
        <v>5591</v>
      </c>
      <c r="C573" s="1">
        <v>44579</v>
      </c>
      <c r="D573" t="s">
        <v>14</v>
      </c>
      <c r="E573">
        <v>4</v>
      </c>
      <c r="F573" t="s">
        <v>19</v>
      </c>
    </row>
    <row r="574" spans="2:6" x14ac:dyDescent="0.25">
      <c r="B574">
        <v>5592</v>
      </c>
      <c r="C574" s="1">
        <v>44579</v>
      </c>
      <c r="D574" t="s">
        <v>7</v>
      </c>
      <c r="E574">
        <v>1</v>
      </c>
      <c r="F574" t="s">
        <v>19</v>
      </c>
    </row>
    <row r="575" spans="2:6" x14ac:dyDescent="0.25">
      <c r="B575">
        <v>5593</v>
      </c>
      <c r="C575" s="1">
        <v>44579</v>
      </c>
      <c r="D575" t="s">
        <v>12</v>
      </c>
      <c r="E575">
        <v>1</v>
      </c>
      <c r="F575" t="s">
        <v>19</v>
      </c>
    </row>
    <row r="576" spans="2:6" x14ac:dyDescent="0.25">
      <c r="B576">
        <v>5594</v>
      </c>
      <c r="C576" s="1">
        <v>44579</v>
      </c>
      <c r="D576" t="s">
        <v>16</v>
      </c>
      <c r="E576">
        <v>3</v>
      </c>
      <c r="F576" t="s">
        <v>10</v>
      </c>
    </row>
    <row r="577" spans="2:6" x14ac:dyDescent="0.25">
      <c r="B577">
        <v>5595</v>
      </c>
      <c r="C577" s="1">
        <v>44579</v>
      </c>
      <c r="D577" t="s">
        <v>14</v>
      </c>
      <c r="E577">
        <v>4</v>
      </c>
      <c r="F577" t="s">
        <v>9</v>
      </c>
    </row>
    <row r="578" spans="2:6" x14ac:dyDescent="0.25">
      <c r="B578">
        <v>5596</v>
      </c>
      <c r="C578" s="1">
        <v>44579</v>
      </c>
      <c r="D578" t="s">
        <v>12</v>
      </c>
      <c r="E578">
        <v>4</v>
      </c>
      <c r="F578" t="s">
        <v>9</v>
      </c>
    </row>
    <row r="579" spans="2:6" x14ac:dyDescent="0.25">
      <c r="B579">
        <v>5597</v>
      </c>
      <c r="C579" s="1">
        <v>44579</v>
      </c>
      <c r="D579" t="s">
        <v>21</v>
      </c>
      <c r="E579">
        <v>4</v>
      </c>
      <c r="F579" t="s">
        <v>9</v>
      </c>
    </row>
    <row r="580" spans="2:6" x14ac:dyDescent="0.25">
      <c r="B580">
        <v>5598</v>
      </c>
      <c r="C580" s="1">
        <v>44579</v>
      </c>
      <c r="D580" t="s">
        <v>16</v>
      </c>
      <c r="E580">
        <v>3</v>
      </c>
      <c r="F580" t="s">
        <v>9</v>
      </c>
    </row>
    <row r="581" spans="2:6" x14ac:dyDescent="0.25">
      <c r="B581">
        <v>5599</v>
      </c>
      <c r="C581" s="1">
        <v>44579</v>
      </c>
      <c r="D581" t="s">
        <v>5</v>
      </c>
      <c r="E581">
        <v>2</v>
      </c>
      <c r="F581" t="s">
        <v>19</v>
      </c>
    </row>
    <row r="582" spans="2:6" x14ac:dyDescent="0.25">
      <c r="B582">
        <v>5600</v>
      </c>
      <c r="C582" s="1">
        <v>44579</v>
      </c>
      <c r="D582" t="s">
        <v>14</v>
      </c>
      <c r="E582">
        <v>2</v>
      </c>
      <c r="F582" t="s">
        <v>15</v>
      </c>
    </row>
    <row r="583" spans="2:6" x14ac:dyDescent="0.25">
      <c r="B583">
        <v>5601</v>
      </c>
      <c r="C583" s="1">
        <v>44579</v>
      </c>
      <c r="D583" t="s">
        <v>8</v>
      </c>
      <c r="E583">
        <v>4</v>
      </c>
      <c r="F583" t="s">
        <v>19</v>
      </c>
    </row>
    <row r="584" spans="2:6" x14ac:dyDescent="0.25">
      <c r="B584">
        <v>5602</v>
      </c>
      <c r="C584" s="1">
        <v>44579</v>
      </c>
      <c r="D584" t="s">
        <v>14</v>
      </c>
      <c r="E584">
        <v>1</v>
      </c>
      <c r="F584" t="s">
        <v>9</v>
      </c>
    </row>
    <row r="585" spans="2:6" x14ac:dyDescent="0.25">
      <c r="B585">
        <v>5603</v>
      </c>
      <c r="C585" s="1">
        <v>44579</v>
      </c>
      <c r="D585" t="s">
        <v>12</v>
      </c>
      <c r="E585">
        <v>4</v>
      </c>
      <c r="F585" t="s">
        <v>9</v>
      </c>
    </row>
    <row r="586" spans="2:6" x14ac:dyDescent="0.25">
      <c r="B586">
        <v>5604</v>
      </c>
      <c r="C586" s="1">
        <v>44579</v>
      </c>
      <c r="D586" t="s">
        <v>20</v>
      </c>
      <c r="E586">
        <v>3</v>
      </c>
      <c r="F586" t="s">
        <v>6</v>
      </c>
    </row>
    <row r="587" spans="2:6" x14ac:dyDescent="0.25">
      <c r="B587">
        <v>5605</v>
      </c>
      <c r="C587" s="1">
        <v>44580</v>
      </c>
      <c r="D587" t="s">
        <v>8</v>
      </c>
      <c r="E587">
        <v>4</v>
      </c>
      <c r="F587" t="s">
        <v>17</v>
      </c>
    </row>
    <row r="588" spans="2:6" x14ac:dyDescent="0.25">
      <c r="B588">
        <v>5606</v>
      </c>
      <c r="C588" s="1">
        <v>44580</v>
      </c>
      <c r="D588" t="s">
        <v>12</v>
      </c>
      <c r="E588">
        <v>3</v>
      </c>
      <c r="F588" t="s">
        <v>10</v>
      </c>
    </row>
    <row r="589" spans="2:6" x14ac:dyDescent="0.25">
      <c r="B589">
        <v>5607</v>
      </c>
      <c r="C589" s="1">
        <v>44580</v>
      </c>
      <c r="D589" t="s">
        <v>20</v>
      </c>
      <c r="E589">
        <v>4</v>
      </c>
      <c r="F589" t="s">
        <v>17</v>
      </c>
    </row>
    <row r="590" spans="2:6" x14ac:dyDescent="0.25">
      <c r="B590">
        <v>5608</v>
      </c>
      <c r="C590" s="1">
        <v>44580</v>
      </c>
      <c r="D590" t="s">
        <v>16</v>
      </c>
      <c r="E590">
        <v>3</v>
      </c>
      <c r="F590" t="s">
        <v>9</v>
      </c>
    </row>
    <row r="591" spans="2:6" x14ac:dyDescent="0.25">
      <c r="B591">
        <v>5609</v>
      </c>
      <c r="C591" s="1">
        <v>44580</v>
      </c>
      <c r="D591" t="s">
        <v>12</v>
      </c>
      <c r="E591">
        <v>1</v>
      </c>
      <c r="F591" t="s">
        <v>10</v>
      </c>
    </row>
    <row r="592" spans="2:6" x14ac:dyDescent="0.25">
      <c r="B592">
        <v>5610</v>
      </c>
      <c r="C592" s="1">
        <v>44580</v>
      </c>
      <c r="D592" t="s">
        <v>20</v>
      </c>
      <c r="E592">
        <v>1</v>
      </c>
      <c r="F592" t="s">
        <v>19</v>
      </c>
    </row>
    <row r="593" spans="2:6" x14ac:dyDescent="0.25">
      <c r="B593">
        <v>5611</v>
      </c>
      <c r="C593" s="1">
        <v>44580</v>
      </c>
      <c r="D593" t="s">
        <v>7</v>
      </c>
      <c r="E593">
        <v>4</v>
      </c>
      <c r="F593" t="s">
        <v>19</v>
      </c>
    </row>
    <row r="594" spans="2:6" x14ac:dyDescent="0.25">
      <c r="B594">
        <v>5612</v>
      </c>
      <c r="C594" s="1">
        <v>44580</v>
      </c>
      <c r="D594" t="s">
        <v>13</v>
      </c>
      <c r="E594">
        <v>3</v>
      </c>
      <c r="F594" t="s">
        <v>15</v>
      </c>
    </row>
    <row r="595" spans="2:6" x14ac:dyDescent="0.25">
      <c r="B595">
        <v>5613</v>
      </c>
      <c r="C595" s="1">
        <v>44580</v>
      </c>
      <c r="D595" t="s">
        <v>14</v>
      </c>
      <c r="E595">
        <v>1</v>
      </c>
      <c r="F595" t="s">
        <v>9</v>
      </c>
    </row>
    <row r="596" spans="2:6" x14ac:dyDescent="0.25">
      <c r="B596">
        <v>5614</v>
      </c>
      <c r="C596" s="1">
        <v>44580</v>
      </c>
      <c r="D596" t="s">
        <v>14</v>
      </c>
      <c r="E596">
        <v>1</v>
      </c>
      <c r="F596" t="s">
        <v>10</v>
      </c>
    </row>
    <row r="597" spans="2:6" x14ac:dyDescent="0.25">
      <c r="B597">
        <v>5615</v>
      </c>
      <c r="C597" s="1">
        <v>44580</v>
      </c>
      <c r="D597" t="s">
        <v>12</v>
      </c>
      <c r="E597">
        <v>1</v>
      </c>
      <c r="F597" t="s">
        <v>10</v>
      </c>
    </row>
    <row r="598" spans="2:6" x14ac:dyDescent="0.25">
      <c r="B598">
        <v>5616</v>
      </c>
      <c r="C598" s="1">
        <v>44580</v>
      </c>
      <c r="D598" t="s">
        <v>21</v>
      </c>
      <c r="E598">
        <v>3</v>
      </c>
      <c r="F598" t="s">
        <v>6</v>
      </c>
    </row>
    <row r="599" spans="2:6" x14ac:dyDescent="0.25">
      <c r="B599">
        <v>5617</v>
      </c>
      <c r="C599" s="1">
        <v>44580</v>
      </c>
      <c r="D599" t="s">
        <v>7</v>
      </c>
      <c r="E599">
        <v>2</v>
      </c>
      <c r="F599" t="s">
        <v>19</v>
      </c>
    </row>
    <row r="600" spans="2:6" x14ac:dyDescent="0.25">
      <c r="B600">
        <v>5618</v>
      </c>
      <c r="C600" s="1">
        <v>44580</v>
      </c>
      <c r="D600" t="s">
        <v>18</v>
      </c>
      <c r="E600">
        <v>3</v>
      </c>
      <c r="F600" t="s">
        <v>19</v>
      </c>
    </row>
    <row r="601" spans="2:6" x14ac:dyDescent="0.25">
      <c r="B601">
        <v>5619</v>
      </c>
      <c r="C601" s="1">
        <v>44580</v>
      </c>
      <c r="D601" t="s">
        <v>7</v>
      </c>
      <c r="E601">
        <v>4</v>
      </c>
      <c r="F601" t="s">
        <v>6</v>
      </c>
    </row>
    <row r="602" spans="2:6" x14ac:dyDescent="0.25">
      <c r="B602">
        <v>5620</v>
      </c>
      <c r="C602" s="1">
        <v>44580</v>
      </c>
      <c r="D602" t="s">
        <v>11</v>
      </c>
      <c r="E602">
        <v>1</v>
      </c>
      <c r="F602" t="s">
        <v>17</v>
      </c>
    </row>
    <row r="603" spans="2:6" x14ac:dyDescent="0.25">
      <c r="B603">
        <v>5621</v>
      </c>
      <c r="C603" s="1">
        <v>44580</v>
      </c>
      <c r="D603" t="s">
        <v>14</v>
      </c>
      <c r="E603">
        <v>1</v>
      </c>
      <c r="F603" t="s">
        <v>15</v>
      </c>
    </row>
    <row r="604" spans="2:6" x14ac:dyDescent="0.25">
      <c r="B604">
        <v>5622</v>
      </c>
      <c r="C604" s="1">
        <v>44580</v>
      </c>
      <c r="D604" t="s">
        <v>13</v>
      </c>
      <c r="E604">
        <v>1</v>
      </c>
      <c r="F604" t="s">
        <v>9</v>
      </c>
    </row>
    <row r="605" spans="2:6" x14ac:dyDescent="0.25">
      <c r="B605">
        <v>5623</v>
      </c>
      <c r="C605" s="1">
        <v>44580</v>
      </c>
      <c r="D605" t="s">
        <v>20</v>
      </c>
      <c r="E605">
        <v>1</v>
      </c>
      <c r="F605" t="s">
        <v>10</v>
      </c>
    </row>
    <row r="606" spans="2:6" x14ac:dyDescent="0.25">
      <c r="B606">
        <v>5624</v>
      </c>
      <c r="C606" s="1">
        <v>44580</v>
      </c>
      <c r="D606" t="s">
        <v>7</v>
      </c>
      <c r="E606">
        <v>1</v>
      </c>
      <c r="F606" t="s">
        <v>19</v>
      </c>
    </row>
    <row r="607" spans="2:6" x14ac:dyDescent="0.25">
      <c r="B607">
        <v>5625</v>
      </c>
      <c r="C607" s="1">
        <v>44580</v>
      </c>
      <c r="D607" t="s">
        <v>20</v>
      </c>
      <c r="E607">
        <v>3</v>
      </c>
      <c r="F607" t="s">
        <v>19</v>
      </c>
    </row>
    <row r="608" spans="2:6" x14ac:dyDescent="0.25">
      <c r="B608">
        <v>5626</v>
      </c>
      <c r="C608" s="1">
        <v>44580</v>
      </c>
      <c r="D608" t="s">
        <v>16</v>
      </c>
      <c r="E608">
        <v>1</v>
      </c>
      <c r="F608" t="s">
        <v>6</v>
      </c>
    </row>
    <row r="609" spans="2:6" x14ac:dyDescent="0.25">
      <c r="B609">
        <v>5627</v>
      </c>
      <c r="C609" s="1">
        <v>44580</v>
      </c>
      <c r="D609" t="s">
        <v>11</v>
      </c>
      <c r="E609">
        <v>2</v>
      </c>
      <c r="F609" t="s">
        <v>17</v>
      </c>
    </row>
    <row r="610" spans="2:6" x14ac:dyDescent="0.25">
      <c r="B610">
        <v>5628</v>
      </c>
      <c r="C610" s="1">
        <v>44580</v>
      </c>
      <c r="D610" t="s">
        <v>16</v>
      </c>
      <c r="E610">
        <v>3</v>
      </c>
      <c r="F610" t="s">
        <v>19</v>
      </c>
    </row>
    <row r="611" spans="2:6" x14ac:dyDescent="0.25">
      <c r="B611">
        <v>5629</v>
      </c>
      <c r="C611" s="1">
        <v>44580</v>
      </c>
      <c r="D611" t="s">
        <v>14</v>
      </c>
      <c r="E611">
        <v>3</v>
      </c>
      <c r="F611" t="s">
        <v>17</v>
      </c>
    </row>
    <row r="612" spans="2:6" x14ac:dyDescent="0.25">
      <c r="B612">
        <v>5630</v>
      </c>
      <c r="C612" s="1">
        <v>44580</v>
      </c>
      <c r="D612" t="s">
        <v>20</v>
      </c>
      <c r="E612">
        <v>1</v>
      </c>
      <c r="F612" t="s">
        <v>15</v>
      </c>
    </row>
    <row r="613" spans="2:6" x14ac:dyDescent="0.25">
      <c r="B613">
        <v>5631</v>
      </c>
      <c r="C613" s="1">
        <v>44580</v>
      </c>
      <c r="D613" t="s">
        <v>21</v>
      </c>
      <c r="E613">
        <v>2</v>
      </c>
      <c r="F613" t="s">
        <v>9</v>
      </c>
    </row>
    <row r="614" spans="2:6" x14ac:dyDescent="0.25">
      <c r="B614">
        <v>5632</v>
      </c>
      <c r="C614" s="1">
        <v>44581</v>
      </c>
      <c r="D614" t="s">
        <v>14</v>
      </c>
      <c r="E614">
        <v>1</v>
      </c>
      <c r="F614" t="s">
        <v>6</v>
      </c>
    </row>
    <row r="615" spans="2:6" x14ac:dyDescent="0.25">
      <c r="B615">
        <v>5633</v>
      </c>
      <c r="C615" s="1">
        <v>44581</v>
      </c>
      <c r="D615" t="s">
        <v>21</v>
      </c>
      <c r="E615">
        <v>3</v>
      </c>
      <c r="F615" t="s">
        <v>6</v>
      </c>
    </row>
    <row r="616" spans="2:6" x14ac:dyDescent="0.25">
      <c r="B616">
        <v>5634</v>
      </c>
      <c r="C616" s="1">
        <v>44581</v>
      </c>
      <c r="D616" t="s">
        <v>7</v>
      </c>
      <c r="E616">
        <v>1</v>
      </c>
      <c r="F616" t="s">
        <v>17</v>
      </c>
    </row>
    <row r="617" spans="2:6" x14ac:dyDescent="0.25">
      <c r="B617">
        <v>5635</v>
      </c>
      <c r="C617" s="1">
        <v>44581</v>
      </c>
      <c r="D617" t="s">
        <v>14</v>
      </c>
      <c r="E617">
        <v>2</v>
      </c>
      <c r="F617" t="s">
        <v>6</v>
      </c>
    </row>
    <row r="618" spans="2:6" x14ac:dyDescent="0.25">
      <c r="B618">
        <v>5636</v>
      </c>
      <c r="C618" s="1">
        <v>44581</v>
      </c>
      <c r="D618" t="s">
        <v>20</v>
      </c>
      <c r="E618">
        <v>2</v>
      </c>
      <c r="F618" t="s">
        <v>9</v>
      </c>
    </row>
    <row r="619" spans="2:6" x14ac:dyDescent="0.25">
      <c r="B619">
        <v>5637</v>
      </c>
      <c r="C619" s="1">
        <v>44581</v>
      </c>
      <c r="D619" t="s">
        <v>20</v>
      </c>
      <c r="E619">
        <v>4</v>
      </c>
      <c r="F619" t="s">
        <v>10</v>
      </c>
    </row>
    <row r="620" spans="2:6" x14ac:dyDescent="0.25">
      <c r="B620">
        <v>5638</v>
      </c>
      <c r="C620" s="1">
        <v>44581</v>
      </c>
      <c r="D620" t="s">
        <v>8</v>
      </c>
      <c r="E620">
        <v>1</v>
      </c>
      <c r="F620" t="s">
        <v>6</v>
      </c>
    </row>
    <row r="621" spans="2:6" x14ac:dyDescent="0.25">
      <c r="B621">
        <v>5639</v>
      </c>
      <c r="C621" s="1">
        <v>44581</v>
      </c>
      <c r="D621" t="s">
        <v>5</v>
      </c>
      <c r="E621">
        <v>2</v>
      </c>
      <c r="F621" t="s">
        <v>10</v>
      </c>
    </row>
    <row r="622" spans="2:6" x14ac:dyDescent="0.25">
      <c r="B622">
        <v>5640</v>
      </c>
      <c r="C622" s="1">
        <v>44581</v>
      </c>
      <c r="D622" t="s">
        <v>8</v>
      </c>
      <c r="E622">
        <v>1</v>
      </c>
      <c r="F622" t="s">
        <v>9</v>
      </c>
    </row>
    <row r="623" spans="2:6" x14ac:dyDescent="0.25">
      <c r="B623">
        <v>5641</v>
      </c>
      <c r="C623" s="1">
        <v>44581</v>
      </c>
      <c r="D623" t="s">
        <v>14</v>
      </c>
      <c r="E623">
        <v>4</v>
      </c>
      <c r="F623" t="s">
        <v>17</v>
      </c>
    </row>
    <row r="624" spans="2:6" x14ac:dyDescent="0.25">
      <c r="B624">
        <v>5642</v>
      </c>
      <c r="C624" s="1">
        <v>44581</v>
      </c>
      <c r="D624" t="s">
        <v>21</v>
      </c>
      <c r="E624">
        <v>2</v>
      </c>
      <c r="F624" t="s">
        <v>9</v>
      </c>
    </row>
    <row r="625" spans="2:6" x14ac:dyDescent="0.25">
      <c r="B625">
        <v>5643</v>
      </c>
      <c r="C625" s="1">
        <v>44581</v>
      </c>
      <c r="D625" t="s">
        <v>21</v>
      </c>
      <c r="E625">
        <v>2</v>
      </c>
      <c r="F625" t="s">
        <v>10</v>
      </c>
    </row>
    <row r="626" spans="2:6" x14ac:dyDescent="0.25">
      <c r="B626">
        <v>5644</v>
      </c>
      <c r="C626" s="1">
        <v>44581</v>
      </c>
      <c r="D626" t="s">
        <v>12</v>
      </c>
      <c r="E626">
        <v>1</v>
      </c>
      <c r="F626" t="s">
        <v>6</v>
      </c>
    </row>
    <row r="627" spans="2:6" x14ac:dyDescent="0.25">
      <c r="B627">
        <v>5645</v>
      </c>
      <c r="C627" s="1">
        <v>44581</v>
      </c>
      <c r="D627" t="s">
        <v>7</v>
      </c>
      <c r="E627">
        <v>1</v>
      </c>
      <c r="F627" t="s">
        <v>17</v>
      </c>
    </row>
    <row r="628" spans="2:6" x14ac:dyDescent="0.25">
      <c r="B628">
        <v>5646</v>
      </c>
      <c r="C628" s="1">
        <v>44581</v>
      </c>
      <c r="D628" t="s">
        <v>7</v>
      </c>
      <c r="E628">
        <v>3</v>
      </c>
      <c r="F628" t="s">
        <v>9</v>
      </c>
    </row>
    <row r="629" spans="2:6" x14ac:dyDescent="0.25">
      <c r="B629">
        <v>5647</v>
      </c>
      <c r="C629" s="1">
        <v>44581</v>
      </c>
      <c r="D629" t="s">
        <v>16</v>
      </c>
      <c r="E629">
        <v>4</v>
      </c>
      <c r="F629" t="s">
        <v>15</v>
      </c>
    </row>
    <row r="630" spans="2:6" x14ac:dyDescent="0.25">
      <c r="B630">
        <v>5648</v>
      </c>
      <c r="C630" s="1">
        <v>44581</v>
      </c>
      <c r="D630" t="s">
        <v>21</v>
      </c>
      <c r="E630">
        <v>1</v>
      </c>
      <c r="F630" t="s">
        <v>6</v>
      </c>
    </row>
    <row r="631" spans="2:6" x14ac:dyDescent="0.25">
      <c r="B631">
        <v>5649</v>
      </c>
      <c r="C631" s="1">
        <v>44581</v>
      </c>
      <c r="D631" t="s">
        <v>13</v>
      </c>
      <c r="E631">
        <v>2</v>
      </c>
      <c r="F631" t="s">
        <v>9</v>
      </c>
    </row>
    <row r="632" spans="2:6" x14ac:dyDescent="0.25">
      <c r="B632">
        <v>5650</v>
      </c>
      <c r="C632" s="1">
        <v>44581</v>
      </c>
      <c r="D632" t="s">
        <v>21</v>
      </c>
      <c r="E632">
        <v>4</v>
      </c>
      <c r="F632" t="s">
        <v>10</v>
      </c>
    </row>
    <row r="633" spans="2:6" x14ac:dyDescent="0.25">
      <c r="B633">
        <v>5651</v>
      </c>
      <c r="C633" s="1">
        <v>44581</v>
      </c>
      <c r="D633" t="s">
        <v>13</v>
      </c>
      <c r="E633">
        <v>3</v>
      </c>
      <c r="F633" t="s">
        <v>10</v>
      </c>
    </row>
    <row r="634" spans="2:6" x14ac:dyDescent="0.25">
      <c r="B634">
        <v>5652</v>
      </c>
      <c r="C634" s="1">
        <v>44581</v>
      </c>
      <c r="D634" t="s">
        <v>20</v>
      </c>
      <c r="E634">
        <v>1</v>
      </c>
      <c r="F634" t="s">
        <v>10</v>
      </c>
    </row>
    <row r="635" spans="2:6" x14ac:dyDescent="0.25">
      <c r="B635">
        <v>5653</v>
      </c>
      <c r="C635" s="1">
        <v>44581</v>
      </c>
      <c r="D635" t="s">
        <v>12</v>
      </c>
      <c r="E635">
        <v>2</v>
      </c>
      <c r="F635" t="s">
        <v>9</v>
      </c>
    </row>
    <row r="636" spans="2:6" x14ac:dyDescent="0.25">
      <c r="B636">
        <v>5654</v>
      </c>
      <c r="C636" s="1">
        <v>44581</v>
      </c>
      <c r="D636" t="s">
        <v>21</v>
      </c>
      <c r="E636">
        <v>1</v>
      </c>
      <c r="F636" t="s">
        <v>19</v>
      </c>
    </row>
    <row r="637" spans="2:6" x14ac:dyDescent="0.25">
      <c r="B637">
        <v>5655</v>
      </c>
      <c r="C637" s="1">
        <v>44581</v>
      </c>
      <c r="D637" t="s">
        <v>7</v>
      </c>
      <c r="E637">
        <v>4</v>
      </c>
      <c r="F637" t="s">
        <v>17</v>
      </c>
    </row>
    <row r="638" spans="2:6" x14ac:dyDescent="0.25">
      <c r="B638">
        <v>5656</v>
      </c>
      <c r="C638" s="1">
        <v>44582</v>
      </c>
      <c r="D638" t="s">
        <v>8</v>
      </c>
      <c r="E638">
        <v>2</v>
      </c>
      <c r="F638" t="s">
        <v>19</v>
      </c>
    </row>
    <row r="639" spans="2:6" x14ac:dyDescent="0.25">
      <c r="B639">
        <v>5657</v>
      </c>
      <c r="C639" s="1">
        <v>44582</v>
      </c>
      <c r="D639" t="s">
        <v>5</v>
      </c>
      <c r="E639">
        <v>4</v>
      </c>
      <c r="F639" t="s">
        <v>10</v>
      </c>
    </row>
    <row r="640" spans="2:6" x14ac:dyDescent="0.25">
      <c r="B640">
        <v>5658</v>
      </c>
      <c r="C640" s="1">
        <v>44582</v>
      </c>
      <c r="D640" t="s">
        <v>14</v>
      </c>
      <c r="E640">
        <v>3</v>
      </c>
      <c r="F640" t="s">
        <v>17</v>
      </c>
    </row>
    <row r="641" spans="2:6" x14ac:dyDescent="0.25">
      <c r="B641">
        <v>5659</v>
      </c>
      <c r="C641" s="1">
        <v>44582</v>
      </c>
      <c r="D641" t="s">
        <v>13</v>
      </c>
      <c r="E641">
        <v>4</v>
      </c>
      <c r="F641" t="s">
        <v>15</v>
      </c>
    </row>
    <row r="642" spans="2:6" x14ac:dyDescent="0.25">
      <c r="B642">
        <v>5660</v>
      </c>
      <c r="C642" s="1">
        <v>44582</v>
      </c>
      <c r="D642" t="s">
        <v>12</v>
      </c>
      <c r="E642">
        <v>2</v>
      </c>
      <c r="F642" t="s">
        <v>17</v>
      </c>
    </row>
    <row r="643" spans="2:6" x14ac:dyDescent="0.25">
      <c r="B643">
        <v>5661</v>
      </c>
      <c r="C643" s="1">
        <v>44582</v>
      </c>
      <c r="D643" t="s">
        <v>14</v>
      </c>
      <c r="E643">
        <v>2</v>
      </c>
      <c r="F643" t="s">
        <v>10</v>
      </c>
    </row>
    <row r="644" spans="2:6" x14ac:dyDescent="0.25">
      <c r="B644">
        <v>5662</v>
      </c>
      <c r="C644" s="1">
        <v>44582</v>
      </c>
      <c r="D644" t="s">
        <v>5</v>
      </c>
      <c r="E644">
        <v>4</v>
      </c>
      <c r="F644" t="s">
        <v>15</v>
      </c>
    </row>
    <row r="645" spans="2:6" x14ac:dyDescent="0.25">
      <c r="B645">
        <v>5663</v>
      </c>
      <c r="C645" s="1">
        <v>44582</v>
      </c>
      <c r="D645" t="s">
        <v>8</v>
      </c>
      <c r="E645">
        <v>1</v>
      </c>
      <c r="F645" t="s">
        <v>17</v>
      </c>
    </row>
    <row r="646" spans="2:6" x14ac:dyDescent="0.25">
      <c r="B646">
        <v>5664</v>
      </c>
      <c r="C646" s="1">
        <v>44582</v>
      </c>
      <c r="D646" t="s">
        <v>18</v>
      </c>
      <c r="E646">
        <v>2</v>
      </c>
      <c r="F646" t="s">
        <v>10</v>
      </c>
    </row>
    <row r="647" spans="2:6" x14ac:dyDescent="0.25">
      <c r="B647">
        <v>5665</v>
      </c>
      <c r="C647" s="1">
        <v>44582</v>
      </c>
      <c r="D647" t="s">
        <v>21</v>
      </c>
      <c r="E647">
        <v>3</v>
      </c>
      <c r="F647" t="s">
        <v>10</v>
      </c>
    </row>
    <row r="648" spans="2:6" x14ac:dyDescent="0.25">
      <c r="B648">
        <v>5666</v>
      </c>
      <c r="C648" s="1">
        <v>44582</v>
      </c>
      <c r="D648" t="s">
        <v>20</v>
      </c>
      <c r="E648">
        <v>4</v>
      </c>
      <c r="F648" t="s">
        <v>9</v>
      </c>
    </row>
    <row r="649" spans="2:6" x14ac:dyDescent="0.25">
      <c r="B649">
        <v>5667</v>
      </c>
      <c r="C649" s="1">
        <v>44582</v>
      </c>
      <c r="D649" t="s">
        <v>21</v>
      </c>
      <c r="E649">
        <v>4</v>
      </c>
      <c r="F649" t="s">
        <v>17</v>
      </c>
    </row>
    <row r="650" spans="2:6" x14ac:dyDescent="0.25">
      <c r="B650">
        <v>5668</v>
      </c>
      <c r="C650" s="1">
        <v>44582</v>
      </c>
      <c r="D650" t="s">
        <v>18</v>
      </c>
      <c r="E650">
        <v>3</v>
      </c>
      <c r="F650" t="s">
        <v>6</v>
      </c>
    </row>
    <row r="651" spans="2:6" x14ac:dyDescent="0.25">
      <c r="B651">
        <v>5669</v>
      </c>
      <c r="C651" s="1">
        <v>44582</v>
      </c>
      <c r="D651" t="s">
        <v>21</v>
      </c>
      <c r="E651">
        <v>3</v>
      </c>
      <c r="F651" t="s">
        <v>6</v>
      </c>
    </row>
    <row r="652" spans="2:6" x14ac:dyDescent="0.25">
      <c r="B652">
        <v>5670</v>
      </c>
      <c r="C652" s="1">
        <v>44582</v>
      </c>
      <c r="D652" t="s">
        <v>8</v>
      </c>
      <c r="E652">
        <v>3</v>
      </c>
      <c r="F652" t="s">
        <v>9</v>
      </c>
    </row>
    <row r="653" spans="2:6" x14ac:dyDescent="0.25">
      <c r="B653">
        <v>5671</v>
      </c>
      <c r="C653" s="1">
        <v>44582</v>
      </c>
      <c r="D653" t="s">
        <v>16</v>
      </c>
      <c r="E653">
        <v>1</v>
      </c>
      <c r="F653" t="s">
        <v>15</v>
      </c>
    </row>
    <row r="654" spans="2:6" x14ac:dyDescent="0.25">
      <c r="B654">
        <v>5672</v>
      </c>
      <c r="C654" s="1">
        <v>44582</v>
      </c>
      <c r="D654" t="s">
        <v>7</v>
      </c>
      <c r="E654">
        <v>1</v>
      </c>
      <c r="F654" t="s">
        <v>17</v>
      </c>
    </row>
    <row r="655" spans="2:6" x14ac:dyDescent="0.25">
      <c r="B655">
        <v>5673</v>
      </c>
      <c r="C655" s="1">
        <v>44582</v>
      </c>
      <c r="D655" t="s">
        <v>7</v>
      </c>
      <c r="E655">
        <v>1</v>
      </c>
      <c r="F655" t="s">
        <v>10</v>
      </c>
    </row>
    <row r="656" spans="2:6" x14ac:dyDescent="0.25">
      <c r="B656">
        <v>5674</v>
      </c>
      <c r="C656" s="1">
        <v>44582</v>
      </c>
      <c r="D656" t="s">
        <v>11</v>
      </c>
      <c r="E656">
        <v>2</v>
      </c>
      <c r="F656" t="s">
        <v>6</v>
      </c>
    </row>
    <row r="657" spans="2:6" x14ac:dyDescent="0.25">
      <c r="B657">
        <v>5675</v>
      </c>
      <c r="C657" s="1">
        <v>44582</v>
      </c>
      <c r="D657" t="s">
        <v>13</v>
      </c>
      <c r="E657">
        <v>4</v>
      </c>
      <c r="F657" t="s">
        <v>6</v>
      </c>
    </row>
    <row r="658" spans="2:6" x14ac:dyDescent="0.25">
      <c r="B658">
        <v>5676</v>
      </c>
      <c r="C658" s="1">
        <v>44582</v>
      </c>
      <c r="D658" t="s">
        <v>12</v>
      </c>
      <c r="E658">
        <v>3</v>
      </c>
      <c r="F658" t="s">
        <v>6</v>
      </c>
    </row>
    <row r="659" spans="2:6" x14ac:dyDescent="0.25">
      <c r="B659">
        <v>5677</v>
      </c>
      <c r="C659" s="1">
        <v>44582</v>
      </c>
      <c r="D659" t="s">
        <v>20</v>
      </c>
      <c r="E659">
        <v>1</v>
      </c>
      <c r="F659" t="s">
        <v>10</v>
      </c>
    </row>
    <row r="660" spans="2:6" x14ac:dyDescent="0.25">
      <c r="B660">
        <v>5678</v>
      </c>
      <c r="C660" s="1">
        <v>44582</v>
      </c>
      <c r="D660" t="s">
        <v>12</v>
      </c>
      <c r="E660">
        <v>3</v>
      </c>
      <c r="F660" t="s">
        <v>6</v>
      </c>
    </row>
    <row r="661" spans="2:6" x14ac:dyDescent="0.25">
      <c r="B661">
        <v>5679</v>
      </c>
      <c r="C661" s="1">
        <v>44582</v>
      </c>
      <c r="D661" t="s">
        <v>5</v>
      </c>
      <c r="E661">
        <v>1</v>
      </c>
      <c r="F661" t="s">
        <v>6</v>
      </c>
    </row>
    <row r="662" spans="2:6" x14ac:dyDescent="0.25">
      <c r="B662">
        <v>5680</v>
      </c>
      <c r="C662" s="1">
        <v>44582</v>
      </c>
      <c r="D662" t="s">
        <v>16</v>
      </c>
      <c r="E662">
        <v>2</v>
      </c>
      <c r="F662" t="s">
        <v>10</v>
      </c>
    </row>
    <row r="663" spans="2:6" x14ac:dyDescent="0.25">
      <c r="B663">
        <v>5681</v>
      </c>
      <c r="C663" s="1">
        <v>44582</v>
      </c>
      <c r="D663" t="s">
        <v>13</v>
      </c>
      <c r="E663">
        <v>4</v>
      </c>
      <c r="F663" t="s">
        <v>10</v>
      </c>
    </row>
    <row r="664" spans="2:6" x14ac:dyDescent="0.25">
      <c r="B664">
        <v>5682</v>
      </c>
      <c r="C664" s="1">
        <v>44582</v>
      </c>
      <c r="D664" t="s">
        <v>7</v>
      </c>
      <c r="E664">
        <v>4</v>
      </c>
      <c r="F664" t="s">
        <v>10</v>
      </c>
    </row>
    <row r="665" spans="2:6" x14ac:dyDescent="0.25">
      <c r="B665">
        <v>5683</v>
      </c>
      <c r="C665" s="1">
        <v>44582</v>
      </c>
      <c r="D665" t="s">
        <v>21</v>
      </c>
      <c r="E665">
        <v>1</v>
      </c>
      <c r="F665" t="s">
        <v>17</v>
      </c>
    </row>
    <row r="666" spans="2:6" x14ac:dyDescent="0.25">
      <c r="B666">
        <v>5684</v>
      </c>
      <c r="C666" s="1">
        <v>44582</v>
      </c>
      <c r="D666" t="s">
        <v>18</v>
      </c>
      <c r="E666">
        <v>3</v>
      </c>
      <c r="F666" t="s">
        <v>10</v>
      </c>
    </row>
    <row r="667" spans="2:6" x14ac:dyDescent="0.25">
      <c r="B667">
        <v>5685</v>
      </c>
      <c r="C667" s="1">
        <v>44582</v>
      </c>
      <c r="D667" t="s">
        <v>20</v>
      </c>
      <c r="E667">
        <v>1</v>
      </c>
      <c r="F667" t="s">
        <v>6</v>
      </c>
    </row>
    <row r="668" spans="2:6" x14ac:dyDescent="0.25">
      <c r="B668">
        <v>5686</v>
      </c>
      <c r="C668" s="1">
        <v>44582</v>
      </c>
      <c r="D668" t="s">
        <v>18</v>
      </c>
      <c r="E668">
        <v>2</v>
      </c>
      <c r="F668" t="s">
        <v>17</v>
      </c>
    </row>
    <row r="669" spans="2:6" x14ac:dyDescent="0.25">
      <c r="B669">
        <v>5687</v>
      </c>
      <c r="C669" s="1">
        <v>44582</v>
      </c>
      <c r="D669" t="s">
        <v>8</v>
      </c>
      <c r="E669">
        <v>3</v>
      </c>
      <c r="F669" t="s">
        <v>10</v>
      </c>
    </row>
    <row r="670" spans="2:6" x14ac:dyDescent="0.25">
      <c r="B670">
        <v>5688</v>
      </c>
      <c r="C670" s="1">
        <v>44582</v>
      </c>
      <c r="D670" t="s">
        <v>7</v>
      </c>
      <c r="E670">
        <v>3</v>
      </c>
      <c r="F670" t="s">
        <v>9</v>
      </c>
    </row>
    <row r="671" spans="2:6" x14ac:dyDescent="0.25">
      <c r="B671">
        <v>5689</v>
      </c>
      <c r="C671" s="1">
        <v>44582</v>
      </c>
      <c r="D671" t="s">
        <v>16</v>
      </c>
      <c r="E671">
        <v>4</v>
      </c>
      <c r="F671" t="s">
        <v>9</v>
      </c>
    </row>
    <row r="672" spans="2:6" x14ac:dyDescent="0.25">
      <c r="B672">
        <v>5690</v>
      </c>
      <c r="C672" s="1">
        <v>44582</v>
      </c>
      <c r="D672" t="s">
        <v>8</v>
      </c>
      <c r="E672">
        <v>4</v>
      </c>
      <c r="F672" t="s">
        <v>10</v>
      </c>
    </row>
    <row r="673" spans="2:6" x14ac:dyDescent="0.25">
      <c r="B673">
        <v>5691</v>
      </c>
      <c r="C673" s="1">
        <v>44582</v>
      </c>
      <c r="D673" t="s">
        <v>7</v>
      </c>
      <c r="E673">
        <v>4</v>
      </c>
      <c r="F673" t="s">
        <v>9</v>
      </c>
    </row>
    <row r="674" spans="2:6" x14ac:dyDescent="0.25">
      <c r="B674">
        <v>5692</v>
      </c>
      <c r="C674" s="1">
        <v>44582</v>
      </c>
      <c r="D674" t="s">
        <v>11</v>
      </c>
      <c r="E674">
        <v>1</v>
      </c>
      <c r="F674" t="s">
        <v>17</v>
      </c>
    </row>
    <row r="675" spans="2:6" x14ac:dyDescent="0.25">
      <c r="B675">
        <v>5693</v>
      </c>
      <c r="C675" s="1">
        <v>44582</v>
      </c>
      <c r="D675" t="s">
        <v>8</v>
      </c>
      <c r="E675">
        <v>3</v>
      </c>
      <c r="F675" t="s">
        <v>19</v>
      </c>
    </row>
    <row r="676" spans="2:6" x14ac:dyDescent="0.25">
      <c r="B676">
        <v>5694</v>
      </c>
      <c r="C676" s="1">
        <v>44582</v>
      </c>
      <c r="D676" t="s">
        <v>12</v>
      </c>
      <c r="E676">
        <v>4</v>
      </c>
      <c r="F676" t="s">
        <v>10</v>
      </c>
    </row>
    <row r="677" spans="2:6" x14ac:dyDescent="0.25">
      <c r="B677">
        <v>5695</v>
      </c>
      <c r="C677" s="1">
        <v>44582</v>
      </c>
      <c r="D677" t="s">
        <v>20</v>
      </c>
      <c r="E677">
        <v>2</v>
      </c>
      <c r="F677" t="s">
        <v>17</v>
      </c>
    </row>
    <row r="678" spans="2:6" x14ac:dyDescent="0.25">
      <c r="B678">
        <v>5696</v>
      </c>
      <c r="C678" s="1">
        <v>44582</v>
      </c>
      <c r="D678" t="s">
        <v>21</v>
      </c>
      <c r="E678">
        <v>1</v>
      </c>
      <c r="F678" t="s">
        <v>10</v>
      </c>
    </row>
    <row r="679" spans="2:6" x14ac:dyDescent="0.25">
      <c r="B679">
        <v>5697</v>
      </c>
      <c r="C679" s="1">
        <v>44582</v>
      </c>
      <c r="D679" t="s">
        <v>13</v>
      </c>
      <c r="E679">
        <v>1</v>
      </c>
      <c r="F679" t="s">
        <v>19</v>
      </c>
    </row>
    <row r="680" spans="2:6" x14ac:dyDescent="0.25">
      <c r="B680">
        <v>5698</v>
      </c>
      <c r="C680" s="1">
        <v>44583</v>
      </c>
      <c r="D680" t="s">
        <v>20</v>
      </c>
      <c r="E680">
        <v>3</v>
      </c>
      <c r="F680" t="s">
        <v>9</v>
      </c>
    </row>
    <row r="681" spans="2:6" x14ac:dyDescent="0.25">
      <c r="B681">
        <v>5699</v>
      </c>
      <c r="C681" s="1">
        <v>44583</v>
      </c>
      <c r="D681" t="s">
        <v>21</v>
      </c>
      <c r="E681">
        <v>4</v>
      </c>
      <c r="F681" t="s">
        <v>19</v>
      </c>
    </row>
    <row r="682" spans="2:6" x14ac:dyDescent="0.25">
      <c r="B682">
        <v>5700</v>
      </c>
      <c r="C682" s="1">
        <v>44583</v>
      </c>
      <c r="D682" t="s">
        <v>21</v>
      </c>
      <c r="E682">
        <v>2</v>
      </c>
      <c r="F682" t="s">
        <v>19</v>
      </c>
    </row>
    <row r="683" spans="2:6" x14ac:dyDescent="0.25">
      <c r="B683">
        <v>5701</v>
      </c>
      <c r="C683" s="1">
        <v>44583</v>
      </c>
      <c r="D683" t="s">
        <v>13</v>
      </c>
      <c r="E683">
        <v>1</v>
      </c>
      <c r="F683" t="s">
        <v>17</v>
      </c>
    </row>
    <row r="684" spans="2:6" x14ac:dyDescent="0.25">
      <c r="B684">
        <v>5702</v>
      </c>
      <c r="C684" s="1">
        <v>44583</v>
      </c>
      <c r="D684" t="s">
        <v>11</v>
      </c>
      <c r="E684">
        <v>4</v>
      </c>
      <c r="F684" t="s">
        <v>9</v>
      </c>
    </row>
    <row r="685" spans="2:6" x14ac:dyDescent="0.25">
      <c r="B685">
        <v>5703</v>
      </c>
      <c r="C685" s="1">
        <v>44583</v>
      </c>
      <c r="D685" t="s">
        <v>7</v>
      </c>
      <c r="E685">
        <v>2</v>
      </c>
      <c r="F685" t="s">
        <v>17</v>
      </c>
    </row>
    <row r="686" spans="2:6" x14ac:dyDescent="0.25">
      <c r="B686">
        <v>5704</v>
      </c>
      <c r="C686" s="1">
        <v>44583</v>
      </c>
      <c r="D686" t="s">
        <v>13</v>
      </c>
      <c r="E686">
        <v>3</v>
      </c>
      <c r="F686" t="s">
        <v>6</v>
      </c>
    </row>
    <row r="687" spans="2:6" x14ac:dyDescent="0.25">
      <c r="B687">
        <v>5705</v>
      </c>
      <c r="C687" s="1">
        <v>44583</v>
      </c>
      <c r="D687" t="s">
        <v>5</v>
      </c>
      <c r="E687">
        <v>3</v>
      </c>
      <c r="F687" t="s">
        <v>6</v>
      </c>
    </row>
    <row r="688" spans="2:6" x14ac:dyDescent="0.25">
      <c r="B688">
        <v>5706</v>
      </c>
      <c r="C688" s="1">
        <v>44583</v>
      </c>
      <c r="D688" t="s">
        <v>5</v>
      </c>
      <c r="E688">
        <v>4</v>
      </c>
      <c r="F688" t="s">
        <v>15</v>
      </c>
    </row>
    <row r="689" spans="2:6" x14ac:dyDescent="0.25">
      <c r="B689">
        <v>5707</v>
      </c>
      <c r="C689" s="1">
        <v>44583</v>
      </c>
      <c r="D689" t="s">
        <v>11</v>
      </c>
      <c r="E689">
        <v>4</v>
      </c>
      <c r="F689" t="s">
        <v>15</v>
      </c>
    </row>
    <row r="690" spans="2:6" x14ac:dyDescent="0.25">
      <c r="B690">
        <v>5708</v>
      </c>
      <c r="C690" s="1">
        <v>44583</v>
      </c>
      <c r="D690" t="s">
        <v>11</v>
      </c>
      <c r="E690">
        <v>1</v>
      </c>
      <c r="F690" t="s">
        <v>19</v>
      </c>
    </row>
    <row r="691" spans="2:6" x14ac:dyDescent="0.25">
      <c r="B691">
        <v>5709</v>
      </c>
      <c r="C691" s="1">
        <v>44583</v>
      </c>
      <c r="D691" t="s">
        <v>7</v>
      </c>
      <c r="E691">
        <v>3</v>
      </c>
      <c r="F691" t="s">
        <v>19</v>
      </c>
    </row>
    <row r="692" spans="2:6" x14ac:dyDescent="0.25">
      <c r="B692">
        <v>5710</v>
      </c>
      <c r="C692" s="1">
        <v>44583</v>
      </c>
      <c r="D692" t="s">
        <v>5</v>
      </c>
      <c r="E692">
        <v>4</v>
      </c>
      <c r="F692" t="s">
        <v>17</v>
      </c>
    </row>
    <row r="693" spans="2:6" x14ac:dyDescent="0.25">
      <c r="B693">
        <v>5711</v>
      </c>
      <c r="C693" s="1">
        <v>44583</v>
      </c>
      <c r="D693" t="s">
        <v>21</v>
      </c>
      <c r="E693">
        <v>2</v>
      </c>
      <c r="F693" t="s">
        <v>15</v>
      </c>
    </row>
    <row r="694" spans="2:6" x14ac:dyDescent="0.25">
      <c r="B694">
        <v>5712</v>
      </c>
      <c r="C694" s="1">
        <v>44583</v>
      </c>
      <c r="D694" t="s">
        <v>5</v>
      </c>
      <c r="E694">
        <v>4</v>
      </c>
      <c r="F694" t="s">
        <v>19</v>
      </c>
    </row>
    <row r="695" spans="2:6" x14ac:dyDescent="0.25">
      <c r="B695">
        <v>5713</v>
      </c>
      <c r="C695" s="1">
        <v>44583</v>
      </c>
      <c r="D695" t="s">
        <v>12</v>
      </c>
      <c r="E695">
        <v>1</v>
      </c>
      <c r="F695" t="s">
        <v>15</v>
      </c>
    </row>
    <row r="696" spans="2:6" x14ac:dyDescent="0.25">
      <c r="B696">
        <v>5714</v>
      </c>
      <c r="C696" s="1">
        <v>44583</v>
      </c>
      <c r="D696" t="s">
        <v>16</v>
      </c>
      <c r="E696">
        <v>2</v>
      </c>
      <c r="F696" t="s">
        <v>6</v>
      </c>
    </row>
    <row r="697" spans="2:6" x14ac:dyDescent="0.25">
      <c r="B697">
        <v>5715</v>
      </c>
      <c r="C697" s="1">
        <v>44583</v>
      </c>
      <c r="D697" t="s">
        <v>7</v>
      </c>
      <c r="E697">
        <v>1</v>
      </c>
      <c r="F697" t="s">
        <v>6</v>
      </c>
    </row>
    <row r="698" spans="2:6" x14ac:dyDescent="0.25">
      <c r="B698">
        <v>5716</v>
      </c>
      <c r="C698" s="1">
        <v>44583</v>
      </c>
      <c r="D698" t="s">
        <v>18</v>
      </c>
      <c r="E698">
        <v>2</v>
      </c>
      <c r="F698" t="s">
        <v>10</v>
      </c>
    </row>
    <row r="699" spans="2:6" x14ac:dyDescent="0.25">
      <c r="B699">
        <v>5717</v>
      </c>
      <c r="C699" s="1">
        <v>44583</v>
      </c>
      <c r="D699" t="s">
        <v>16</v>
      </c>
      <c r="E699">
        <v>1</v>
      </c>
      <c r="F699" t="s">
        <v>15</v>
      </c>
    </row>
    <row r="700" spans="2:6" x14ac:dyDescent="0.25">
      <c r="B700">
        <v>5718</v>
      </c>
      <c r="C700" s="1">
        <v>44583</v>
      </c>
      <c r="D700" t="s">
        <v>7</v>
      </c>
      <c r="E700">
        <v>2</v>
      </c>
      <c r="F700" t="s">
        <v>9</v>
      </c>
    </row>
    <row r="701" spans="2:6" x14ac:dyDescent="0.25">
      <c r="B701">
        <v>5719</v>
      </c>
      <c r="C701" s="1">
        <v>44583</v>
      </c>
      <c r="D701" t="s">
        <v>21</v>
      </c>
      <c r="E701">
        <v>4</v>
      </c>
      <c r="F701" t="s">
        <v>19</v>
      </c>
    </row>
    <row r="702" spans="2:6" x14ac:dyDescent="0.25">
      <c r="B702">
        <v>5720</v>
      </c>
      <c r="C702" s="1">
        <v>44583</v>
      </c>
      <c r="D702" t="s">
        <v>13</v>
      </c>
      <c r="E702">
        <v>2</v>
      </c>
      <c r="F702" t="s">
        <v>10</v>
      </c>
    </row>
    <row r="703" spans="2:6" x14ac:dyDescent="0.25">
      <c r="B703">
        <v>5721</v>
      </c>
      <c r="C703" s="1">
        <v>44583</v>
      </c>
      <c r="D703" t="s">
        <v>11</v>
      </c>
      <c r="E703">
        <v>2</v>
      </c>
      <c r="F703" t="s">
        <v>19</v>
      </c>
    </row>
    <row r="704" spans="2:6" x14ac:dyDescent="0.25">
      <c r="B704">
        <v>5722</v>
      </c>
      <c r="C704" s="1">
        <v>44583</v>
      </c>
      <c r="D704" t="s">
        <v>7</v>
      </c>
      <c r="E704">
        <v>1</v>
      </c>
      <c r="F704" t="s">
        <v>9</v>
      </c>
    </row>
    <row r="705" spans="2:6" x14ac:dyDescent="0.25">
      <c r="B705">
        <v>5723</v>
      </c>
      <c r="C705" s="1">
        <v>44583</v>
      </c>
      <c r="D705" t="s">
        <v>21</v>
      </c>
      <c r="E705">
        <v>1</v>
      </c>
      <c r="F705" t="s">
        <v>9</v>
      </c>
    </row>
    <row r="706" spans="2:6" x14ac:dyDescent="0.25">
      <c r="B706">
        <v>5724</v>
      </c>
      <c r="C706" s="1">
        <v>44583</v>
      </c>
      <c r="D706" t="s">
        <v>13</v>
      </c>
      <c r="E706">
        <v>3</v>
      </c>
      <c r="F706" t="s">
        <v>6</v>
      </c>
    </row>
    <row r="707" spans="2:6" x14ac:dyDescent="0.25">
      <c r="B707">
        <v>5725</v>
      </c>
      <c r="C707" s="1">
        <v>44583</v>
      </c>
      <c r="D707" t="s">
        <v>8</v>
      </c>
      <c r="E707">
        <v>2</v>
      </c>
      <c r="F707" t="s">
        <v>19</v>
      </c>
    </row>
    <row r="708" spans="2:6" x14ac:dyDescent="0.25">
      <c r="B708">
        <v>5726</v>
      </c>
      <c r="C708" s="1">
        <v>44583</v>
      </c>
      <c r="D708" t="s">
        <v>16</v>
      </c>
      <c r="E708">
        <v>2</v>
      </c>
      <c r="F708" t="s">
        <v>10</v>
      </c>
    </row>
    <row r="709" spans="2:6" x14ac:dyDescent="0.25">
      <c r="B709">
        <v>5727</v>
      </c>
      <c r="C709" s="1">
        <v>44583</v>
      </c>
      <c r="D709" t="s">
        <v>16</v>
      </c>
      <c r="E709">
        <v>1</v>
      </c>
      <c r="F709" t="s">
        <v>6</v>
      </c>
    </row>
    <row r="710" spans="2:6" x14ac:dyDescent="0.25">
      <c r="B710">
        <v>5728</v>
      </c>
      <c r="C710" s="1">
        <v>44583</v>
      </c>
      <c r="D710" t="s">
        <v>13</v>
      </c>
      <c r="E710">
        <v>2</v>
      </c>
      <c r="F710" t="s">
        <v>19</v>
      </c>
    </row>
    <row r="711" spans="2:6" x14ac:dyDescent="0.25">
      <c r="B711">
        <v>5729</v>
      </c>
      <c r="C711" s="1">
        <v>44583</v>
      </c>
      <c r="D711" t="s">
        <v>7</v>
      </c>
      <c r="E711">
        <v>2</v>
      </c>
      <c r="F711" t="s">
        <v>10</v>
      </c>
    </row>
    <row r="712" spans="2:6" x14ac:dyDescent="0.25">
      <c r="B712">
        <v>5730</v>
      </c>
      <c r="C712" s="1">
        <v>44583</v>
      </c>
      <c r="D712" t="s">
        <v>16</v>
      </c>
      <c r="E712">
        <v>3</v>
      </c>
      <c r="F712" t="s">
        <v>10</v>
      </c>
    </row>
    <row r="713" spans="2:6" x14ac:dyDescent="0.25">
      <c r="B713">
        <v>5731</v>
      </c>
      <c r="C713" s="1">
        <v>44583</v>
      </c>
      <c r="D713" t="s">
        <v>16</v>
      </c>
      <c r="E713">
        <v>4</v>
      </c>
      <c r="F713" t="s">
        <v>17</v>
      </c>
    </row>
    <row r="714" spans="2:6" x14ac:dyDescent="0.25">
      <c r="B714">
        <v>5732</v>
      </c>
      <c r="C714" s="1">
        <v>44583</v>
      </c>
      <c r="D714" t="s">
        <v>21</v>
      </c>
      <c r="E714">
        <v>1</v>
      </c>
      <c r="F714" t="s">
        <v>6</v>
      </c>
    </row>
    <row r="715" spans="2:6" x14ac:dyDescent="0.25">
      <c r="B715">
        <v>5733</v>
      </c>
      <c r="C715" s="1">
        <v>44583</v>
      </c>
      <c r="D715" t="s">
        <v>7</v>
      </c>
      <c r="E715">
        <v>1</v>
      </c>
      <c r="F715" t="s">
        <v>9</v>
      </c>
    </row>
    <row r="716" spans="2:6" x14ac:dyDescent="0.25">
      <c r="B716">
        <v>5734</v>
      </c>
      <c r="C716" s="1">
        <v>44584</v>
      </c>
      <c r="D716" t="s">
        <v>11</v>
      </c>
      <c r="E716">
        <v>3</v>
      </c>
      <c r="F716" t="s">
        <v>10</v>
      </c>
    </row>
    <row r="717" spans="2:6" x14ac:dyDescent="0.25">
      <c r="B717">
        <v>5735</v>
      </c>
      <c r="C717" s="1">
        <v>44584</v>
      </c>
      <c r="D717" t="s">
        <v>12</v>
      </c>
      <c r="E717">
        <v>3</v>
      </c>
      <c r="F717" t="s">
        <v>19</v>
      </c>
    </row>
    <row r="718" spans="2:6" x14ac:dyDescent="0.25">
      <c r="B718">
        <v>5736</v>
      </c>
      <c r="C718" s="1">
        <v>44584</v>
      </c>
      <c r="D718" t="s">
        <v>16</v>
      </c>
      <c r="E718">
        <v>2</v>
      </c>
      <c r="F718" t="s">
        <v>17</v>
      </c>
    </row>
    <row r="719" spans="2:6" x14ac:dyDescent="0.25">
      <c r="B719">
        <v>5737</v>
      </c>
      <c r="C719" s="1">
        <v>44584</v>
      </c>
      <c r="D719" t="s">
        <v>11</v>
      </c>
      <c r="E719">
        <v>4</v>
      </c>
      <c r="F719" t="s">
        <v>19</v>
      </c>
    </row>
    <row r="720" spans="2:6" x14ac:dyDescent="0.25">
      <c r="B720">
        <v>5738</v>
      </c>
      <c r="C720" s="1">
        <v>44584</v>
      </c>
      <c r="D720" t="s">
        <v>5</v>
      </c>
      <c r="E720">
        <v>3</v>
      </c>
      <c r="F720" t="s">
        <v>17</v>
      </c>
    </row>
    <row r="721" spans="2:6" x14ac:dyDescent="0.25">
      <c r="B721">
        <v>5739</v>
      </c>
      <c r="C721" s="1">
        <v>44584</v>
      </c>
      <c r="D721" t="s">
        <v>14</v>
      </c>
      <c r="E721">
        <v>4</v>
      </c>
      <c r="F721" t="s">
        <v>17</v>
      </c>
    </row>
    <row r="722" spans="2:6" x14ac:dyDescent="0.25">
      <c r="B722">
        <v>5740</v>
      </c>
      <c r="C722" s="1">
        <v>44584</v>
      </c>
      <c r="D722" t="s">
        <v>20</v>
      </c>
      <c r="E722">
        <v>2</v>
      </c>
      <c r="F722" t="s">
        <v>15</v>
      </c>
    </row>
    <row r="723" spans="2:6" x14ac:dyDescent="0.25">
      <c r="B723">
        <v>5741</v>
      </c>
      <c r="C723" s="1">
        <v>44584</v>
      </c>
      <c r="D723" t="s">
        <v>7</v>
      </c>
      <c r="E723">
        <v>1</v>
      </c>
      <c r="F723" t="s">
        <v>9</v>
      </c>
    </row>
    <row r="724" spans="2:6" x14ac:dyDescent="0.25">
      <c r="B724">
        <v>5742</v>
      </c>
      <c r="C724" s="1">
        <v>44584</v>
      </c>
      <c r="D724" t="s">
        <v>18</v>
      </c>
      <c r="E724">
        <v>3</v>
      </c>
      <c r="F724" t="s">
        <v>10</v>
      </c>
    </row>
    <row r="725" spans="2:6" x14ac:dyDescent="0.25">
      <c r="B725">
        <v>5743</v>
      </c>
      <c r="C725" s="1">
        <v>44584</v>
      </c>
      <c r="D725" t="s">
        <v>12</v>
      </c>
      <c r="E725">
        <v>2</v>
      </c>
      <c r="F725" t="s">
        <v>15</v>
      </c>
    </row>
    <row r="726" spans="2:6" x14ac:dyDescent="0.25">
      <c r="B726">
        <v>5744</v>
      </c>
      <c r="C726" s="1">
        <v>44584</v>
      </c>
      <c r="D726" t="s">
        <v>12</v>
      </c>
      <c r="E726">
        <v>3</v>
      </c>
      <c r="F726" t="s">
        <v>9</v>
      </c>
    </row>
    <row r="727" spans="2:6" x14ac:dyDescent="0.25">
      <c r="B727">
        <v>5745</v>
      </c>
      <c r="C727" s="1">
        <v>44584</v>
      </c>
      <c r="D727" t="s">
        <v>14</v>
      </c>
      <c r="E727">
        <v>3</v>
      </c>
      <c r="F727" t="s">
        <v>17</v>
      </c>
    </row>
    <row r="728" spans="2:6" x14ac:dyDescent="0.25">
      <c r="B728">
        <v>5746</v>
      </c>
      <c r="C728" s="1">
        <v>44584</v>
      </c>
      <c r="D728" t="s">
        <v>14</v>
      </c>
      <c r="E728">
        <v>2</v>
      </c>
      <c r="F728" t="s">
        <v>6</v>
      </c>
    </row>
    <row r="729" spans="2:6" x14ac:dyDescent="0.25">
      <c r="B729">
        <v>5747</v>
      </c>
      <c r="C729" s="1">
        <v>44584</v>
      </c>
      <c r="D729" t="s">
        <v>14</v>
      </c>
      <c r="E729">
        <v>2</v>
      </c>
      <c r="F729" t="s">
        <v>17</v>
      </c>
    </row>
    <row r="730" spans="2:6" x14ac:dyDescent="0.25">
      <c r="B730">
        <v>5748</v>
      </c>
      <c r="C730" s="1">
        <v>44584</v>
      </c>
      <c r="D730" t="s">
        <v>16</v>
      </c>
      <c r="E730">
        <v>3</v>
      </c>
      <c r="F730" t="s">
        <v>19</v>
      </c>
    </row>
    <row r="731" spans="2:6" x14ac:dyDescent="0.25">
      <c r="B731">
        <v>5749</v>
      </c>
      <c r="C731" s="1">
        <v>44584</v>
      </c>
      <c r="D731" t="s">
        <v>18</v>
      </c>
      <c r="E731">
        <v>4</v>
      </c>
      <c r="F731" t="s">
        <v>10</v>
      </c>
    </row>
    <row r="732" spans="2:6" x14ac:dyDescent="0.25">
      <c r="B732">
        <v>5750</v>
      </c>
      <c r="C732" s="1">
        <v>44584</v>
      </c>
      <c r="D732" t="s">
        <v>12</v>
      </c>
      <c r="E732">
        <v>2</v>
      </c>
      <c r="F732" t="s">
        <v>6</v>
      </c>
    </row>
    <row r="733" spans="2:6" x14ac:dyDescent="0.25">
      <c r="B733">
        <v>5751</v>
      </c>
      <c r="C733" s="1">
        <v>44584</v>
      </c>
      <c r="D733" t="s">
        <v>7</v>
      </c>
      <c r="E733">
        <v>3</v>
      </c>
      <c r="F733" t="s">
        <v>17</v>
      </c>
    </row>
    <row r="734" spans="2:6" x14ac:dyDescent="0.25">
      <c r="B734">
        <v>5752</v>
      </c>
      <c r="C734" s="1">
        <v>44584</v>
      </c>
      <c r="D734" t="s">
        <v>13</v>
      </c>
      <c r="E734">
        <v>2</v>
      </c>
      <c r="F734" t="s">
        <v>10</v>
      </c>
    </row>
    <row r="735" spans="2:6" x14ac:dyDescent="0.25">
      <c r="B735">
        <v>5753</v>
      </c>
      <c r="C735" s="1">
        <v>44584</v>
      </c>
      <c r="D735" t="s">
        <v>16</v>
      </c>
      <c r="E735">
        <v>3</v>
      </c>
      <c r="F735" t="s">
        <v>9</v>
      </c>
    </row>
    <row r="736" spans="2:6" x14ac:dyDescent="0.25">
      <c r="B736">
        <v>5754</v>
      </c>
      <c r="C736" s="1">
        <v>44584</v>
      </c>
      <c r="D736" t="s">
        <v>8</v>
      </c>
      <c r="E736">
        <v>1</v>
      </c>
      <c r="F736" t="s">
        <v>6</v>
      </c>
    </row>
    <row r="737" spans="2:6" x14ac:dyDescent="0.25">
      <c r="B737">
        <v>5755</v>
      </c>
      <c r="C737" s="1">
        <v>44584</v>
      </c>
      <c r="D737" t="s">
        <v>8</v>
      </c>
      <c r="E737">
        <v>2</v>
      </c>
      <c r="F737" t="s">
        <v>19</v>
      </c>
    </row>
    <row r="738" spans="2:6" x14ac:dyDescent="0.25">
      <c r="B738">
        <v>5756</v>
      </c>
      <c r="C738" s="1">
        <v>44584</v>
      </c>
      <c r="D738" t="s">
        <v>13</v>
      </c>
      <c r="E738">
        <v>4</v>
      </c>
      <c r="F738" t="s">
        <v>9</v>
      </c>
    </row>
    <row r="739" spans="2:6" x14ac:dyDescent="0.25">
      <c r="B739">
        <v>5757</v>
      </c>
      <c r="C739" s="1">
        <v>44584</v>
      </c>
      <c r="D739" t="s">
        <v>7</v>
      </c>
      <c r="E739">
        <v>1</v>
      </c>
      <c r="F739" t="s">
        <v>15</v>
      </c>
    </row>
    <row r="740" spans="2:6" x14ac:dyDescent="0.25">
      <c r="B740">
        <v>5758</v>
      </c>
      <c r="C740" s="1">
        <v>44584</v>
      </c>
      <c r="D740" t="s">
        <v>11</v>
      </c>
      <c r="E740">
        <v>1</v>
      </c>
      <c r="F740" t="s">
        <v>9</v>
      </c>
    </row>
    <row r="741" spans="2:6" x14ac:dyDescent="0.25">
      <c r="B741">
        <v>5759</v>
      </c>
      <c r="C741" s="1">
        <v>44584</v>
      </c>
      <c r="D741" t="s">
        <v>20</v>
      </c>
      <c r="E741">
        <v>2</v>
      </c>
      <c r="F741" t="s">
        <v>10</v>
      </c>
    </row>
    <row r="742" spans="2:6" x14ac:dyDescent="0.25">
      <c r="B742">
        <v>5760</v>
      </c>
      <c r="C742" s="1">
        <v>44584</v>
      </c>
      <c r="D742" t="s">
        <v>12</v>
      </c>
      <c r="E742">
        <v>1</v>
      </c>
      <c r="F742" t="s">
        <v>10</v>
      </c>
    </row>
    <row r="743" spans="2:6" x14ac:dyDescent="0.25">
      <c r="B743">
        <v>5761</v>
      </c>
      <c r="C743" s="1">
        <v>44584</v>
      </c>
      <c r="D743" t="s">
        <v>12</v>
      </c>
      <c r="E743">
        <v>3</v>
      </c>
      <c r="F743" t="s">
        <v>15</v>
      </c>
    </row>
    <row r="744" spans="2:6" x14ac:dyDescent="0.25">
      <c r="B744">
        <v>5762</v>
      </c>
      <c r="C744" s="1">
        <v>44584</v>
      </c>
      <c r="D744" t="s">
        <v>12</v>
      </c>
      <c r="E744">
        <v>4</v>
      </c>
      <c r="F744" t="s">
        <v>17</v>
      </c>
    </row>
    <row r="745" spans="2:6" x14ac:dyDescent="0.25">
      <c r="B745">
        <v>5763</v>
      </c>
      <c r="C745" s="1">
        <v>44584</v>
      </c>
      <c r="D745" t="s">
        <v>8</v>
      </c>
      <c r="E745">
        <v>4</v>
      </c>
      <c r="F745" t="s">
        <v>10</v>
      </c>
    </row>
    <row r="746" spans="2:6" x14ac:dyDescent="0.25">
      <c r="B746">
        <v>5764</v>
      </c>
      <c r="C746" s="1">
        <v>44584</v>
      </c>
      <c r="D746" t="s">
        <v>11</v>
      </c>
      <c r="E746">
        <v>2</v>
      </c>
      <c r="F746" t="s">
        <v>15</v>
      </c>
    </row>
    <row r="747" spans="2:6" x14ac:dyDescent="0.25">
      <c r="B747">
        <v>5765</v>
      </c>
      <c r="C747" s="1">
        <v>44584</v>
      </c>
      <c r="D747" t="s">
        <v>11</v>
      </c>
      <c r="E747">
        <v>1</v>
      </c>
      <c r="F747" t="s">
        <v>9</v>
      </c>
    </row>
    <row r="748" spans="2:6" x14ac:dyDescent="0.25">
      <c r="B748">
        <v>5766</v>
      </c>
      <c r="C748" s="1">
        <v>44584</v>
      </c>
      <c r="D748" t="s">
        <v>12</v>
      </c>
      <c r="E748">
        <v>1</v>
      </c>
      <c r="F748" t="s">
        <v>9</v>
      </c>
    </row>
    <row r="749" spans="2:6" x14ac:dyDescent="0.25">
      <c r="B749">
        <v>5767</v>
      </c>
      <c r="C749" s="1">
        <v>44584</v>
      </c>
      <c r="D749" t="s">
        <v>21</v>
      </c>
      <c r="E749">
        <v>2</v>
      </c>
      <c r="F749" t="s">
        <v>19</v>
      </c>
    </row>
    <row r="750" spans="2:6" x14ac:dyDescent="0.25">
      <c r="B750">
        <v>5768</v>
      </c>
      <c r="C750" s="1">
        <v>44584</v>
      </c>
      <c r="D750" t="s">
        <v>7</v>
      </c>
      <c r="E750">
        <v>1</v>
      </c>
      <c r="F750" t="s">
        <v>19</v>
      </c>
    </row>
    <row r="751" spans="2:6" x14ac:dyDescent="0.25">
      <c r="B751">
        <v>5769</v>
      </c>
      <c r="C751" s="1">
        <v>44584</v>
      </c>
      <c r="D751" t="s">
        <v>14</v>
      </c>
      <c r="E751">
        <v>1</v>
      </c>
      <c r="F751" t="s">
        <v>19</v>
      </c>
    </row>
    <row r="752" spans="2:6" x14ac:dyDescent="0.25">
      <c r="B752">
        <v>5770</v>
      </c>
      <c r="C752" s="1">
        <v>44585</v>
      </c>
      <c r="D752" t="s">
        <v>20</v>
      </c>
      <c r="E752">
        <v>2</v>
      </c>
      <c r="F752" t="s">
        <v>9</v>
      </c>
    </row>
    <row r="753" spans="2:6" x14ac:dyDescent="0.25">
      <c r="B753">
        <v>5771</v>
      </c>
      <c r="C753" s="1">
        <v>44585</v>
      </c>
      <c r="D753" t="s">
        <v>5</v>
      </c>
      <c r="E753">
        <v>2</v>
      </c>
      <c r="F753" t="s">
        <v>17</v>
      </c>
    </row>
    <row r="754" spans="2:6" x14ac:dyDescent="0.25">
      <c r="B754">
        <v>5772</v>
      </c>
      <c r="C754" s="1">
        <v>44585</v>
      </c>
      <c r="D754" t="s">
        <v>16</v>
      </c>
      <c r="E754">
        <v>3</v>
      </c>
      <c r="F754" t="s">
        <v>19</v>
      </c>
    </row>
    <row r="755" spans="2:6" x14ac:dyDescent="0.25">
      <c r="B755">
        <v>5773</v>
      </c>
      <c r="C755" s="1">
        <v>44585</v>
      </c>
      <c r="D755" t="s">
        <v>20</v>
      </c>
      <c r="E755">
        <v>3</v>
      </c>
      <c r="F755" t="s">
        <v>19</v>
      </c>
    </row>
    <row r="756" spans="2:6" x14ac:dyDescent="0.25">
      <c r="B756">
        <v>5774</v>
      </c>
      <c r="C756" s="1">
        <v>44585</v>
      </c>
      <c r="D756" t="s">
        <v>16</v>
      </c>
      <c r="E756">
        <v>4</v>
      </c>
      <c r="F756" t="s">
        <v>15</v>
      </c>
    </row>
    <row r="757" spans="2:6" x14ac:dyDescent="0.25">
      <c r="B757">
        <v>5775</v>
      </c>
      <c r="C757" s="1">
        <v>44585</v>
      </c>
      <c r="D757" t="s">
        <v>20</v>
      </c>
      <c r="E757">
        <v>2</v>
      </c>
      <c r="F757" t="s">
        <v>15</v>
      </c>
    </row>
    <row r="758" spans="2:6" x14ac:dyDescent="0.25">
      <c r="B758">
        <v>5776</v>
      </c>
      <c r="C758" s="1">
        <v>44585</v>
      </c>
      <c r="D758" t="s">
        <v>14</v>
      </c>
      <c r="E758">
        <v>2</v>
      </c>
      <c r="F758" t="s">
        <v>19</v>
      </c>
    </row>
    <row r="759" spans="2:6" x14ac:dyDescent="0.25">
      <c r="B759">
        <v>5777</v>
      </c>
      <c r="C759" s="1">
        <v>44585</v>
      </c>
      <c r="D759" t="s">
        <v>5</v>
      </c>
      <c r="E759">
        <v>2</v>
      </c>
      <c r="F759" t="s">
        <v>17</v>
      </c>
    </row>
    <row r="760" spans="2:6" x14ac:dyDescent="0.25">
      <c r="B760">
        <v>5778</v>
      </c>
      <c r="C760" s="1">
        <v>44585</v>
      </c>
      <c r="D760" t="s">
        <v>14</v>
      </c>
      <c r="E760">
        <v>1</v>
      </c>
      <c r="F760" t="s">
        <v>17</v>
      </c>
    </row>
    <row r="761" spans="2:6" x14ac:dyDescent="0.25">
      <c r="B761">
        <v>5779</v>
      </c>
      <c r="C761" s="1">
        <v>44585</v>
      </c>
      <c r="D761" t="s">
        <v>21</v>
      </c>
      <c r="E761">
        <v>3</v>
      </c>
      <c r="F761" t="s">
        <v>9</v>
      </c>
    </row>
    <row r="762" spans="2:6" x14ac:dyDescent="0.25">
      <c r="B762">
        <v>5780</v>
      </c>
      <c r="C762" s="1">
        <v>44585</v>
      </c>
      <c r="D762" t="s">
        <v>7</v>
      </c>
      <c r="E762">
        <v>1</v>
      </c>
      <c r="F762" t="s">
        <v>17</v>
      </c>
    </row>
    <row r="763" spans="2:6" x14ac:dyDescent="0.25">
      <c r="B763">
        <v>5781</v>
      </c>
      <c r="C763" s="1">
        <v>44585</v>
      </c>
      <c r="D763" t="s">
        <v>5</v>
      </c>
      <c r="E763">
        <v>2</v>
      </c>
      <c r="F763" t="s">
        <v>19</v>
      </c>
    </row>
    <row r="764" spans="2:6" x14ac:dyDescent="0.25">
      <c r="B764">
        <v>5782</v>
      </c>
      <c r="C764" s="1">
        <v>44585</v>
      </c>
      <c r="D764" t="s">
        <v>13</v>
      </c>
      <c r="E764">
        <v>2</v>
      </c>
      <c r="F764" t="s">
        <v>9</v>
      </c>
    </row>
    <row r="765" spans="2:6" x14ac:dyDescent="0.25">
      <c r="B765">
        <v>5783</v>
      </c>
      <c r="C765" s="1">
        <v>44585</v>
      </c>
      <c r="D765" t="s">
        <v>14</v>
      </c>
      <c r="E765">
        <v>1</v>
      </c>
      <c r="F765" t="s">
        <v>19</v>
      </c>
    </row>
    <row r="766" spans="2:6" x14ac:dyDescent="0.25">
      <c r="B766">
        <v>5784</v>
      </c>
      <c r="C766" s="1">
        <v>44585</v>
      </c>
      <c r="D766" t="s">
        <v>8</v>
      </c>
      <c r="E766">
        <v>3</v>
      </c>
      <c r="F766" t="s">
        <v>15</v>
      </c>
    </row>
    <row r="767" spans="2:6" x14ac:dyDescent="0.25">
      <c r="B767">
        <v>5785</v>
      </c>
      <c r="C767" s="1">
        <v>44585</v>
      </c>
      <c r="D767" t="s">
        <v>12</v>
      </c>
      <c r="E767">
        <v>4</v>
      </c>
      <c r="F767" t="s">
        <v>19</v>
      </c>
    </row>
    <row r="768" spans="2:6" x14ac:dyDescent="0.25">
      <c r="B768">
        <v>5786</v>
      </c>
      <c r="C768" s="1">
        <v>44585</v>
      </c>
      <c r="D768" t="s">
        <v>20</v>
      </c>
      <c r="E768">
        <v>1</v>
      </c>
      <c r="F768" t="s">
        <v>19</v>
      </c>
    </row>
    <row r="769" spans="2:6" x14ac:dyDescent="0.25">
      <c r="B769">
        <v>5787</v>
      </c>
      <c r="C769" s="1">
        <v>44585</v>
      </c>
      <c r="D769" t="s">
        <v>8</v>
      </c>
      <c r="E769">
        <v>2</v>
      </c>
      <c r="F769" t="s">
        <v>9</v>
      </c>
    </row>
    <row r="770" spans="2:6" x14ac:dyDescent="0.25">
      <c r="B770">
        <v>5788</v>
      </c>
      <c r="C770" s="1">
        <v>44585</v>
      </c>
      <c r="D770" t="s">
        <v>18</v>
      </c>
      <c r="E770">
        <v>4</v>
      </c>
      <c r="F770" t="s">
        <v>9</v>
      </c>
    </row>
    <row r="771" spans="2:6" x14ac:dyDescent="0.25">
      <c r="B771">
        <v>5789</v>
      </c>
      <c r="C771" s="1">
        <v>44585</v>
      </c>
      <c r="D771" t="s">
        <v>5</v>
      </c>
      <c r="E771">
        <v>2</v>
      </c>
      <c r="F771" t="s">
        <v>15</v>
      </c>
    </row>
    <row r="772" spans="2:6" x14ac:dyDescent="0.25">
      <c r="B772">
        <v>5790</v>
      </c>
      <c r="C772" s="1">
        <v>44585</v>
      </c>
      <c r="D772" t="s">
        <v>14</v>
      </c>
      <c r="E772">
        <v>4</v>
      </c>
      <c r="F772" t="s">
        <v>6</v>
      </c>
    </row>
    <row r="773" spans="2:6" x14ac:dyDescent="0.25">
      <c r="B773">
        <v>5791</v>
      </c>
      <c r="C773" s="1">
        <v>44585</v>
      </c>
      <c r="D773" t="s">
        <v>21</v>
      </c>
      <c r="E773">
        <v>2</v>
      </c>
      <c r="F773" t="s">
        <v>19</v>
      </c>
    </row>
    <row r="774" spans="2:6" x14ac:dyDescent="0.25">
      <c r="B774">
        <v>5792</v>
      </c>
      <c r="C774" s="1">
        <v>44585</v>
      </c>
      <c r="D774" t="s">
        <v>8</v>
      </c>
      <c r="E774">
        <v>2</v>
      </c>
      <c r="F774" t="s">
        <v>6</v>
      </c>
    </row>
    <row r="775" spans="2:6" x14ac:dyDescent="0.25">
      <c r="B775">
        <v>5793</v>
      </c>
      <c r="C775" s="1">
        <v>44585</v>
      </c>
      <c r="D775" t="s">
        <v>11</v>
      </c>
      <c r="E775">
        <v>2</v>
      </c>
      <c r="F775" t="s">
        <v>15</v>
      </c>
    </row>
    <row r="776" spans="2:6" x14ac:dyDescent="0.25">
      <c r="B776">
        <v>5794</v>
      </c>
      <c r="C776" s="1">
        <v>44585</v>
      </c>
      <c r="D776" t="s">
        <v>20</v>
      </c>
      <c r="E776">
        <v>4</v>
      </c>
      <c r="F776" t="s">
        <v>10</v>
      </c>
    </row>
    <row r="777" spans="2:6" x14ac:dyDescent="0.25">
      <c r="B777">
        <v>5795</v>
      </c>
      <c r="C777" s="1">
        <v>44585</v>
      </c>
      <c r="D777" t="s">
        <v>7</v>
      </c>
      <c r="E777">
        <v>1</v>
      </c>
      <c r="F777" t="s">
        <v>17</v>
      </c>
    </row>
    <row r="778" spans="2:6" x14ac:dyDescent="0.25">
      <c r="B778">
        <v>5796</v>
      </c>
      <c r="C778" s="1">
        <v>44585</v>
      </c>
      <c r="D778" t="s">
        <v>11</v>
      </c>
      <c r="E778">
        <v>1</v>
      </c>
      <c r="F778" t="s">
        <v>10</v>
      </c>
    </row>
    <row r="779" spans="2:6" x14ac:dyDescent="0.25">
      <c r="B779">
        <v>5797</v>
      </c>
      <c r="C779" s="1">
        <v>44585</v>
      </c>
      <c r="D779" t="s">
        <v>16</v>
      </c>
      <c r="E779">
        <v>3</v>
      </c>
      <c r="F779" t="s">
        <v>15</v>
      </c>
    </row>
    <row r="780" spans="2:6" x14ac:dyDescent="0.25">
      <c r="B780">
        <v>5798</v>
      </c>
      <c r="C780" s="1">
        <v>44585</v>
      </c>
      <c r="D780" t="s">
        <v>7</v>
      </c>
      <c r="E780">
        <v>4</v>
      </c>
      <c r="F780" t="s">
        <v>10</v>
      </c>
    </row>
    <row r="781" spans="2:6" x14ac:dyDescent="0.25">
      <c r="B781">
        <v>5799</v>
      </c>
      <c r="C781" s="1">
        <v>44585</v>
      </c>
      <c r="D781" t="s">
        <v>8</v>
      </c>
      <c r="E781">
        <v>2</v>
      </c>
      <c r="F781" t="s">
        <v>10</v>
      </c>
    </row>
    <row r="782" spans="2:6" x14ac:dyDescent="0.25">
      <c r="B782">
        <v>5800</v>
      </c>
      <c r="C782" s="1">
        <v>44585</v>
      </c>
      <c r="D782" t="s">
        <v>13</v>
      </c>
      <c r="E782">
        <v>3</v>
      </c>
      <c r="F782" t="s">
        <v>17</v>
      </c>
    </row>
    <row r="783" spans="2:6" x14ac:dyDescent="0.25">
      <c r="B783">
        <v>5801</v>
      </c>
      <c r="C783" s="1">
        <v>44585</v>
      </c>
      <c r="D783" t="s">
        <v>5</v>
      </c>
      <c r="E783">
        <v>2</v>
      </c>
      <c r="F783" t="s">
        <v>9</v>
      </c>
    </row>
    <row r="784" spans="2:6" x14ac:dyDescent="0.25">
      <c r="B784">
        <v>5802</v>
      </c>
      <c r="C784" s="1">
        <v>44585</v>
      </c>
      <c r="D784" t="s">
        <v>20</v>
      </c>
      <c r="E784">
        <v>1</v>
      </c>
      <c r="F784" t="s">
        <v>9</v>
      </c>
    </row>
    <row r="785" spans="2:6" x14ac:dyDescent="0.25">
      <c r="B785">
        <v>5803</v>
      </c>
      <c r="C785" s="1">
        <v>44585</v>
      </c>
      <c r="D785" t="s">
        <v>21</v>
      </c>
      <c r="E785">
        <v>1</v>
      </c>
      <c r="F785" t="s">
        <v>15</v>
      </c>
    </row>
    <row r="786" spans="2:6" x14ac:dyDescent="0.25">
      <c r="B786">
        <v>5804</v>
      </c>
      <c r="C786" s="1">
        <v>44585</v>
      </c>
      <c r="D786" t="s">
        <v>11</v>
      </c>
      <c r="E786">
        <v>3</v>
      </c>
      <c r="F786" t="s">
        <v>15</v>
      </c>
    </row>
    <row r="787" spans="2:6" x14ac:dyDescent="0.25">
      <c r="B787">
        <v>5805</v>
      </c>
      <c r="C787" s="1">
        <v>44585</v>
      </c>
      <c r="D787" t="s">
        <v>16</v>
      </c>
      <c r="E787">
        <v>2</v>
      </c>
      <c r="F787" t="s">
        <v>17</v>
      </c>
    </row>
    <row r="788" spans="2:6" x14ac:dyDescent="0.25">
      <c r="B788">
        <v>5806</v>
      </c>
      <c r="C788" s="1">
        <v>44585</v>
      </c>
      <c r="D788" t="s">
        <v>13</v>
      </c>
      <c r="E788">
        <v>3</v>
      </c>
      <c r="F788" t="s">
        <v>6</v>
      </c>
    </row>
    <row r="789" spans="2:6" x14ac:dyDescent="0.25">
      <c r="B789">
        <v>5807</v>
      </c>
      <c r="C789" s="1">
        <v>44586</v>
      </c>
      <c r="D789" t="s">
        <v>18</v>
      </c>
      <c r="E789">
        <v>2</v>
      </c>
      <c r="F789" t="s">
        <v>15</v>
      </c>
    </row>
    <row r="790" spans="2:6" x14ac:dyDescent="0.25">
      <c r="B790">
        <v>5808</v>
      </c>
      <c r="C790" s="1">
        <v>44586</v>
      </c>
      <c r="D790" t="s">
        <v>16</v>
      </c>
      <c r="E790">
        <v>4</v>
      </c>
      <c r="F790" t="s">
        <v>6</v>
      </c>
    </row>
    <row r="791" spans="2:6" x14ac:dyDescent="0.25">
      <c r="B791">
        <v>5809</v>
      </c>
      <c r="C791" s="1">
        <v>44586</v>
      </c>
      <c r="D791" t="s">
        <v>11</v>
      </c>
      <c r="E791">
        <v>3</v>
      </c>
      <c r="F791" t="s">
        <v>17</v>
      </c>
    </row>
    <row r="792" spans="2:6" x14ac:dyDescent="0.25">
      <c r="B792">
        <v>5810</v>
      </c>
      <c r="C792" s="1">
        <v>44586</v>
      </c>
      <c r="D792" t="s">
        <v>5</v>
      </c>
      <c r="E792">
        <v>1</v>
      </c>
      <c r="F792" t="s">
        <v>19</v>
      </c>
    </row>
    <row r="793" spans="2:6" x14ac:dyDescent="0.25">
      <c r="B793">
        <v>5811</v>
      </c>
      <c r="C793" s="1">
        <v>44586</v>
      </c>
      <c r="D793" t="s">
        <v>13</v>
      </c>
      <c r="E793">
        <v>2</v>
      </c>
      <c r="F793" t="s">
        <v>17</v>
      </c>
    </row>
    <row r="794" spans="2:6" x14ac:dyDescent="0.25">
      <c r="B794">
        <v>5812</v>
      </c>
      <c r="C794" s="1">
        <v>44586</v>
      </c>
      <c r="D794" t="s">
        <v>18</v>
      </c>
      <c r="E794">
        <v>4</v>
      </c>
      <c r="F794" t="s">
        <v>17</v>
      </c>
    </row>
    <row r="795" spans="2:6" x14ac:dyDescent="0.25">
      <c r="B795">
        <v>5813</v>
      </c>
      <c r="C795" s="1">
        <v>44586</v>
      </c>
      <c r="D795" t="s">
        <v>14</v>
      </c>
      <c r="E795">
        <v>2</v>
      </c>
      <c r="F795" t="s">
        <v>15</v>
      </c>
    </row>
    <row r="796" spans="2:6" x14ac:dyDescent="0.25">
      <c r="B796">
        <v>5814</v>
      </c>
      <c r="C796" s="1">
        <v>44586</v>
      </c>
      <c r="D796" t="s">
        <v>5</v>
      </c>
      <c r="E796">
        <v>1</v>
      </c>
      <c r="F796" t="s">
        <v>6</v>
      </c>
    </row>
    <row r="797" spans="2:6" x14ac:dyDescent="0.25">
      <c r="B797">
        <v>5815</v>
      </c>
      <c r="C797" s="1">
        <v>44586</v>
      </c>
      <c r="D797" t="s">
        <v>20</v>
      </c>
      <c r="E797">
        <v>1</v>
      </c>
      <c r="F797" t="s">
        <v>15</v>
      </c>
    </row>
    <row r="798" spans="2:6" x14ac:dyDescent="0.25">
      <c r="B798">
        <v>5816</v>
      </c>
      <c r="C798" s="1">
        <v>44586</v>
      </c>
      <c r="D798" t="s">
        <v>16</v>
      </c>
      <c r="E798">
        <v>2</v>
      </c>
      <c r="F798" t="s">
        <v>9</v>
      </c>
    </row>
    <row r="799" spans="2:6" x14ac:dyDescent="0.25">
      <c r="B799">
        <v>5817</v>
      </c>
      <c r="C799" s="1">
        <v>44586</v>
      </c>
      <c r="D799" t="s">
        <v>5</v>
      </c>
      <c r="E799">
        <v>3</v>
      </c>
      <c r="F799" t="s">
        <v>6</v>
      </c>
    </row>
    <row r="800" spans="2:6" x14ac:dyDescent="0.25">
      <c r="B800">
        <v>5818</v>
      </c>
      <c r="C800" s="1">
        <v>44586</v>
      </c>
      <c r="D800" t="s">
        <v>16</v>
      </c>
      <c r="E800">
        <v>4</v>
      </c>
      <c r="F800" t="s">
        <v>15</v>
      </c>
    </row>
    <row r="801" spans="2:6" x14ac:dyDescent="0.25">
      <c r="B801">
        <v>5819</v>
      </c>
      <c r="C801" s="1">
        <v>44586</v>
      </c>
      <c r="D801" t="s">
        <v>18</v>
      </c>
      <c r="E801">
        <v>1</v>
      </c>
      <c r="F801" t="s">
        <v>9</v>
      </c>
    </row>
    <row r="802" spans="2:6" x14ac:dyDescent="0.25">
      <c r="B802">
        <v>5820</v>
      </c>
      <c r="C802" s="1">
        <v>44586</v>
      </c>
      <c r="D802" t="s">
        <v>7</v>
      </c>
      <c r="E802">
        <v>4</v>
      </c>
      <c r="F802" t="s">
        <v>17</v>
      </c>
    </row>
    <row r="803" spans="2:6" x14ac:dyDescent="0.25">
      <c r="B803">
        <v>5821</v>
      </c>
      <c r="C803" s="1">
        <v>44586</v>
      </c>
      <c r="D803" t="s">
        <v>7</v>
      </c>
      <c r="E803">
        <v>4</v>
      </c>
      <c r="F803" t="s">
        <v>6</v>
      </c>
    </row>
    <row r="804" spans="2:6" x14ac:dyDescent="0.25">
      <c r="B804">
        <v>5822</v>
      </c>
      <c r="C804" s="1">
        <v>44586</v>
      </c>
      <c r="D804" t="s">
        <v>8</v>
      </c>
      <c r="E804">
        <v>2</v>
      </c>
      <c r="F804" t="s">
        <v>9</v>
      </c>
    </row>
    <row r="805" spans="2:6" x14ac:dyDescent="0.25">
      <c r="B805">
        <v>5823</v>
      </c>
      <c r="C805" s="1">
        <v>44586</v>
      </c>
      <c r="D805" t="s">
        <v>8</v>
      </c>
      <c r="E805">
        <v>3</v>
      </c>
      <c r="F805" t="s">
        <v>9</v>
      </c>
    </row>
    <row r="806" spans="2:6" x14ac:dyDescent="0.25">
      <c r="B806">
        <v>5824</v>
      </c>
      <c r="C806" s="1">
        <v>44586</v>
      </c>
      <c r="D806" t="s">
        <v>20</v>
      </c>
      <c r="E806">
        <v>1</v>
      </c>
      <c r="F806" t="s">
        <v>17</v>
      </c>
    </row>
    <row r="807" spans="2:6" x14ac:dyDescent="0.25">
      <c r="B807">
        <v>5825</v>
      </c>
      <c r="C807" s="1">
        <v>44586</v>
      </c>
      <c r="D807" t="s">
        <v>21</v>
      </c>
      <c r="E807">
        <v>2</v>
      </c>
      <c r="F807" t="s">
        <v>9</v>
      </c>
    </row>
    <row r="808" spans="2:6" x14ac:dyDescent="0.25">
      <c r="B808">
        <v>5826</v>
      </c>
      <c r="C808" s="1">
        <v>44586</v>
      </c>
      <c r="D808" t="s">
        <v>11</v>
      </c>
      <c r="E808">
        <v>3</v>
      </c>
      <c r="F808" t="s">
        <v>6</v>
      </c>
    </row>
    <row r="809" spans="2:6" x14ac:dyDescent="0.25">
      <c r="B809">
        <v>5827</v>
      </c>
      <c r="C809" s="1">
        <v>44586</v>
      </c>
      <c r="D809" t="s">
        <v>12</v>
      </c>
      <c r="E809">
        <v>1</v>
      </c>
      <c r="F809" t="s">
        <v>15</v>
      </c>
    </row>
    <row r="810" spans="2:6" x14ac:dyDescent="0.25">
      <c r="B810">
        <v>5828</v>
      </c>
      <c r="C810" s="1">
        <v>44586</v>
      </c>
      <c r="D810" t="s">
        <v>5</v>
      </c>
      <c r="E810">
        <v>3</v>
      </c>
      <c r="F810" t="s">
        <v>19</v>
      </c>
    </row>
    <row r="811" spans="2:6" x14ac:dyDescent="0.25">
      <c r="B811">
        <v>5829</v>
      </c>
      <c r="C811" s="1">
        <v>44586</v>
      </c>
      <c r="D811" t="s">
        <v>14</v>
      </c>
      <c r="E811">
        <v>2</v>
      </c>
      <c r="F811" t="s">
        <v>19</v>
      </c>
    </row>
    <row r="812" spans="2:6" x14ac:dyDescent="0.25">
      <c r="B812">
        <v>5830</v>
      </c>
      <c r="C812" s="1">
        <v>44586</v>
      </c>
      <c r="D812" t="s">
        <v>20</v>
      </c>
      <c r="E812">
        <v>4</v>
      </c>
      <c r="F812" t="s">
        <v>19</v>
      </c>
    </row>
    <row r="813" spans="2:6" x14ac:dyDescent="0.25">
      <c r="B813">
        <v>5831</v>
      </c>
      <c r="C813" s="1">
        <v>44586</v>
      </c>
      <c r="D813" t="s">
        <v>21</v>
      </c>
      <c r="E813">
        <v>4</v>
      </c>
      <c r="F813" t="s">
        <v>17</v>
      </c>
    </row>
    <row r="814" spans="2:6" x14ac:dyDescent="0.25">
      <c r="B814">
        <v>5832</v>
      </c>
      <c r="C814" s="1">
        <v>44586</v>
      </c>
      <c r="D814" t="s">
        <v>20</v>
      </c>
      <c r="E814">
        <v>2</v>
      </c>
      <c r="F814" t="s">
        <v>10</v>
      </c>
    </row>
    <row r="815" spans="2:6" x14ac:dyDescent="0.25">
      <c r="B815">
        <v>5833</v>
      </c>
      <c r="C815" s="1">
        <v>44586</v>
      </c>
      <c r="D815" t="s">
        <v>12</v>
      </c>
      <c r="E815">
        <v>2</v>
      </c>
      <c r="F815" t="s">
        <v>10</v>
      </c>
    </row>
    <row r="816" spans="2:6" x14ac:dyDescent="0.25">
      <c r="B816">
        <v>5834</v>
      </c>
      <c r="C816" s="1">
        <v>44586</v>
      </c>
      <c r="D816" t="s">
        <v>18</v>
      </c>
      <c r="E816">
        <v>3</v>
      </c>
      <c r="F816" t="s">
        <v>10</v>
      </c>
    </row>
    <row r="817" spans="2:6" x14ac:dyDescent="0.25">
      <c r="B817">
        <v>5835</v>
      </c>
      <c r="C817" s="1">
        <v>44586</v>
      </c>
      <c r="D817" t="s">
        <v>21</v>
      </c>
      <c r="E817">
        <v>2</v>
      </c>
      <c r="F817" t="s">
        <v>19</v>
      </c>
    </row>
    <row r="818" spans="2:6" x14ac:dyDescent="0.25">
      <c r="B818">
        <v>5836</v>
      </c>
      <c r="C818" s="1">
        <v>44586</v>
      </c>
      <c r="D818" t="s">
        <v>16</v>
      </c>
      <c r="E818">
        <v>1</v>
      </c>
      <c r="F818" t="s">
        <v>17</v>
      </c>
    </row>
    <row r="819" spans="2:6" x14ac:dyDescent="0.25">
      <c r="B819">
        <v>5837</v>
      </c>
      <c r="C819" s="1">
        <v>44586</v>
      </c>
      <c r="D819" t="s">
        <v>13</v>
      </c>
      <c r="E819">
        <v>3</v>
      </c>
      <c r="F819" t="s">
        <v>10</v>
      </c>
    </row>
    <row r="820" spans="2:6" x14ac:dyDescent="0.25">
      <c r="B820">
        <v>5838</v>
      </c>
      <c r="C820" s="1">
        <v>44586</v>
      </c>
      <c r="D820" t="s">
        <v>20</v>
      </c>
      <c r="E820">
        <v>3</v>
      </c>
      <c r="F820" t="s">
        <v>19</v>
      </c>
    </row>
    <row r="821" spans="2:6" x14ac:dyDescent="0.25">
      <c r="B821">
        <v>5839</v>
      </c>
      <c r="C821" s="1">
        <v>44586</v>
      </c>
      <c r="D821" t="s">
        <v>12</v>
      </c>
      <c r="E821">
        <v>4</v>
      </c>
      <c r="F821" t="s">
        <v>10</v>
      </c>
    </row>
    <row r="822" spans="2:6" x14ac:dyDescent="0.25">
      <c r="B822">
        <v>5840</v>
      </c>
      <c r="C822" s="1">
        <v>44587</v>
      </c>
      <c r="D822" t="s">
        <v>18</v>
      </c>
      <c r="E822">
        <v>4</v>
      </c>
      <c r="F822" t="s">
        <v>6</v>
      </c>
    </row>
    <row r="823" spans="2:6" x14ac:dyDescent="0.25">
      <c r="B823">
        <v>5841</v>
      </c>
      <c r="C823" s="1">
        <v>44587</v>
      </c>
      <c r="D823" t="s">
        <v>11</v>
      </c>
      <c r="E823">
        <v>4</v>
      </c>
      <c r="F823" t="s">
        <v>17</v>
      </c>
    </row>
    <row r="824" spans="2:6" x14ac:dyDescent="0.25">
      <c r="B824">
        <v>5842</v>
      </c>
      <c r="C824" s="1">
        <v>44587</v>
      </c>
      <c r="D824" t="s">
        <v>21</v>
      </c>
      <c r="E824">
        <v>2</v>
      </c>
      <c r="F824" t="s">
        <v>6</v>
      </c>
    </row>
    <row r="825" spans="2:6" x14ac:dyDescent="0.25">
      <c r="B825">
        <v>5843</v>
      </c>
      <c r="C825" s="1">
        <v>44587</v>
      </c>
      <c r="D825" t="s">
        <v>13</v>
      </c>
      <c r="E825">
        <v>1</v>
      </c>
      <c r="F825" t="s">
        <v>17</v>
      </c>
    </row>
    <row r="826" spans="2:6" x14ac:dyDescent="0.25">
      <c r="B826">
        <v>5844</v>
      </c>
      <c r="C826" s="1">
        <v>44587</v>
      </c>
      <c r="D826" t="s">
        <v>18</v>
      </c>
      <c r="E826">
        <v>3</v>
      </c>
      <c r="F826" t="s">
        <v>6</v>
      </c>
    </row>
    <row r="827" spans="2:6" x14ac:dyDescent="0.25">
      <c r="B827">
        <v>5845</v>
      </c>
      <c r="C827" s="1">
        <v>44587</v>
      </c>
      <c r="D827" t="s">
        <v>11</v>
      </c>
      <c r="E827">
        <v>4</v>
      </c>
      <c r="F827" t="s">
        <v>6</v>
      </c>
    </row>
    <row r="828" spans="2:6" x14ac:dyDescent="0.25">
      <c r="B828">
        <v>5846</v>
      </c>
      <c r="C828" s="1">
        <v>44587</v>
      </c>
      <c r="D828" t="s">
        <v>11</v>
      </c>
      <c r="E828">
        <v>2</v>
      </c>
      <c r="F828" t="s">
        <v>10</v>
      </c>
    </row>
    <row r="829" spans="2:6" x14ac:dyDescent="0.25">
      <c r="B829">
        <v>5847</v>
      </c>
      <c r="C829" s="1">
        <v>44587</v>
      </c>
      <c r="D829" t="s">
        <v>14</v>
      </c>
      <c r="E829">
        <v>3</v>
      </c>
      <c r="F829" t="s">
        <v>9</v>
      </c>
    </row>
    <row r="830" spans="2:6" x14ac:dyDescent="0.25">
      <c r="B830">
        <v>5848</v>
      </c>
      <c r="C830" s="1">
        <v>44587</v>
      </c>
      <c r="D830" t="s">
        <v>21</v>
      </c>
      <c r="E830">
        <v>1</v>
      </c>
      <c r="F830" t="s">
        <v>10</v>
      </c>
    </row>
    <row r="831" spans="2:6" x14ac:dyDescent="0.25">
      <c r="B831">
        <v>5849</v>
      </c>
      <c r="C831" s="1">
        <v>44587</v>
      </c>
      <c r="D831" t="s">
        <v>16</v>
      </c>
      <c r="E831">
        <v>2</v>
      </c>
      <c r="F831" t="s">
        <v>9</v>
      </c>
    </row>
    <row r="832" spans="2:6" x14ac:dyDescent="0.25">
      <c r="B832">
        <v>5850</v>
      </c>
      <c r="C832" s="1">
        <v>44587</v>
      </c>
      <c r="D832" t="s">
        <v>11</v>
      </c>
      <c r="E832">
        <v>3</v>
      </c>
      <c r="F832" t="s">
        <v>9</v>
      </c>
    </row>
    <row r="833" spans="2:6" x14ac:dyDescent="0.25">
      <c r="B833">
        <v>5851</v>
      </c>
      <c r="C833" s="1">
        <v>44587</v>
      </c>
      <c r="D833" t="s">
        <v>18</v>
      </c>
      <c r="E833">
        <v>3</v>
      </c>
      <c r="F833" t="s">
        <v>17</v>
      </c>
    </row>
    <row r="834" spans="2:6" x14ac:dyDescent="0.25">
      <c r="B834">
        <v>5852</v>
      </c>
      <c r="C834" s="1">
        <v>44587</v>
      </c>
      <c r="D834" t="s">
        <v>20</v>
      </c>
      <c r="E834">
        <v>4</v>
      </c>
      <c r="F834" t="s">
        <v>17</v>
      </c>
    </row>
    <row r="835" spans="2:6" x14ac:dyDescent="0.25">
      <c r="B835">
        <v>5853</v>
      </c>
      <c r="C835" s="1">
        <v>44587</v>
      </c>
      <c r="D835" t="s">
        <v>13</v>
      </c>
      <c r="E835">
        <v>3</v>
      </c>
      <c r="F835" t="s">
        <v>17</v>
      </c>
    </row>
    <row r="836" spans="2:6" x14ac:dyDescent="0.25">
      <c r="B836">
        <v>5854</v>
      </c>
      <c r="C836" s="1">
        <v>44587</v>
      </c>
      <c r="D836" t="s">
        <v>11</v>
      </c>
      <c r="E836">
        <v>4</v>
      </c>
      <c r="F836" t="s">
        <v>9</v>
      </c>
    </row>
    <row r="837" spans="2:6" x14ac:dyDescent="0.25">
      <c r="B837">
        <v>5855</v>
      </c>
      <c r="C837" s="1">
        <v>44587</v>
      </c>
      <c r="D837" t="s">
        <v>8</v>
      </c>
      <c r="E837">
        <v>4</v>
      </c>
      <c r="F837" t="s">
        <v>10</v>
      </c>
    </row>
    <row r="838" spans="2:6" x14ac:dyDescent="0.25">
      <c r="B838">
        <v>5856</v>
      </c>
      <c r="C838" s="1">
        <v>44587</v>
      </c>
      <c r="D838" t="s">
        <v>21</v>
      </c>
      <c r="E838">
        <v>1</v>
      </c>
      <c r="F838" t="s">
        <v>6</v>
      </c>
    </row>
    <row r="839" spans="2:6" x14ac:dyDescent="0.25">
      <c r="B839">
        <v>5857</v>
      </c>
      <c r="C839" s="1">
        <v>44587</v>
      </c>
      <c r="D839" t="s">
        <v>7</v>
      </c>
      <c r="E839">
        <v>3</v>
      </c>
      <c r="F839" t="s">
        <v>10</v>
      </c>
    </row>
    <row r="840" spans="2:6" x14ac:dyDescent="0.25">
      <c r="B840">
        <v>5858</v>
      </c>
      <c r="C840" s="1">
        <v>44587</v>
      </c>
      <c r="D840" t="s">
        <v>8</v>
      </c>
      <c r="E840">
        <v>1</v>
      </c>
      <c r="F840" t="s">
        <v>9</v>
      </c>
    </row>
    <row r="841" spans="2:6" x14ac:dyDescent="0.25">
      <c r="B841">
        <v>5859</v>
      </c>
      <c r="C841" s="1">
        <v>44587</v>
      </c>
      <c r="D841" t="s">
        <v>21</v>
      </c>
      <c r="E841">
        <v>1</v>
      </c>
      <c r="F841" t="s">
        <v>9</v>
      </c>
    </row>
    <row r="842" spans="2:6" x14ac:dyDescent="0.25">
      <c r="B842">
        <v>5860</v>
      </c>
      <c r="C842" s="1">
        <v>44587</v>
      </c>
      <c r="D842" t="s">
        <v>8</v>
      </c>
      <c r="E842">
        <v>2</v>
      </c>
      <c r="F842" t="s">
        <v>19</v>
      </c>
    </row>
    <row r="843" spans="2:6" x14ac:dyDescent="0.25">
      <c r="B843">
        <v>5861</v>
      </c>
      <c r="C843" s="1">
        <v>44587</v>
      </c>
      <c r="D843" t="s">
        <v>11</v>
      </c>
      <c r="E843">
        <v>4</v>
      </c>
      <c r="F843" t="s">
        <v>6</v>
      </c>
    </row>
    <row r="844" spans="2:6" x14ac:dyDescent="0.25">
      <c r="B844">
        <v>5862</v>
      </c>
      <c r="C844" s="1">
        <v>44587</v>
      </c>
      <c r="D844" t="s">
        <v>7</v>
      </c>
      <c r="E844">
        <v>1</v>
      </c>
      <c r="F844" t="s">
        <v>17</v>
      </c>
    </row>
    <row r="845" spans="2:6" x14ac:dyDescent="0.25">
      <c r="B845">
        <v>5863</v>
      </c>
      <c r="C845" s="1">
        <v>44587</v>
      </c>
      <c r="D845" t="s">
        <v>21</v>
      </c>
      <c r="E845">
        <v>2</v>
      </c>
      <c r="F845" t="s">
        <v>15</v>
      </c>
    </row>
    <row r="846" spans="2:6" x14ac:dyDescent="0.25">
      <c r="B846">
        <v>5864</v>
      </c>
      <c r="C846" s="1">
        <v>44587</v>
      </c>
      <c r="D846" t="s">
        <v>7</v>
      </c>
      <c r="E846">
        <v>4</v>
      </c>
      <c r="F846" t="s">
        <v>9</v>
      </c>
    </row>
    <row r="847" spans="2:6" x14ac:dyDescent="0.25">
      <c r="B847">
        <v>5865</v>
      </c>
      <c r="C847" s="1">
        <v>44587</v>
      </c>
      <c r="D847" t="s">
        <v>8</v>
      </c>
      <c r="E847">
        <v>3</v>
      </c>
      <c r="F847" t="s">
        <v>19</v>
      </c>
    </row>
    <row r="848" spans="2:6" x14ac:dyDescent="0.25">
      <c r="B848">
        <v>5866</v>
      </c>
      <c r="C848" s="1">
        <v>44587</v>
      </c>
      <c r="D848" t="s">
        <v>5</v>
      </c>
      <c r="E848">
        <v>3</v>
      </c>
      <c r="F848" t="s">
        <v>17</v>
      </c>
    </row>
    <row r="849" spans="2:6" x14ac:dyDescent="0.25">
      <c r="B849">
        <v>5867</v>
      </c>
      <c r="C849" s="1">
        <v>44587</v>
      </c>
      <c r="D849" t="s">
        <v>18</v>
      </c>
      <c r="E849">
        <v>2</v>
      </c>
      <c r="F849" t="s">
        <v>15</v>
      </c>
    </row>
    <row r="850" spans="2:6" x14ac:dyDescent="0.25">
      <c r="B850">
        <v>5868</v>
      </c>
      <c r="C850" s="1">
        <v>44587</v>
      </c>
      <c r="D850" t="s">
        <v>21</v>
      </c>
      <c r="E850">
        <v>2</v>
      </c>
      <c r="F850" t="s">
        <v>9</v>
      </c>
    </row>
    <row r="851" spans="2:6" x14ac:dyDescent="0.25">
      <c r="B851">
        <v>5869</v>
      </c>
      <c r="C851" s="1">
        <v>44587</v>
      </c>
      <c r="D851" t="s">
        <v>18</v>
      </c>
      <c r="E851">
        <v>4</v>
      </c>
      <c r="F851" t="s">
        <v>10</v>
      </c>
    </row>
    <row r="852" spans="2:6" x14ac:dyDescent="0.25">
      <c r="B852">
        <v>5870</v>
      </c>
      <c r="C852" s="1">
        <v>44587</v>
      </c>
      <c r="D852" t="s">
        <v>16</v>
      </c>
      <c r="E852">
        <v>4</v>
      </c>
      <c r="F852" t="s">
        <v>19</v>
      </c>
    </row>
    <row r="853" spans="2:6" x14ac:dyDescent="0.25">
      <c r="B853">
        <v>5871</v>
      </c>
      <c r="C853" s="1">
        <v>44587</v>
      </c>
      <c r="D853" t="s">
        <v>5</v>
      </c>
      <c r="E853">
        <v>2</v>
      </c>
      <c r="F853" t="s">
        <v>19</v>
      </c>
    </row>
    <row r="854" spans="2:6" x14ac:dyDescent="0.25">
      <c r="B854">
        <v>5872</v>
      </c>
      <c r="C854" s="1">
        <v>44587</v>
      </c>
      <c r="D854" t="s">
        <v>7</v>
      </c>
      <c r="E854">
        <v>4</v>
      </c>
      <c r="F854" t="s">
        <v>15</v>
      </c>
    </row>
    <row r="855" spans="2:6" x14ac:dyDescent="0.25">
      <c r="B855">
        <v>5873</v>
      </c>
      <c r="C855" s="1">
        <v>44587</v>
      </c>
      <c r="D855" t="s">
        <v>7</v>
      </c>
      <c r="E855">
        <v>2</v>
      </c>
      <c r="F855" t="s">
        <v>19</v>
      </c>
    </row>
    <row r="856" spans="2:6" x14ac:dyDescent="0.25">
      <c r="B856">
        <v>5874</v>
      </c>
      <c r="C856" s="1">
        <v>44587</v>
      </c>
      <c r="D856" t="s">
        <v>7</v>
      </c>
      <c r="E856">
        <v>2</v>
      </c>
      <c r="F856" t="s">
        <v>9</v>
      </c>
    </row>
    <row r="857" spans="2:6" x14ac:dyDescent="0.25">
      <c r="B857">
        <v>5875</v>
      </c>
      <c r="C857" s="1">
        <v>44587</v>
      </c>
      <c r="D857" t="s">
        <v>7</v>
      </c>
      <c r="E857">
        <v>1</v>
      </c>
      <c r="F857" t="s">
        <v>6</v>
      </c>
    </row>
    <row r="858" spans="2:6" x14ac:dyDescent="0.25">
      <c r="B858">
        <v>5876</v>
      </c>
      <c r="C858" s="1">
        <v>44587</v>
      </c>
      <c r="D858" t="s">
        <v>11</v>
      </c>
      <c r="E858">
        <v>2</v>
      </c>
      <c r="F858" t="s">
        <v>19</v>
      </c>
    </row>
    <row r="859" spans="2:6" x14ac:dyDescent="0.25">
      <c r="B859">
        <v>5877</v>
      </c>
      <c r="C859" s="1">
        <v>44587</v>
      </c>
      <c r="D859" t="s">
        <v>11</v>
      </c>
      <c r="E859">
        <v>4</v>
      </c>
      <c r="F859" t="s">
        <v>19</v>
      </c>
    </row>
    <row r="860" spans="2:6" x14ac:dyDescent="0.25">
      <c r="B860">
        <v>5878</v>
      </c>
      <c r="C860" s="1">
        <v>44587</v>
      </c>
      <c r="D860" t="s">
        <v>12</v>
      </c>
      <c r="E860">
        <v>2</v>
      </c>
      <c r="F860" t="s">
        <v>6</v>
      </c>
    </row>
    <row r="861" spans="2:6" x14ac:dyDescent="0.25">
      <c r="B861">
        <v>5879</v>
      </c>
      <c r="C861" s="1">
        <v>44587</v>
      </c>
      <c r="D861" t="s">
        <v>7</v>
      </c>
      <c r="E861">
        <v>3</v>
      </c>
      <c r="F861" t="s">
        <v>17</v>
      </c>
    </row>
    <row r="862" spans="2:6" x14ac:dyDescent="0.25">
      <c r="B862">
        <v>5880</v>
      </c>
      <c r="C862" s="1">
        <v>44587</v>
      </c>
      <c r="D862" t="s">
        <v>5</v>
      </c>
      <c r="E862">
        <v>3</v>
      </c>
      <c r="F862" t="s">
        <v>9</v>
      </c>
    </row>
    <row r="863" spans="2:6" x14ac:dyDescent="0.25">
      <c r="B863">
        <v>5881</v>
      </c>
      <c r="C863" s="1">
        <v>44587</v>
      </c>
      <c r="D863" t="s">
        <v>20</v>
      </c>
      <c r="E863">
        <v>1</v>
      </c>
      <c r="F863" t="s">
        <v>15</v>
      </c>
    </row>
    <row r="864" spans="2:6" x14ac:dyDescent="0.25">
      <c r="B864">
        <v>5882</v>
      </c>
      <c r="C864" s="1">
        <v>44587</v>
      </c>
      <c r="D864" t="s">
        <v>18</v>
      </c>
      <c r="E864">
        <v>4</v>
      </c>
      <c r="F864" t="s">
        <v>15</v>
      </c>
    </row>
    <row r="865" spans="2:6" x14ac:dyDescent="0.25">
      <c r="B865">
        <v>5883</v>
      </c>
      <c r="C865" s="1">
        <v>44588</v>
      </c>
      <c r="D865" t="s">
        <v>12</v>
      </c>
      <c r="E865">
        <v>1</v>
      </c>
      <c r="F865" t="s">
        <v>6</v>
      </c>
    </row>
    <row r="866" spans="2:6" x14ac:dyDescent="0.25">
      <c r="B866">
        <v>5884</v>
      </c>
      <c r="C866" s="1">
        <v>44588</v>
      </c>
      <c r="D866" t="s">
        <v>5</v>
      </c>
      <c r="E866">
        <v>1</v>
      </c>
      <c r="F866" t="s">
        <v>19</v>
      </c>
    </row>
    <row r="867" spans="2:6" x14ac:dyDescent="0.25">
      <c r="B867">
        <v>5885</v>
      </c>
      <c r="C867" s="1">
        <v>44588</v>
      </c>
      <c r="D867" t="s">
        <v>12</v>
      </c>
      <c r="E867">
        <v>3</v>
      </c>
      <c r="F867" t="s">
        <v>17</v>
      </c>
    </row>
    <row r="868" spans="2:6" x14ac:dyDescent="0.25">
      <c r="B868">
        <v>5886</v>
      </c>
      <c r="C868" s="1">
        <v>44588</v>
      </c>
      <c r="D868" t="s">
        <v>7</v>
      </c>
      <c r="E868">
        <v>1</v>
      </c>
      <c r="F868" t="s">
        <v>15</v>
      </c>
    </row>
    <row r="869" spans="2:6" x14ac:dyDescent="0.25">
      <c r="B869">
        <v>5887</v>
      </c>
      <c r="C869" s="1">
        <v>44588</v>
      </c>
      <c r="D869" t="s">
        <v>8</v>
      </c>
      <c r="E869">
        <v>2</v>
      </c>
      <c r="F869" t="s">
        <v>9</v>
      </c>
    </row>
    <row r="870" spans="2:6" x14ac:dyDescent="0.25">
      <c r="B870">
        <v>5888</v>
      </c>
      <c r="C870" s="1">
        <v>44588</v>
      </c>
      <c r="D870" t="s">
        <v>20</v>
      </c>
      <c r="E870">
        <v>3</v>
      </c>
      <c r="F870" t="s">
        <v>15</v>
      </c>
    </row>
    <row r="871" spans="2:6" x14ac:dyDescent="0.25">
      <c r="B871">
        <v>5889</v>
      </c>
      <c r="C871" s="1">
        <v>44588</v>
      </c>
      <c r="D871" t="s">
        <v>8</v>
      </c>
      <c r="E871">
        <v>2</v>
      </c>
      <c r="F871" t="s">
        <v>15</v>
      </c>
    </row>
    <row r="872" spans="2:6" x14ac:dyDescent="0.25">
      <c r="B872">
        <v>5890</v>
      </c>
      <c r="C872" s="1">
        <v>44588</v>
      </c>
      <c r="D872" t="s">
        <v>12</v>
      </c>
      <c r="E872">
        <v>4</v>
      </c>
      <c r="F872" t="s">
        <v>15</v>
      </c>
    </row>
    <row r="873" spans="2:6" x14ac:dyDescent="0.25">
      <c r="B873">
        <v>5891</v>
      </c>
      <c r="C873" s="1">
        <v>44588</v>
      </c>
      <c r="D873" t="s">
        <v>11</v>
      </c>
      <c r="E873">
        <v>4</v>
      </c>
      <c r="F873" t="s">
        <v>10</v>
      </c>
    </row>
    <row r="874" spans="2:6" x14ac:dyDescent="0.25">
      <c r="B874">
        <v>5892</v>
      </c>
      <c r="C874" s="1">
        <v>44588</v>
      </c>
      <c r="D874" t="s">
        <v>12</v>
      </c>
      <c r="E874">
        <v>2</v>
      </c>
      <c r="F874" t="s">
        <v>9</v>
      </c>
    </row>
    <row r="875" spans="2:6" x14ac:dyDescent="0.25">
      <c r="B875">
        <v>5893</v>
      </c>
      <c r="C875" s="1">
        <v>44588</v>
      </c>
      <c r="D875" t="s">
        <v>16</v>
      </c>
      <c r="E875">
        <v>4</v>
      </c>
      <c r="F875" t="s">
        <v>17</v>
      </c>
    </row>
    <row r="876" spans="2:6" x14ac:dyDescent="0.25">
      <c r="B876">
        <v>5894</v>
      </c>
      <c r="C876" s="1">
        <v>44588</v>
      </c>
      <c r="D876" t="s">
        <v>12</v>
      </c>
      <c r="E876">
        <v>3</v>
      </c>
      <c r="F876" t="s">
        <v>19</v>
      </c>
    </row>
    <row r="877" spans="2:6" x14ac:dyDescent="0.25">
      <c r="B877">
        <v>5895</v>
      </c>
      <c r="C877" s="1">
        <v>44588</v>
      </c>
      <c r="D877" t="s">
        <v>5</v>
      </c>
      <c r="E877">
        <v>4</v>
      </c>
      <c r="F877" t="s">
        <v>19</v>
      </c>
    </row>
    <row r="878" spans="2:6" x14ac:dyDescent="0.25">
      <c r="B878">
        <v>5896</v>
      </c>
      <c r="C878" s="1">
        <v>44588</v>
      </c>
      <c r="D878" t="s">
        <v>14</v>
      </c>
      <c r="E878">
        <v>1</v>
      </c>
      <c r="F878" t="s">
        <v>9</v>
      </c>
    </row>
    <row r="879" spans="2:6" x14ac:dyDescent="0.25">
      <c r="B879">
        <v>5897</v>
      </c>
      <c r="C879" s="1">
        <v>44588</v>
      </c>
      <c r="D879" t="s">
        <v>16</v>
      </c>
      <c r="E879">
        <v>2</v>
      </c>
      <c r="F879" t="s">
        <v>19</v>
      </c>
    </row>
    <row r="880" spans="2:6" x14ac:dyDescent="0.25">
      <c r="B880">
        <v>5898</v>
      </c>
      <c r="C880" s="1">
        <v>44588</v>
      </c>
      <c r="D880" t="s">
        <v>11</v>
      </c>
      <c r="E880">
        <v>1</v>
      </c>
      <c r="F880" t="s">
        <v>10</v>
      </c>
    </row>
    <row r="881" spans="2:6" x14ac:dyDescent="0.25">
      <c r="B881">
        <v>5899</v>
      </c>
      <c r="C881" s="1">
        <v>44588</v>
      </c>
      <c r="D881" t="s">
        <v>16</v>
      </c>
      <c r="E881">
        <v>3</v>
      </c>
      <c r="F881" t="s">
        <v>19</v>
      </c>
    </row>
    <row r="882" spans="2:6" x14ac:dyDescent="0.25">
      <c r="B882">
        <v>5900</v>
      </c>
      <c r="C882" s="1">
        <v>44588</v>
      </c>
      <c r="D882" t="s">
        <v>16</v>
      </c>
      <c r="E882">
        <v>4</v>
      </c>
      <c r="F882" t="s">
        <v>9</v>
      </c>
    </row>
    <row r="883" spans="2:6" x14ac:dyDescent="0.25">
      <c r="B883">
        <v>5901</v>
      </c>
      <c r="C883" s="1">
        <v>44588</v>
      </c>
      <c r="D883" t="s">
        <v>5</v>
      </c>
      <c r="E883">
        <v>2</v>
      </c>
      <c r="F883" t="s">
        <v>17</v>
      </c>
    </row>
    <row r="884" spans="2:6" x14ac:dyDescent="0.25">
      <c r="B884">
        <v>5902</v>
      </c>
      <c r="C884" s="1">
        <v>44588</v>
      </c>
      <c r="D884" t="s">
        <v>11</v>
      </c>
      <c r="E884">
        <v>1</v>
      </c>
      <c r="F884" t="s">
        <v>17</v>
      </c>
    </row>
    <row r="885" spans="2:6" x14ac:dyDescent="0.25">
      <c r="B885">
        <v>5903</v>
      </c>
      <c r="C885" s="1">
        <v>44588</v>
      </c>
      <c r="D885" t="s">
        <v>18</v>
      </c>
      <c r="E885">
        <v>3</v>
      </c>
      <c r="F885" t="s">
        <v>9</v>
      </c>
    </row>
    <row r="886" spans="2:6" x14ac:dyDescent="0.25">
      <c r="B886">
        <v>5904</v>
      </c>
      <c r="C886" s="1">
        <v>44588</v>
      </c>
      <c r="D886" t="s">
        <v>21</v>
      </c>
      <c r="E886">
        <v>3</v>
      </c>
      <c r="F886" t="s">
        <v>9</v>
      </c>
    </row>
    <row r="887" spans="2:6" x14ac:dyDescent="0.25">
      <c r="B887">
        <v>5905</v>
      </c>
      <c r="C887" s="1">
        <v>44588</v>
      </c>
      <c r="D887" t="s">
        <v>12</v>
      </c>
      <c r="E887">
        <v>4</v>
      </c>
      <c r="F887" t="s">
        <v>15</v>
      </c>
    </row>
    <row r="888" spans="2:6" x14ac:dyDescent="0.25">
      <c r="B888">
        <v>5906</v>
      </c>
      <c r="C888" s="1">
        <v>44588</v>
      </c>
      <c r="D888" t="s">
        <v>8</v>
      </c>
      <c r="E888">
        <v>1</v>
      </c>
      <c r="F888" t="s">
        <v>10</v>
      </c>
    </row>
    <row r="889" spans="2:6" x14ac:dyDescent="0.25">
      <c r="B889">
        <v>5907</v>
      </c>
      <c r="C889" s="1">
        <v>44588</v>
      </c>
      <c r="D889" t="s">
        <v>13</v>
      </c>
      <c r="E889">
        <v>2</v>
      </c>
      <c r="F889" t="s">
        <v>17</v>
      </c>
    </row>
    <row r="890" spans="2:6" x14ac:dyDescent="0.25">
      <c r="B890">
        <v>5908</v>
      </c>
      <c r="C890" s="1">
        <v>44589</v>
      </c>
      <c r="D890" t="s">
        <v>12</v>
      </c>
      <c r="E890">
        <v>2</v>
      </c>
      <c r="F890" t="s">
        <v>17</v>
      </c>
    </row>
    <row r="891" spans="2:6" x14ac:dyDescent="0.25">
      <c r="B891">
        <v>5909</v>
      </c>
      <c r="C891" s="1">
        <v>44589</v>
      </c>
      <c r="D891" t="s">
        <v>21</v>
      </c>
      <c r="E891">
        <v>4</v>
      </c>
      <c r="F891" t="s">
        <v>19</v>
      </c>
    </row>
    <row r="892" spans="2:6" x14ac:dyDescent="0.25">
      <c r="B892">
        <v>5910</v>
      </c>
      <c r="C892" s="1">
        <v>44589</v>
      </c>
      <c r="D892" t="s">
        <v>5</v>
      </c>
      <c r="E892">
        <v>2</v>
      </c>
      <c r="F892" t="s">
        <v>10</v>
      </c>
    </row>
    <row r="893" spans="2:6" x14ac:dyDescent="0.25">
      <c r="B893">
        <v>5911</v>
      </c>
      <c r="C893" s="1">
        <v>44589</v>
      </c>
      <c r="D893" t="s">
        <v>11</v>
      </c>
      <c r="E893">
        <v>4</v>
      </c>
      <c r="F893" t="s">
        <v>17</v>
      </c>
    </row>
    <row r="894" spans="2:6" x14ac:dyDescent="0.25">
      <c r="B894">
        <v>5912</v>
      </c>
      <c r="C894" s="1">
        <v>44589</v>
      </c>
      <c r="D894" t="s">
        <v>21</v>
      </c>
      <c r="E894">
        <v>2</v>
      </c>
      <c r="F894" t="s">
        <v>6</v>
      </c>
    </row>
    <row r="895" spans="2:6" x14ac:dyDescent="0.25">
      <c r="B895">
        <v>5913</v>
      </c>
      <c r="C895" s="1">
        <v>44589</v>
      </c>
      <c r="D895" t="s">
        <v>8</v>
      </c>
      <c r="E895">
        <v>2</v>
      </c>
      <c r="F895" t="s">
        <v>19</v>
      </c>
    </row>
    <row r="896" spans="2:6" x14ac:dyDescent="0.25">
      <c r="B896">
        <v>5914</v>
      </c>
      <c r="C896" s="1">
        <v>44589</v>
      </c>
      <c r="D896" t="s">
        <v>13</v>
      </c>
      <c r="E896">
        <v>3</v>
      </c>
      <c r="F896" t="s">
        <v>15</v>
      </c>
    </row>
    <row r="897" spans="2:6" x14ac:dyDescent="0.25">
      <c r="B897">
        <v>5915</v>
      </c>
      <c r="C897" s="1">
        <v>44589</v>
      </c>
      <c r="D897" t="s">
        <v>13</v>
      </c>
      <c r="E897">
        <v>3</v>
      </c>
      <c r="F897" t="s">
        <v>15</v>
      </c>
    </row>
    <row r="898" spans="2:6" x14ac:dyDescent="0.25">
      <c r="B898">
        <v>5916</v>
      </c>
      <c r="C898" s="1">
        <v>44589</v>
      </c>
      <c r="D898" t="s">
        <v>5</v>
      </c>
      <c r="E898">
        <v>4</v>
      </c>
      <c r="F898" t="s">
        <v>15</v>
      </c>
    </row>
    <row r="899" spans="2:6" x14ac:dyDescent="0.25">
      <c r="B899">
        <v>5917</v>
      </c>
      <c r="C899" s="1">
        <v>44589</v>
      </c>
      <c r="D899" t="s">
        <v>5</v>
      </c>
      <c r="E899">
        <v>2</v>
      </c>
      <c r="F899" t="s">
        <v>6</v>
      </c>
    </row>
    <row r="900" spans="2:6" x14ac:dyDescent="0.25">
      <c r="B900">
        <v>5918</v>
      </c>
      <c r="C900" s="1">
        <v>44589</v>
      </c>
      <c r="D900" t="s">
        <v>14</v>
      </c>
      <c r="E900">
        <v>1</v>
      </c>
      <c r="F900" t="s">
        <v>10</v>
      </c>
    </row>
    <row r="901" spans="2:6" x14ac:dyDescent="0.25">
      <c r="B901">
        <v>5919</v>
      </c>
      <c r="C901" s="1">
        <v>44589</v>
      </c>
      <c r="D901" t="s">
        <v>11</v>
      </c>
      <c r="E901">
        <v>1</v>
      </c>
      <c r="F901" t="s">
        <v>6</v>
      </c>
    </row>
    <row r="902" spans="2:6" x14ac:dyDescent="0.25">
      <c r="B902">
        <v>5920</v>
      </c>
      <c r="C902" s="1">
        <v>44589</v>
      </c>
      <c r="D902" t="s">
        <v>14</v>
      </c>
      <c r="E902">
        <v>4</v>
      </c>
      <c r="F902" t="s">
        <v>17</v>
      </c>
    </row>
    <row r="903" spans="2:6" x14ac:dyDescent="0.25">
      <c r="B903">
        <v>5921</v>
      </c>
      <c r="C903" s="1">
        <v>44589</v>
      </c>
      <c r="D903" t="s">
        <v>21</v>
      </c>
      <c r="E903">
        <v>2</v>
      </c>
      <c r="F903" t="s">
        <v>6</v>
      </c>
    </row>
    <row r="904" spans="2:6" x14ac:dyDescent="0.25">
      <c r="B904">
        <v>5922</v>
      </c>
      <c r="C904" s="1">
        <v>44589</v>
      </c>
      <c r="D904" t="s">
        <v>18</v>
      </c>
      <c r="E904">
        <v>4</v>
      </c>
      <c r="F904" t="s">
        <v>10</v>
      </c>
    </row>
    <row r="905" spans="2:6" x14ac:dyDescent="0.25">
      <c r="B905">
        <v>5923</v>
      </c>
      <c r="C905" s="1">
        <v>44589</v>
      </c>
      <c r="D905" t="s">
        <v>5</v>
      </c>
      <c r="E905">
        <v>2</v>
      </c>
      <c r="F905" t="s">
        <v>10</v>
      </c>
    </row>
    <row r="906" spans="2:6" x14ac:dyDescent="0.25">
      <c r="B906">
        <v>5924</v>
      </c>
      <c r="C906" s="1">
        <v>44589</v>
      </c>
      <c r="D906" t="s">
        <v>7</v>
      </c>
      <c r="E906">
        <v>4</v>
      </c>
      <c r="F906" t="s">
        <v>10</v>
      </c>
    </row>
    <row r="907" spans="2:6" x14ac:dyDescent="0.25">
      <c r="B907">
        <v>5925</v>
      </c>
      <c r="C907" s="1">
        <v>44589</v>
      </c>
      <c r="D907" t="s">
        <v>5</v>
      </c>
      <c r="E907">
        <v>3</v>
      </c>
      <c r="F907" t="s">
        <v>17</v>
      </c>
    </row>
    <row r="908" spans="2:6" x14ac:dyDescent="0.25">
      <c r="B908">
        <v>5926</v>
      </c>
      <c r="C908" s="1">
        <v>44589</v>
      </c>
      <c r="D908" t="s">
        <v>13</v>
      </c>
      <c r="E908">
        <v>3</v>
      </c>
      <c r="F908" t="s">
        <v>15</v>
      </c>
    </row>
    <row r="909" spans="2:6" x14ac:dyDescent="0.25">
      <c r="B909">
        <v>5927</v>
      </c>
      <c r="C909" s="1">
        <v>44589</v>
      </c>
      <c r="D909" t="s">
        <v>18</v>
      </c>
      <c r="E909">
        <v>2</v>
      </c>
      <c r="F909" t="s">
        <v>10</v>
      </c>
    </row>
    <row r="910" spans="2:6" x14ac:dyDescent="0.25">
      <c r="B910">
        <v>5928</v>
      </c>
      <c r="C910" s="1">
        <v>44589</v>
      </c>
      <c r="D910" t="s">
        <v>8</v>
      </c>
      <c r="E910">
        <v>3</v>
      </c>
      <c r="F910" t="s">
        <v>10</v>
      </c>
    </row>
    <row r="911" spans="2:6" x14ac:dyDescent="0.25">
      <c r="B911">
        <v>5929</v>
      </c>
      <c r="C911" s="1">
        <v>44589</v>
      </c>
      <c r="D911" t="s">
        <v>20</v>
      </c>
      <c r="E911">
        <v>2</v>
      </c>
      <c r="F911" t="s">
        <v>6</v>
      </c>
    </row>
    <row r="912" spans="2:6" x14ac:dyDescent="0.25">
      <c r="B912">
        <v>5930</v>
      </c>
      <c r="C912" s="1">
        <v>44589</v>
      </c>
      <c r="D912" t="s">
        <v>11</v>
      </c>
      <c r="E912">
        <v>4</v>
      </c>
      <c r="F912" t="s">
        <v>19</v>
      </c>
    </row>
    <row r="913" spans="2:6" x14ac:dyDescent="0.25">
      <c r="B913">
        <v>5931</v>
      </c>
      <c r="C913" s="1">
        <v>44589</v>
      </c>
      <c r="D913" t="s">
        <v>8</v>
      </c>
      <c r="E913">
        <v>2</v>
      </c>
      <c r="F913" t="s">
        <v>19</v>
      </c>
    </row>
    <row r="914" spans="2:6" x14ac:dyDescent="0.25">
      <c r="B914">
        <v>5932</v>
      </c>
      <c r="C914" s="1">
        <v>44589</v>
      </c>
      <c r="D914" t="s">
        <v>18</v>
      </c>
      <c r="E914">
        <v>4</v>
      </c>
      <c r="F914" t="s">
        <v>15</v>
      </c>
    </row>
    <row r="915" spans="2:6" x14ac:dyDescent="0.25">
      <c r="B915">
        <v>5933</v>
      </c>
      <c r="C915" s="1">
        <v>44589</v>
      </c>
      <c r="D915" t="s">
        <v>8</v>
      </c>
      <c r="E915">
        <v>2</v>
      </c>
      <c r="F915" t="s">
        <v>15</v>
      </c>
    </row>
    <row r="916" spans="2:6" x14ac:dyDescent="0.25">
      <c r="B916">
        <v>5934</v>
      </c>
      <c r="C916" s="1">
        <v>44589</v>
      </c>
      <c r="D916" t="s">
        <v>8</v>
      </c>
      <c r="E916">
        <v>4</v>
      </c>
      <c r="F916" t="s">
        <v>10</v>
      </c>
    </row>
    <row r="917" spans="2:6" x14ac:dyDescent="0.25">
      <c r="B917">
        <v>5935</v>
      </c>
      <c r="C917" s="1">
        <v>44589</v>
      </c>
      <c r="D917" t="s">
        <v>7</v>
      </c>
      <c r="E917">
        <v>4</v>
      </c>
      <c r="F917" t="s">
        <v>17</v>
      </c>
    </row>
    <row r="918" spans="2:6" x14ac:dyDescent="0.25">
      <c r="B918">
        <v>5936</v>
      </c>
      <c r="C918" s="1">
        <v>44589</v>
      </c>
      <c r="D918" t="s">
        <v>7</v>
      </c>
      <c r="E918">
        <v>2</v>
      </c>
      <c r="F918" t="s">
        <v>17</v>
      </c>
    </row>
    <row r="919" spans="2:6" x14ac:dyDescent="0.25">
      <c r="B919">
        <v>5937</v>
      </c>
      <c r="C919" s="1">
        <v>44589</v>
      </c>
      <c r="D919" t="s">
        <v>5</v>
      </c>
      <c r="E919">
        <v>4</v>
      </c>
      <c r="F919" t="s">
        <v>6</v>
      </c>
    </row>
    <row r="920" spans="2:6" x14ac:dyDescent="0.25">
      <c r="B920">
        <v>5938</v>
      </c>
      <c r="C920" s="1">
        <v>44589</v>
      </c>
      <c r="D920" t="s">
        <v>12</v>
      </c>
      <c r="E920">
        <v>4</v>
      </c>
      <c r="F920" t="s">
        <v>19</v>
      </c>
    </row>
    <row r="921" spans="2:6" x14ac:dyDescent="0.25">
      <c r="B921">
        <v>5939</v>
      </c>
      <c r="C921" s="1">
        <v>44589</v>
      </c>
      <c r="D921" t="s">
        <v>13</v>
      </c>
      <c r="E921">
        <v>3</v>
      </c>
      <c r="F921" t="s">
        <v>10</v>
      </c>
    </row>
    <row r="922" spans="2:6" x14ac:dyDescent="0.25">
      <c r="B922">
        <v>5940</v>
      </c>
      <c r="C922" s="1">
        <v>44589</v>
      </c>
      <c r="D922" t="s">
        <v>5</v>
      </c>
      <c r="E922">
        <v>1</v>
      </c>
      <c r="F922" t="s">
        <v>17</v>
      </c>
    </row>
    <row r="923" spans="2:6" x14ac:dyDescent="0.25">
      <c r="B923">
        <v>5941</v>
      </c>
      <c r="C923" s="1">
        <v>44590</v>
      </c>
      <c r="D923" t="s">
        <v>21</v>
      </c>
      <c r="E923">
        <v>2</v>
      </c>
      <c r="F923" t="s">
        <v>17</v>
      </c>
    </row>
    <row r="924" spans="2:6" x14ac:dyDescent="0.25">
      <c r="B924">
        <v>5942</v>
      </c>
      <c r="C924" s="1">
        <v>44590</v>
      </c>
      <c r="D924" t="s">
        <v>14</v>
      </c>
      <c r="E924">
        <v>4</v>
      </c>
      <c r="F924" t="s">
        <v>15</v>
      </c>
    </row>
    <row r="925" spans="2:6" x14ac:dyDescent="0.25">
      <c r="B925">
        <v>5943</v>
      </c>
      <c r="C925" s="1">
        <v>44590</v>
      </c>
      <c r="D925" t="s">
        <v>20</v>
      </c>
      <c r="E925">
        <v>3</v>
      </c>
      <c r="F925" t="s">
        <v>10</v>
      </c>
    </row>
    <row r="926" spans="2:6" x14ac:dyDescent="0.25">
      <c r="B926">
        <v>5944</v>
      </c>
      <c r="C926" s="1">
        <v>44590</v>
      </c>
      <c r="D926" t="s">
        <v>18</v>
      </c>
      <c r="E926">
        <v>1</v>
      </c>
      <c r="F926" t="s">
        <v>6</v>
      </c>
    </row>
    <row r="927" spans="2:6" x14ac:dyDescent="0.25">
      <c r="B927">
        <v>5945</v>
      </c>
      <c r="C927" s="1">
        <v>44590</v>
      </c>
      <c r="D927" t="s">
        <v>14</v>
      </c>
      <c r="E927">
        <v>4</v>
      </c>
      <c r="F927" t="s">
        <v>19</v>
      </c>
    </row>
    <row r="928" spans="2:6" x14ac:dyDescent="0.25">
      <c r="B928">
        <v>5946</v>
      </c>
      <c r="C928" s="1">
        <v>44590</v>
      </c>
      <c r="D928" t="s">
        <v>18</v>
      </c>
      <c r="E928">
        <v>3</v>
      </c>
      <c r="F928" t="s">
        <v>9</v>
      </c>
    </row>
    <row r="929" spans="2:6" x14ac:dyDescent="0.25">
      <c r="B929">
        <v>5947</v>
      </c>
      <c r="C929" s="1">
        <v>44590</v>
      </c>
      <c r="D929" t="s">
        <v>14</v>
      </c>
      <c r="E929">
        <v>3</v>
      </c>
      <c r="F929" t="s">
        <v>6</v>
      </c>
    </row>
    <row r="930" spans="2:6" x14ac:dyDescent="0.25">
      <c r="B930">
        <v>5948</v>
      </c>
      <c r="C930" s="1">
        <v>44590</v>
      </c>
      <c r="D930" t="s">
        <v>18</v>
      </c>
      <c r="E930">
        <v>4</v>
      </c>
      <c r="F930" t="s">
        <v>10</v>
      </c>
    </row>
    <row r="931" spans="2:6" x14ac:dyDescent="0.25">
      <c r="B931">
        <v>5949</v>
      </c>
      <c r="C931" s="1">
        <v>44590</v>
      </c>
      <c r="D931" t="s">
        <v>21</v>
      </c>
      <c r="E931">
        <v>2</v>
      </c>
      <c r="F931" t="s">
        <v>19</v>
      </c>
    </row>
    <row r="932" spans="2:6" x14ac:dyDescent="0.25">
      <c r="B932">
        <v>5950</v>
      </c>
      <c r="C932" s="1">
        <v>44590</v>
      </c>
      <c r="D932" t="s">
        <v>8</v>
      </c>
      <c r="E932">
        <v>2</v>
      </c>
      <c r="F932" t="s">
        <v>15</v>
      </c>
    </row>
    <row r="933" spans="2:6" x14ac:dyDescent="0.25">
      <c r="B933">
        <v>5951</v>
      </c>
      <c r="C933" s="1">
        <v>44590</v>
      </c>
      <c r="D933" t="s">
        <v>18</v>
      </c>
      <c r="E933">
        <v>3</v>
      </c>
      <c r="F933" t="s">
        <v>17</v>
      </c>
    </row>
    <row r="934" spans="2:6" x14ac:dyDescent="0.25">
      <c r="B934">
        <v>5952</v>
      </c>
      <c r="C934" s="1">
        <v>44590</v>
      </c>
      <c r="D934" t="s">
        <v>11</v>
      </c>
      <c r="E934">
        <v>3</v>
      </c>
      <c r="F934" t="s">
        <v>10</v>
      </c>
    </row>
    <row r="935" spans="2:6" x14ac:dyDescent="0.25">
      <c r="B935">
        <v>5953</v>
      </c>
      <c r="C935" s="1">
        <v>44590</v>
      </c>
      <c r="D935" t="s">
        <v>21</v>
      </c>
      <c r="E935">
        <v>1</v>
      </c>
      <c r="F935" t="s">
        <v>6</v>
      </c>
    </row>
    <row r="936" spans="2:6" x14ac:dyDescent="0.25">
      <c r="B936">
        <v>5954</v>
      </c>
      <c r="C936" s="1">
        <v>44590</v>
      </c>
      <c r="D936" t="s">
        <v>5</v>
      </c>
      <c r="E936">
        <v>1</v>
      </c>
      <c r="F936" t="s">
        <v>9</v>
      </c>
    </row>
    <row r="937" spans="2:6" x14ac:dyDescent="0.25">
      <c r="B937">
        <v>5955</v>
      </c>
      <c r="C937" s="1">
        <v>44590</v>
      </c>
      <c r="D937" t="s">
        <v>18</v>
      </c>
      <c r="E937">
        <v>3</v>
      </c>
      <c r="F937" t="s">
        <v>6</v>
      </c>
    </row>
    <row r="938" spans="2:6" x14ac:dyDescent="0.25">
      <c r="B938">
        <v>5956</v>
      </c>
      <c r="C938" s="1">
        <v>44590</v>
      </c>
      <c r="D938" t="s">
        <v>11</v>
      </c>
      <c r="E938">
        <v>1</v>
      </c>
      <c r="F938" t="s">
        <v>6</v>
      </c>
    </row>
    <row r="939" spans="2:6" x14ac:dyDescent="0.25">
      <c r="B939">
        <v>5957</v>
      </c>
      <c r="C939" s="1">
        <v>44590</v>
      </c>
      <c r="D939" t="s">
        <v>8</v>
      </c>
      <c r="E939">
        <v>1</v>
      </c>
      <c r="F939" t="s">
        <v>17</v>
      </c>
    </row>
    <row r="940" spans="2:6" x14ac:dyDescent="0.25">
      <c r="B940">
        <v>5958</v>
      </c>
      <c r="C940" s="1">
        <v>44590</v>
      </c>
      <c r="D940" t="s">
        <v>13</v>
      </c>
      <c r="E940">
        <v>3</v>
      </c>
      <c r="F940" t="s">
        <v>9</v>
      </c>
    </row>
    <row r="941" spans="2:6" x14ac:dyDescent="0.25">
      <c r="B941">
        <v>5959</v>
      </c>
      <c r="C941" s="1">
        <v>44590</v>
      </c>
      <c r="D941" t="s">
        <v>14</v>
      </c>
      <c r="E941">
        <v>4</v>
      </c>
      <c r="F941" t="s">
        <v>17</v>
      </c>
    </row>
    <row r="942" spans="2:6" x14ac:dyDescent="0.25">
      <c r="B942">
        <v>5960</v>
      </c>
      <c r="C942" s="1">
        <v>44590</v>
      </c>
      <c r="D942" t="s">
        <v>7</v>
      </c>
      <c r="E942">
        <v>1</v>
      </c>
      <c r="F942" t="s">
        <v>9</v>
      </c>
    </row>
    <row r="943" spans="2:6" x14ac:dyDescent="0.25">
      <c r="B943">
        <v>5961</v>
      </c>
      <c r="C943" s="1">
        <v>44590</v>
      </c>
      <c r="D943" t="s">
        <v>20</v>
      </c>
      <c r="E943">
        <v>1</v>
      </c>
      <c r="F943" t="s">
        <v>15</v>
      </c>
    </row>
    <row r="944" spans="2:6" x14ac:dyDescent="0.25">
      <c r="B944">
        <v>5962</v>
      </c>
      <c r="C944" s="1">
        <v>44590</v>
      </c>
      <c r="D944" t="s">
        <v>8</v>
      </c>
      <c r="E944">
        <v>3</v>
      </c>
      <c r="F944" t="s">
        <v>10</v>
      </c>
    </row>
    <row r="945" spans="2:6" x14ac:dyDescent="0.25">
      <c r="B945">
        <v>5963</v>
      </c>
      <c r="C945" s="1">
        <v>44590</v>
      </c>
      <c r="D945" t="s">
        <v>13</v>
      </c>
      <c r="E945">
        <v>2</v>
      </c>
      <c r="F945" t="s">
        <v>15</v>
      </c>
    </row>
    <row r="946" spans="2:6" x14ac:dyDescent="0.25">
      <c r="B946">
        <v>5964</v>
      </c>
      <c r="C946" s="1">
        <v>44590</v>
      </c>
      <c r="D946" t="s">
        <v>14</v>
      </c>
      <c r="E946">
        <v>1</v>
      </c>
      <c r="F946" t="s">
        <v>9</v>
      </c>
    </row>
    <row r="947" spans="2:6" x14ac:dyDescent="0.25">
      <c r="B947">
        <v>5965</v>
      </c>
      <c r="C947" s="1">
        <v>44590</v>
      </c>
      <c r="D947" t="s">
        <v>8</v>
      </c>
      <c r="E947">
        <v>2</v>
      </c>
      <c r="F947" t="s">
        <v>10</v>
      </c>
    </row>
    <row r="948" spans="2:6" x14ac:dyDescent="0.25">
      <c r="B948">
        <v>5966</v>
      </c>
      <c r="C948" s="1">
        <v>44590</v>
      </c>
      <c r="D948" t="s">
        <v>21</v>
      </c>
      <c r="E948">
        <v>1</v>
      </c>
      <c r="F948" t="s">
        <v>17</v>
      </c>
    </row>
    <row r="949" spans="2:6" x14ac:dyDescent="0.25">
      <c r="B949">
        <v>5967</v>
      </c>
      <c r="C949" s="1">
        <v>44590</v>
      </c>
      <c r="D949" t="s">
        <v>18</v>
      </c>
      <c r="E949">
        <v>2</v>
      </c>
      <c r="F949" t="s">
        <v>10</v>
      </c>
    </row>
    <row r="950" spans="2:6" x14ac:dyDescent="0.25">
      <c r="B950">
        <v>5968</v>
      </c>
      <c r="C950" s="1">
        <v>44590</v>
      </c>
      <c r="D950" t="s">
        <v>12</v>
      </c>
      <c r="E950">
        <v>4</v>
      </c>
      <c r="F950" t="s">
        <v>17</v>
      </c>
    </row>
    <row r="951" spans="2:6" x14ac:dyDescent="0.25">
      <c r="B951">
        <v>5969</v>
      </c>
      <c r="C951" s="1">
        <v>44590</v>
      </c>
      <c r="D951" t="s">
        <v>12</v>
      </c>
      <c r="E951">
        <v>3</v>
      </c>
      <c r="F951" t="s">
        <v>10</v>
      </c>
    </row>
    <row r="952" spans="2:6" x14ac:dyDescent="0.25">
      <c r="B952">
        <v>5970</v>
      </c>
      <c r="C952" s="1">
        <v>44590</v>
      </c>
      <c r="D952" t="s">
        <v>7</v>
      </c>
      <c r="E952">
        <v>4</v>
      </c>
      <c r="F952" t="s">
        <v>17</v>
      </c>
    </row>
    <row r="953" spans="2:6" x14ac:dyDescent="0.25">
      <c r="B953">
        <v>5971</v>
      </c>
      <c r="C953" s="1">
        <v>44590</v>
      </c>
      <c r="D953" t="s">
        <v>7</v>
      </c>
      <c r="E953">
        <v>1</v>
      </c>
      <c r="F953" t="s">
        <v>17</v>
      </c>
    </row>
    <row r="954" spans="2:6" x14ac:dyDescent="0.25">
      <c r="B954">
        <v>5972</v>
      </c>
      <c r="C954" s="1">
        <v>44590</v>
      </c>
      <c r="D954" t="s">
        <v>20</v>
      </c>
      <c r="E954">
        <v>3</v>
      </c>
      <c r="F954" t="s">
        <v>15</v>
      </c>
    </row>
    <row r="955" spans="2:6" x14ac:dyDescent="0.25">
      <c r="B955">
        <v>5973</v>
      </c>
      <c r="C955" s="1">
        <v>44590</v>
      </c>
      <c r="D955" t="s">
        <v>8</v>
      </c>
      <c r="E955">
        <v>3</v>
      </c>
      <c r="F955" t="s">
        <v>15</v>
      </c>
    </row>
    <row r="956" spans="2:6" x14ac:dyDescent="0.25">
      <c r="B956">
        <v>5974</v>
      </c>
      <c r="C956" s="1">
        <v>44590</v>
      </c>
      <c r="D956" t="s">
        <v>7</v>
      </c>
      <c r="E956">
        <v>2</v>
      </c>
      <c r="F956" t="s">
        <v>9</v>
      </c>
    </row>
    <row r="957" spans="2:6" x14ac:dyDescent="0.25">
      <c r="B957">
        <v>5975</v>
      </c>
      <c r="C957" s="1">
        <v>44590</v>
      </c>
      <c r="D957" t="s">
        <v>13</v>
      </c>
      <c r="E957">
        <v>4</v>
      </c>
      <c r="F957" t="s">
        <v>15</v>
      </c>
    </row>
    <row r="958" spans="2:6" x14ac:dyDescent="0.25">
      <c r="B958">
        <v>5976</v>
      </c>
      <c r="C958" s="1">
        <v>44590</v>
      </c>
      <c r="D958" t="s">
        <v>20</v>
      </c>
      <c r="E958">
        <v>1</v>
      </c>
      <c r="F958" t="s">
        <v>15</v>
      </c>
    </row>
    <row r="959" spans="2:6" x14ac:dyDescent="0.25">
      <c r="B959">
        <v>5977</v>
      </c>
      <c r="C959" s="1">
        <v>44590</v>
      </c>
      <c r="D959" t="s">
        <v>16</v>
      </c>
      <c r="E959">
        <v>4</v>
      </c>
      <c r="F959" t="s">
        <v>17</v>
      </c>
    </row>
    <row r="960" spans="2:6" x14ac:dyDescent="0.25">
      <c r="B960">
        <v>5978</v>
      </c>
      <c r="C960" s="1">
        <v>44590</v>
      </c>
      <c r="D960" t="s">
        <v>16</v>
      </c>
      <c r="E960">
        <v>2</v>
      </c>
      <c r="F960" t="s">
        <v>19</v>
      </c>
    </row>
    <row r="961" spans="2:6" x14ac:dyDescent="0.25">
      <c r="B961">
        <v>5979</v>
      </c>
      <c r="C961" s="1">
        <v>44590</v>
      </c>
      <c r="D961" t="s">
        <v>21</v>
      </c>
      <c r="E961">
        <v>1</v>
      </c>
      <c r="F961" t="s">
        <v>15</v>
      </c>
    </row>
    <row r="962" spans="2:6" x14ac:dyDescent="0.25">
      <c r="B962">
        <v>5980</v>
      </c>
      <c r="C962" s="1">
        <v>44590</v>
      </c>
      <c r="D962" t="s">
        <v>7</v>
      </c>
      <c r="E962">
        <v>2</v>
      </c>
      <c r="F962" t="s">
        <v>10</v>
      </c>
    </row>
    <row r="963" spans="2:6" x14ac:dyDescent="0.25">
      <c r="B963">
        <v>5981</v>
      </c>
      <c r="C963" s="1">
        <v>44590</v>
      </c>
      <c r="D963" t="s">
        <v>8</v>
      </c>
      <c r="E963">
        <v>2</v>
      </c>
      <c r="F963" t="s">
        <v>17</v>
      </c>
    </row>
    <row r="964" spans="2:6" x14ac:dyDescent="0.25">
      <c r="B964">
        <v>5982</v>
      </c>
      <c r="C964" s="1">
        <v>44590</v>
      </c>
      <c r="D964" t="s">
        <v>5</v>
      </c>
      <c r="E964">
        <v>1</v>
      </c>
      <c r="F964" t="s">
        <v>9</v>
      </c>
    </row>
    <row r="965" spans="2:6" x14ac:dyDescent="0.25">
      <c r="B965">
        <v>5983</v>
      </c>
      <c r="C965" s="1">
        <v>44590</v>
      </c>
      <c r="D965" t="s">
        <v>13</v>
      </c>
      <c r="E965">
        <v>2</v>
      </c>
      <c r="F965" t="s">
        <v>19</v>
      </c>
    </row>
    <row r="966" spans="2:6" x14ac:dyDescent="0.25">
      <c r="B966">
        <v>5984</v>
      </c>
      <c r="C966" s="1">
        <v>44590</v>
      </c>
      <c r="D966" t="s">
        <v>7</v>
      </c>
      <c r="E966">
        <v>3</v>
      </c>
      <c r="F966" t="s">
        <v>17</v>
      </c>
    </row>
    <row r="967" spans="2:6" x14ac:dyDescent="0.25">
      <c r="B967">
        <v>5985</v>
      </c>
      <c r="C967" s="1">
        <v>44590</v>
      </c>
      <c r="D967" t="s">
        <v>7</v>
      </c>
      <c r="E967">
        <v>4</v>
      </c>
      <c r="F967" t="s">
        <v>19</v>
      </c>
    </row>
    <row r="968" spans="2:6" x14ac:dyDescent="0.25">
      <c r="B968">
        <v>5986</v>
      </c>
      <c r="C968" s="1">
        <v>44590</v>
      </c>
      <c r="D968" t="s">
        <v>21</v>
      </c>
      <c r="E968">
        <v>1</v>
      </c>
      <c r="F968" t="s">
        <v>6</v>
      </c>
    </row>
    <row r="969" spans="2:6" x14ac:dyDescent="0.25">
      <c r="B969">
        <v>5987</v>
      </c>
      <c r="C969" s="1">
        <v>44590</v>
      </c>
      <c r="D969" t="s">
        <v>13</v>
      </c>
      <c r="E969">
        <v>4</v>
      </c>
      <c r="F969" t="s">
        <v>9</v>
      </c>
    </row>
    <row r="970" spans="2:6" x14ac:dyDescent="0.25">
      <c r="B970">
        <v>5988</v>
      </c>
      <c r="C970" s="1">
        <v>44590</v>
      </c>
      <c r="D970" t="s">
        <v>14</v>
      </c>
      <c r="E970">
        <v>3</v>
      </c>
      <c r="F970" t="s">
        <v>9</v>
      </c>
    </row>
    <row r="971" spans="2:6" x14ac:dyDescent="0.25">
      <c r="B971">
        <v>5989</v>
      </c>
      <c r="C971" s="1">
        <v>44590</v>
      </c>
      <c r="D971" t="s">
        <v>11</v>
      </c>
      <c r="E971">
        <v>2</v>
      </c>
      <c r="F971" t="s">
        <v>9</v>
      </c>
    </row>
    <row r="972" spans="2:6" x14ac:dyDescent="0.25">
      <c r="B972">
        <v>5990</v>
      </c>
      <c r="C972" s="1">
        <v>44591</v>
      </c>
      <c r="D972" t="s">
        <v>14</v>
      </c>
      <c r="E972">
        <v>3</v>
      </c>
      <c r="F972" t="s">
        <v>15</v>
      </c>
    </row>
    <row r="973" spans="2:6" x14ac:dyDescent="0.25">
      <c r="B973">
        <v>5991</v>
      </c>
      <c r="C973" s="1">
        <v>44591</v>
      </c>
      <c r="D973" t="s">
        <v>12</v>
      </c>
      <c r="E973">
        <v>1</v>
      </c>
      <c r="F973" t="s">
        <v>15</v>
      </c>
    </row>
    <row r="974" spans="2:6" x14ac:dyDescent="0.25">
      <c r="B974">
        <v>5992</v>
      </c>
      <c r="C974" s="1">
        <v>44591</v>
      </c>
      <c r="D974" t="s">
        <v>8</v>
      </c>
      <c r="E974">
        <v>2</v>
      </c>
      <c r="F974" t="s">
        <v>6</v>
      </c>
    </row>
    <row r="975" spans="2:6" x14ac:dyDescent="0.25">
      <c r="B975">
        <v>5993</v>
      </c>
      <c r="C975" s="1">
        <v>44591</v>
      </c>
      <c r="D975" t="s">
        <v>14</v>
      </c>
      <c r="E975">
        <v>2</v>
      </c>
      <c r="F975" t="s">
        <v>17</v>
      </c>
    </row>
    <row r="976" spans="2:6" x14ac:dyDescent="0.25">
      <c r="B976">
        <v>5994</v>
      </c>
      <c r="C976" s="1">
        <v>44591</v>
      </c>
      <c r="D976" t="s">
        <v>12</v>
      </c>
      <c r="E976">
        <v>3</v>
      </c>
      <c r="F976" t="s">
        <v>19</v>
      </c>
    </row>
    <row r="977" spans="2:6" x14ac:dyDescent="0.25">
      <c r="B977">
        <v>5995</v>
      </c>
      <c r="C977" s="1">
        <v>44591</v>
      </c>
      <c r="D977" t="s">
        <v>7</v>
      </c>
      <c r="E977">
        <v>4</v>
      </c>
      <c r="F977" t="s">
        <v>9</v>
      </c>
    </row>
    <row r="978" spans="2:6" x14ac:dyDescent="0.25">
      <c r="B978">
        <v>5996</v>
      </c>
      <c r="C978" s="1">
        <v>44591</v>
      </c>
      <c r="D978" t="s">
        <v>8</v>
      </c>
      <c r="E978">
        <v>3</v>
      </c>
      <c r="F978" t="s">
        <v>15</v>
      </c>
    </row>
    <row r="979" spans="2:6" x14ac:dyDescent="0.25">
      <c r="B979">
        <v>5997</v>
      </c>
      <c r="C979" s="1">
        <v>44591</v>
      </c>
      <c r="D979" t="s">
        <v>14</v>
      </c>
      <c r="E979">
        <v>4</v>
      </c>
      <c r="F979" t="s">
        <v>15</v>
      </c>
    </row>
    <row r="980" spans="2:6" x14ac:dyDescent="0.25">
      <c r="B980">
        <v>5998</v>
      </c>
      <c r="C980" s="1">
        <v>44591</v>
      </c>
      <c r="D980" t="s">
        <v>7</v>
      </c>
      <c r="E980">
        <v>1</v>
      </c>
      <c r="F980" t="s">
        <v>6</v>
      </c>
    </row>
    <row r="981" spans="2:6" x14ac:dyDescent="0.25">
      <c r="B981">
        <v>5999</v>
      </c>
      <c r="C981" s="1">
        <v>44591</v>
      </c>
      <c r="D981" t="s">
        <v>14</v>
      </c>
      <c r="E981">
        <v>2</v>
      </c>
      <c r="F981" t="s">
        <v>10</v>
      </c>
    </row>
    <row r="982" spans="2:6" x14ac:dyDescent="0.25">
      <c r="B982">
        <v>6000</v>
      </c>
      <c r="C982" s="1">
        <v>44591</v>
      </c>
      <c r="D982" t="s">
        <v>21</v>
      </c>
      <c r="E982">
        <v>2</v>
      </c>
      <c r="F982" t="s">
        <v>17</v>
      </c>
    </row>
    <row r="983" spans="2:6" x14ac:dyDescent="0.25">
      <c r="B983">
        <v>6001</v>
      </c>
      <c r="C983" s="1">
        <v>44591</v>
      </c>
      <c r="D983" t="s">
        <v>8</v>
      </c>
      <c r="E983">
        <v>3</v>
      </c>
      <c r="F983" t="s">
        <v>19</v>
      </c>
    </row>
    <row r="984" spans="2:6" x14ac:dyDescent="0.25">
      <c r="B984">
        <v>6002</v>
      </c>
      <c r="C984" s="1">
        <v>44591</v>
      </c>
      <c r="D984" t="s">
        <v>5</v>
      </c>
      <c r="E984">
        <v>3</v>
      </c>
      <c r="F984" t="s">
        <v>6</v>
      </c>
    </row>
    <row r="985" spans="2:6" x14ac:dyDescent="0.25">
      <c r="B985">
        <v>6003</v>
      </c>
      <c r="C985" s="1">
        <v>44591</v>
      </c>
      <c r="D985" t="s">
        <v>21</v>
      </c>
      <c r="E985">
        <v>1</v>
      </c>
      <c r="F985" t="s">
        <v>19</v>
      </c>
    </row>
    <row r="986" spans="2:6" x14ac:dyDescent="0.25">
      <c r="B986">
        <v>6004</v>
      </c>
      <c r="C986" s="1">
        <v>44591</v>
      </c>
      <c r="D986" t="s">
        <v>12</v>
      </c>
      <c r="E986">
        <v>1</v>
      </c>
      <c r="F986" t="s">
        <v>19</v>
      </c>
    </row>
    <row r="987" spans="2:6" x14ac:dyDescent="0.25">
      <c r="B987">
        <v>6005</v>
      </c>
      <c r="C987" s="1">
        <v>44591</v>
      </c>
      <c r="D987" t="s">
        <v>21</v>
      </c>
      <c r="E987">
        <v>4</v>
      </c>
      <c r="F987" t="s">
        <v>6</v>
      </c>
    </row>
    <row r="988" spans="2:6" x14ac:dyDescent="0.25">
      <c r="B988">
        <v>6006</v>
      </c>
      <c r="C988" s="1">
        <v>44591</v>
      </c>
      <c r="D988" t="s">
        <v>7</v>
      </c>
      <c r="E988">
        <v>4</v>
      </c>
      <c r="F988" t="s">
        <v>6</v>
      </c>
    </row>
    <row r="989" spans="2:6" x14ac:dyDescent="0.25">
      <c r="B989">
        <v>6007</v>
      </c>
      <c r="C989" s="1">
        <v>44591</v>
      </c>
      <c r="D989" t="s">
        <v>7</v>
      </c>
      <c r="E989">
        <v>2</v>
      </c>
      <c r="F989" t="s">
        <v>19</v>
      </c>
    </row>
    <row r="990" spans="2:6" x14ac:dyDescent="0.25">
      <c r="B990">
        <v>6008</v>
      </c>
      <c r="C990" s="1">
        <v>44591</v>
      </c>
      <c r="D990" t="s">
        <v>20</v>
      </c>
      <c r="E990">
        <v>2</v>
      </c>
      <c r="F990" t="s">
        <v>15</v>
      </c>
    </row>
    <row r="991" spans="2:6" x14ac:dyDescent="0.25">
      <c r="B991">
        <v>6009</v>
      </c>
      <c r="C991" s="1">
        <v>44591</v>
      </c>
      <c r="D991" t="s">
        <v>11</v>
      </c>
      <c r="E991">
        <v>1</v>
      </c>
      <c r="F991" t="s">
        <v>17</v>
      </c>
    </row>
    <row r="992" spans="2:6" x14ac:dyDescent="0.25">
      <c r="B992">
        <v>6010</v>
      </c>
      <c r="C992" s="1">
        <v>44591</v>
      </c>
      <c r="D992" t="s">
        <v>21</v>
      </c>
      <c r="E992">
        <v>3</v>
      </c>
      <c r="F992" t="s">
        <v>17</v>
      </c>
    </row>
    <row r="993" spans="2:6" x14ac:dyDescent="0.25">
      <c r="B993">
        <v>6011</v>
      </c>
      <c r="C993" s="1">
        <v>44591</v>
      </c>
      <c r="D993" t="s">
        <v>8</v>
      </c>
      <c r="E993">
        <v>4</v>
      </c>
      <c r="F993" t="s">
        <v>17</v>
      </c>
    </row>
    <row r="994" spans="2:6" x14ac:dyDescent="0.25">
      <c r="B994">
        <v>6012</v>
      </c>
      <c r="C994" s="1">
        <v>44591</v>
      </c>
      <c r="D994" t="s">
        <v>13</v>
      </c>
      <c r="E994">
        <v>1</v>
      </c>
      <c r="F994" t="s">
        <v>15</v>
      </c>
    </row>
    <row r="995" spans="2:6" x14ac:dyDescent="0.25">
      <c r="B995">
        <v>6013</v>
      </c>
      <c r="C995" s="1">
        <v>44591</v>
      </c>
      <c r="D995" t="s">
        <v>7</v>
      </c>
      <c r="E995">
        <v>3</v>
      </c>
      <c r="F995" t="s">
        <v>19</v>
      </c>
    </row>
    <row r="996" spans="2:6" x14ac:dyDescent="0.25">
      <c r="B996">
        <v>6014</v>
      </c>
      <c r="C996" s="1">
        <v>44591</v>
      </c>
      <c r="D996" t="s">
        <v>18</v>
      </c>
      <c r="E996">
        <v>4</v>
      </c>
      <c r="F996" t="s">
        <v>10</v>
      </c>
    </row>
    <row r="997" spans="2:6" x14ac:dyDescent="0.25">
      <c r="B997">
        <v>6015</v>
      </c>
      <c r="C997" s="1">
        <v>44591</v>
      </c>
      <c r="D997" t="s">
        <v>14</v>
      </c>
      <c r="E997">
        <v>4</v>
      </c>
      <c r="F997" t="s">
        <v>15</v>
      </c>
    </row>
    <row r="998" spans="2:6" x14ac:dyDescent="0.25">
      <c r="B998">
        <v>6016</v>
      </c>
      <c r="C998" s="1">
        <v>44591</v>
      </c>
      <c r="D998" t="s">
        <v>11</v>
      </c>
      <c r="E998">
        <v>1</v>
      </c>
      <c r="F998" t="s">
        <v>6</v>
      </c>
    </row>
    <row r="999" spans="2:6" x14ac:dyDescent="0.25">
      <c r="B999">
        <v>6017</v>
      </c>
      <c r="C999" s="1">
        <v>44591</v>
      </c>
      <c r="D999" t="s">
        <v>13</v>
      </c>
      <c r="E999">
        <v>2</v>
      </c>
      <c r="F999" t="s">
        <v>9</v>
      </c>
    </row>
    <row r="1000" spans="2:6" x14ac:dyDescent="0.25">
      <c r="B1000">
        <v>6018</v>
      </c>
      <c r="C1000" s="1">
        <v>44591</v>
      </c>
      <c r="D1000" t="s">
        <v>20</v>
      </c>
      <c r="E1000">
        <v>2</v>
      </c>
      <c r="F1000" t="s">
        <v>19</v>
      </c>
    </row>
    <row r="1001" spans="2:6" x14ac:dyDescent="0.25">
      <c r="B1001">
        <v>6019</v>
      </c>
      <c r="C1001" s="1">
        <v>44591</v>
      </c>
      <c r="D1001" t="s">
        <v>20</v>
      </c>
      <c r="E1001">
        <v>2</v>
      </c>
      <c r="F1001" t="s">
        <v>15</v>
      </c>
    </row>
    <row r="1002" spans="2:6" x14ac:dyDescent="0.25">
      <c r="B1002">
        <v>6020</v>
      </c>
      <c r="C1002" s="1">
        <v>44591</v>
      </c>
      <c r="D1002" t="s">
        <v>7</v>
      </c>
      <c r="E1002">
        <v>1</v>
      </c>
      <c r="F1002" t="s">
        <v>19</v>
      </c>
    </row>
    <row r="1003" spans="2:6" x14ac:dyDescent="0.25">
      <c r="B1003">
        <v>6021</v>
      </c>
      <c r="C1003" s="1">
        <v>44591</v>
      </c>
      <c r="D1003" t="s">
        <v>8</v>
      </c>
      <c r="E1003">
        <v>4</v>
      </c>
      <c r="F1003" t="s">
        <v>19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12E20-52F6-4556-A050-610C1D6D7D8E}">
  <dimension ref="A1:B12"/>
  <sheetViews>
    <sheetView workbookViewId="0">
      <selection activeCell="B2" sqref="B2:B12"/>
    </sheetView>
  </sheetViews>
  <sheetFormatPr defaultRowHeight="15" x14ac:dyDescent="0.25"/>
  <cols>
    <col min="2" max="2" width="9.5703125" customWidth="1"/>
  </cols>
  <sheetData>
    <row r="1" spans="1:2" x14ac:dyDescent="0.25">
      <c r="A1" t="s">
        <v>22</v>
      </c>
      <c r="B1" t="s">
        <v>23</v>
      </c>
    </row>
    <row r="2" spans="1:2" x14ac:dyDescent="0.25">
      <c r="A2" t="s">
        <v>20</v>
      </c>
      <c r="B2">
        <v>10</v>
      </c>
    </row>
    <row r="3" spans="1:2" x14ac:dyDescent="0.25">
      <c r="A3" t="s">
        <v>5</v>
      </c>
      <c r="B3">
        <v>12</v>
      </c>
    </row>
    <row r="4" spans="1:2" x14ac:dyDescent="0.25">
      <c r="A4" t="s">
        <v>8</v>
      </c>
      <c r="B4">
        <v>29</v>
      </c>
    </row>
    <row r="5" spans="1:2" x14ac:dyDescent="0.25">
      <c r="A5" t="s">
        <v>18</v>
      </c>
      <c r="B5">
        <v>33</v>
      </c>
    </row>
    <row r="6" spans="1:2" x14ac:dyDescent="0.25">
      <c r="A6" t="s">
        <v>12</v>
      </c>
      <c r="B6">
        <v>8</v>
      </c>
    </row>
    <row r="7" spans="1:2" x14ac:dyDescent="0.25">
      <c r="A7" t="s">
        <v>13</v>
      </c>
      <c r="B7">
        <v>10</v>
      </c>
    </row>
    <row r="8" spans="1:2" x14ac:dyDescent="0.25">
      <c r="A8" t="s">
        <v>11</v>
      </c>
      <c r="B8">
        <v>29</v>
      </c>
    </row>
    <row r="9" spans="1:2" x14ac:dyDescent="0.25">
      <c r="A9" t="s">
        <v>14</v>
      </c>
      <c r="B9">
        <v>38</v>
      </c>
    </row>
    <row r="10" spans="1:2" x14ac:dyDescent="0.25">
      <c r="A10" t="s">
        <v>21</v>
      </c>
      <c r="B10">
        <v>44</v>
      </c>
    </row>
    <row r="11" spans="1:2" x14ac:dyDescent="0.25">
      <c r="A11" t="s">
        <v>16</v>
      </c>
      <c r="B11">
        <v>55</v>
      </c>
    </row>
    <row r="12" spans="1:2" x14ac:dyDescent="0.25">
      <c r="A12" t="s">
        <v>7</v>
      </c>
      <c r="B12">
        <v>60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AAAD5-30FA-4603-9A96-B809108ADE85}">
  <dimension ref="B1:K1005"/>
  <sheetViews>
    <sheetView tabSelected="1" topLeftCell="A965" workbookViewId="0">
      <selection activeCell="K1004" sqref="K1004"/>
    </sheetView>
  </sheetViews>
  <sheetFormatPr defaultRowHeight="15" x14ac:dyDescent="0.25"/>
  <cols>
    <col min="1" max="1" width="3.7109375" customWidth="1"/>
    <col min="2" max="2" width="13" customWidth="1"/>
    <col min="3" max="3" width="13.140625" bestFit="1" customWidth="1"/>
    <col min="4" max="4" width="12.7109375" bestFit="1" customWidth="1"/>
    <col min="5" max="5" width="6.42578125" bestFit="1" customWidth="1"/>
    <col min="6" max="6" width="8.28515625" bestFit="1" customWidth="1"/>
    <col min="7" max="7" width="14.140625" bestFit="1" customWidth="1"/>
  </cols>
  <sheetData>
    <row r="1" spans="2:9" s="2" customFormat="1" ht="30" customHeight="1" x14ac:dyDescent="0.35">
      <c r="B1" s="2" t="s">
        <v>24</v>
      </c>
    </row>
    <row r="4" spans="2:9" x14ac:dyDescent="0.25"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29</v>
      </c>
      <c r="H4" t="s">
        <v>30</v>
      </c>
      <c r="I4" t="s">
        <v>28</v>
      </c>
    </row>
    <row r="5" spans="2:9" x14ac:dyDescent="0.25">
      <c r="B5">
        <v>5023</v>
      </c>
      <c r="C5" s="1">
        <v>44562</v>
      </c>
      <c r="D5" t="s">
        <v>5</v>
      </c>
      <c r="E5">
        <v>3</v>
      </c>
      <c r="F5" t="s">
        <v>6</v>
      </c>
      <c r="G5">
        <f>IF(_xlfn.XLOOKUP(tblOrders4[[#This Row],[Product ID]],tblProducts[Item],tblProducts[Weight])&lt;40,_xlfn.XLOOKUP(tblOrders4[[#This Row],[Product ID]],tblProducts[Item],tblProducts[Weight]),"BULK")</f>
        <v>12</v>
      </c>
      <c r="H5">
        <f>_xlfn.LET(_xlpm.weight,_xlfn.XLOOKUP(tblOrders4[[#This Row],[Product ID]],tblProducts[Item],tblProducts[Weight]),
IF(_xlpm.weight&lt;40,2,1))</f>
        <v>2</v>
      </c>
    </row>
    <row r="6" spans="2:9" x14ac:dyDescent="0.25">
      <c r="B6">
        <v>5024</v>
      </c>
      <c r="C6" s="1">
        <v>44562</v>
      </c>
      <c r="D6" t="s">
        <v>7</v>
      </c>
      <c r="E6">
        <v>1</v>
      </c>
      <c r="F6" t="s">
        <v>6</v>
      </c>
      <c r="G6" t="str">
        <f>IF(_xlfn.XLOOKUP(tblOrders4[[#This Row],[Product ID]],tblProducts[Item],tblProducts[Weight])&lt;40,_xlfn.XLOOKUP(tblOrders4[[#This Row],[Product ID]],tblProducts[Item],tblProducts[Weight]),"BULK")</f>
        <v>BULK</v>
      </c>
      <c r="H6">
        <f>_xlfn.LET(_xlpm.weight,_xlfn.XLOOKUP(tblOrders4[[#This Row],[Product ID]],tblProducts[Item],tblProducts[Weight]),
IF(_xlpm.weight&lt;40,2,1))</f>
        <v>1</v>
      </c>
    </row>
    <row r="7" spans="2:9" x14ac:dyDescent="0.25">
      <c r="B7">
        <v>5025</v>
      </c>
      <c r="C7" s="1">
        <v>44562</v>
      </c>
      <c r="D7" t="s">
        <v>8</v>
      </c>
      <c r="E7">
        <v>3</v>
      </c>
      <c r="F7" t="s">
        <v>9</v>
      </c>
      <c r="G7">
        <f>IF(_xlfn.XLOOKUP(tblOrders4[[#This Row],[Product ID]],tblProducts[Item],tblProducts[Weight])&lt;40,_xlfn.XLOOKUP(tblOrders4[[#This Row],[Product ID]],tblProducts[Item],tblProducts[Weight]),"BULK")</f>
        <v>29</v>
      </c>
      <c r="H7">
        <f>_xlfn.LET(_xlpm.weight,_xlfn.XLOOKUP(tblOrders4[[#This Row],[Product ID]],tblProducts[Item],tblProducts[Weight]),
IF(_xlpm.weight&lt;40,2,1))</f>
        <v>2</v>
      </c>
    </row>
    <row r="8" spans="2:9" x14ac:dyDescent="0.25">
      <c r="B8">
        <v>5026</v>
      </c>
      <c r="C8" s="1">
        <v>44562</v>
      </c>
      <c r="D8" t="s">
        <v>7</v>
      </c>
      <c r="E8">
        <v>2</v>
      </c>
      <c r="F8" t="s">
        <v>10</v>
      </c>
      <c r="G8" t="str">
        <f>IF(_xlfn.XLOOKUP(tblOrders4[[#This Row],[Product ID]],tblProducts[Item],tblProducts[Weight])&lt;40,_xlfn.XLOOKUP(tblOrders4[[#This Row],[Product ID]],tblProducts[Item],tblProducts[Weight]),"BULK")</f>
        <v>BULK</v>
      </c>
      <c r="H8">
        <f>_xlfn.LET(_xlpm.weight,_xlfn.XLOOKUP(tblOrders4[[#This Row],[Product ID]],tblProducts[Item],tblProducts[Weight]),
IF(_xlpm.weight&lt;40,2,1))</f>
        <v>1</v>
      </c>
    </row>
    <row r="9" spans="2:9" x14ac:dyDescent="0.25">
      <c r="B9">
        <v>5027</v>
      </c>
      <c r="C9" s="1">
        <v>44562</v>
      </c>
      <c r="D9" t="s">
        <v>11</v>
      </c>
      <c r="E9">
        <v>2</v>
      </c>
      <c r="F9" t="s">
        <v>6</v>
      </c>
      <c r="G9">
        <f>IF(_xlfn.XLOOKUP(tblOrders4[[#This Row],[Product ID]],tblProducts[Item],tblProducts[Weight])&lt;40,_xlfn.XLOOKUP(tblOrders4[[#This Row],[Product ID]],tblProducts[Item],tblProducts[Weight]),"BULK")</f>
        <v>29</v>
      </c>
      <c r="H9">
        <f>_xlfn.LET(_xlpm.weight,_xlfn.XLOOKUP(tblOrders4[[#This Row],[Product ID]],tblProducts[Item],tblProducts[Weight]),
IF(_xlpm.weight&lt;40,2,1))</f>
        <v>2</v>
      </c>
    </row>
    <row r="10" spans="2:9" x14ac:dyDescent="0.25">
      <c r="B10">
        <v>5028</v>
      </c>
      <c r="C10" s="1">
        <v>44562</v>
      </c>
      <c r="D10" t="s">
        <v>12</v>
      </c>
      <c r="E10">
        <v>3</v>
      </c>
      <c r="F10" t="s">
        <v>10</v>
      </c>
      <c r="G10">
        <f>IF(_xlfn.XLOOKUP(tblOrders4[[#This Row],[Product ID]],tblProducts[Item],tblProducts[Weight])&lt;40,_xlfn.XLOOKUP(tblOrders4[[#This Row],[Product ID]],tblProducts[Item],tblProducts[Weight]),"BULK")</f>
        <v>8</v>
      </c>
      <c r="H10">
        <f>_xlfn.LET(_xlpm.weight,_xlfn.XLOOKUP(tblOrders4[[#This Row],[Product ID]],tblProducts[Item],tblProducts[Weight]),
IF(_xlpm.weight&lt;40,2,1))</f>
        <v>2</v>
      </c>
    </row>
    <row r="11" spans="2:9" x14ac:dyDescent="0.25">
      <c r="B11">
        <v>5029</v>
      </c>
      <c r="C11" s="1">
        <v>44562</v>
      </c>
      <c r="D11" t="s">
        <v>13</v>
      </c>
      <c r="E11">
        <v>3</v>
      </c>
      <c r="F11" t="s">
        <v>6</v>
      </c>
      <c r="G11">
        <f>IF(_xlfn.XLOOKUP(tblOrders4[[#This Row],[Product ID]],tblProducts[Item],tblProducts[Weight])&lt;40,_xlfn.XLOOKUP(tblOrders4[[#This Row],[Product ID]],tblProducts[Item],tblProducts[Weight]),"BULK")</f>
        <v>10</v>
      </c>
      <c r="H11">
        <f>_xlfn.LET(_xlpm.weight,_xlfn.XLOOKUP(tblOrders4[[#This Row],[Product ID]],tblProducts[Item],tblProducts[Weight]),
IF(_xlpm.weight&lt;40,2,1))</f>
        <v>2</v>
      </c>
    </row>
    <row r="12" spans="2:9" x14ac:dyDescent="0.25">
      <c r="B12">
        <v>5030</v>
      </c>
      <c r="C12" s="1">
        <v>44562</v>
      </c>
      <c r="D12" t="s">
        <v>8</v>
      </c>
      <c r="E12">
        <v>4</v>
      </c>
      <c r="F12" t="s">
        <v>9</v>
      </c>
      <c r="G12">
        <f>IF(_xlfn.XLOOKUP(tblOrders4[[#This Row],[Product ID]],tblProducts[Item],tblProducts[Weight])&lt;40,_xlfn.XLOOKUP(tblOrders4[[#This Row],[Product ID]],tblProducts[Item],tblProducts[Weight]),"BULK")</f>
        <v>29</v>
      </c>
      <c r="H12">
        <f>_xlfn.LET(_xlpm.weight,_xlfn.XLOOKUP(tblOrders4[[#This Row],[Product ID]],tblProducts[Item],tblProducts[Weight]),
IF(_xlpm.weight&lt;40,2,1))</f>
        <v>2</v>
      </c>
    </row>
    <row r="13" spans="2:9" x14ac:dyDescent="0.25">
      <c r="B13">
        <v>5031</v>
      </c>
      <c r="C13" s="1">
        <v>44562</v>
      </c>
      <c r="D13" t="s">
        <v>14</v>
      </c>
      <c r="E13">
        <v>3</v>
      </c>
      <c r="F13" t="s">
        <v>15</v>
      </c>
      <c r="G13">
        <f>IF(_xlfn.XLOOKUP(tblOrders4[[#This Row],[Product ID]],tblProducts[Item],tblProducts[Weight])&lt;40,_xlfn.XLOOKUP(tblOrders4[[#This Row],[Product ID]],tblProducts[Item],tblProducts[Weight]),"BULK")</f>
        <v>38</v>
      </c>
      <c r="H13">
        <f>_xlfn.LET(_xlpm.weight,_xlfn.XLOOKUP(tblOrders4[[#This Row],[Product ID]],tblProducts[Item],tblProducts[Weight]),
IF(_xlpm.weight&lt;40,2,1))</f>
        <v>2</v>
      </c>
    </row>
    <row r="14" spans="2:9" x14ac:dyDescent="0.25">
      <c r="B14">
        <v>5032</v>
      </c>
      <c r="C14" s="1">
        <v>44562</v>
      </c>
      <c r="D14" t="s">
        <v>14</v>
      </c>
      <c r="E14">
        <v>2</v>
      </c>
      <c r="F14" t="s">
        <v>10</v>
      </c>
      <c r="G14">
        <f>IF(_xlfn.XLOOKUP(tblOrders4[[#This Row],[Product ID]],tblProducts[Item],tblProducts[Weight])&lt;40,_xlfn.XLOOKUP(tblOrders4[[#This Row],[Product ID]],tblProducts[Item],tblProducts[Weight]),"BULK")</f>
        <v>38</v>
      </c>
      <c r="H14">
        <f>_xlfn.LET(_xlpm.weight,_xlfn.XLOOKUP(tblOrders4[[#This Row],[Product ID]],tblProducts[Item],tblProducts[Weight]),
IF(_xlpm.weight&lt;40,2,1))</f>
        <v>2</v>
      </c>
    </row>
    <row r="15" spans="2:9" x14ac:dyDescent="0.25">
      <c r="B15">
        <v>5033</v>
      </c>
      <c r="C15" s="1">
        <v>44562</v>
      </c>
      <c r="D15" t="s">
        <v>16</v>
      </c>
      <c r="E15">
        <v>1</v>
      </c>
      <c r="F15" t="s">
        <v>17</v>
      </c>
      <c r="G15" t="str">
        <f>IF(_xlfn.XLOOKUP(tblOrders4[[#This Row],[Product ID]],tblProducts[Item],tblProducts[Weight])&lt;40,_xlfn.XLOOKUP(tblOrders4[[#This Row],[Product ID]],tblProducts[Item],tblProducts[Weight]),"BULK")</f>
        <v>BULK</v>
      </c>
      <c r="H15">
        <f>_xlfn.LET(_xlpm.weight,_xlfn.XLOOKUP(tblOrders4[[#This Row],[Product ID]],tblProducts[Item],tblProducts[Weight]),
IF(_xlpm.weight&lt;40,2,1))</f>
        <v>1</v>
      </c>
    </row>
    <row r="16" spans="2:9" x14ac:dyDescent="0.25">
      <c r="B16">
        <v>5034</v>
      </c>
      <c r="C16" s="1">
        <v>44562</v>
      </c>
      <c r="D16" t="s">
        <v>18</v>
      </c>
      <c r="E16">
        <v>1</v>
      </c>
      <c r="F16" t="s">
        <v>15</v>
      </c>
      <c r="G16">
        <f>IF(_xlfn.XLOOKUP(tblOrders4[[#This Row],[Product ID]],tblProducts[Item],tblProducts[Weight])&lt;40,_xlfn.XLOOKUP(tblOrders4[[#This Row],[Product ID]],tblProducts[Item],tblProducts[Weight]),"BULK")</f>
        <v>33</v>
      </c>
      <c r="H16">
        <f>_xlfn.LET(_xlpm.weight,_xlfn.XLOOKUP(tblOrders4[[#This Row],[Product ID]],tblProducts[Item],tblProducts[Weight]),
IF(_xlpm.weight&lt;40,2,1))</f>
        <v>2</v>
      </c>
    </row>
    <row r="17" spans="2:8" x14ac:dyDescent="0.25">
      <c r="B17">
        <v>5035</v>
      </c>
      <c r="C17" s="1">
        <v>44562</v>
      </c>
      <c r="D17" t="s">
        <v>5</v>
      </c>
      <c r="E17">
        <v>2</v>
      </c>
      <c r="F17" t="s">
        <v>17</v>
      </c>
      <c r="G17">
        <f>IF(_xlfn.XLOOKUP(tblOrders4[[#This Row],[Product ID]],tblProducts[Item],tblProducts[Weight])&lt;40,_xlfn.XLOOKUP(tblOrders4[[#This Row],[Product ID]],tblProducts[Item],tblProducts[Weight]),"BULK")</f>
        <v>12</v>
      </c>
      <c r="H17">
        <f>_xlfn.LET(_xlpm.weight,_xlfn.XLOOKUP(tblOrders4[[#This Row],[Product ID]],tblProducts[Item],tblProducts[Weight]),
IF(_xlpm.weight&lt;40,2,1))</f>
        <v>2</v>
      </c>
    </row>
    <row r="18" spans="2:8" x14ac:dyDescent="0.25">
      <c r="B18">
        <v>5036</v>
      </c>
      <c r="C18" s="1">
        <v>44562</v>
      </c>
      <c r="D18" t="s">
        <v>7</v>
      </c>
      <c r="E18">
        <v>4</v>
      </c>
      <c r="F18" t="s">
        <v>9</v>
      </c>
      <c r="G18" t="str">
        <f>IF(_xlfn.XLOOKUP(tblOrders4[[#This Row],[Product ID]],tblProducts[Item],tblProducts[Weight])&lt;40,_xlfn.XLOOKUP(tblOrders4[[#This Row],[Product ID]],tblProducts[Item],tblProducts[Weight]),"BULK")</f>
        <v>BULK</v>
      </c>
      <c r="H18">
        <f>_xlfn.LET(_xlpm.weight,_xlfn.XLOOKUP(tblOrders4[[#This Row],[Product ID]],tblProducts[Item],tblProducts[Weight]),
IF(_xlpm.weight&lt;40,2,1))</f>
        <v>1</v>
      </c>
    </row>
    <row r="19" spans="2:8" x14ac:dyDescent="0.25">
      <c r="B19">
        <v>5037</v>
      </c>
      <c r="C19" s="1">
        <v>44562</v>
      </c>
      <c r="D19" t="s">
        <v>14</v>
      </c>
      <c r="E19">
        <v>1</v>
      </c>
      <c r="F19" t="s">
        <v>15</v>
      </c>
      <c r="G19">
        <f>IF(_xlfn.XLOOKUP(tblOrders4[[#This Row],[Product ID]],tblProducts[Item],tblProducts[Weight])&lt;40,_xlfn.XLOOKUP(tblOrders4[[#This Row],[Product ID]],tblProducts[Item],tblProducts[Weight]),"BULK")</f>
        <v>38</v>
      </c>
      <c r="H19">
        <f>_xlfn.LET(_xlpm.weight,_xlfn.XLOOKUP(tblOrders4[[#This Row],[Product ID]],tblProducts[Item],tblProducts[Weight]),
IF(_xlpm.weight&lt;40,2,1))</f>
        <v>2</v>
      </c>
    </row>
    <row r="20" spans="2:8" x14ac:dyDescent="0.25">
      <c r="B20">
        <v>5038</v>
      </c>
      <c r="C20" s="1">
        <v>44562</v>
      </c>
      <c r="D20" t="s">
        <v>16</v>
      </c>
      <c r="E20">
        <v>2</v>
      </c>
      <c r="F20" t="s">
        <v>10</v>
      </c>
      <c r="G20" t="str">
        <f>IF(_xlfn.XLOOKUP(tblOrders4[[#This Row],[Product ID]],tblProducts[Item],tblProducts[Weight])&lt;40,_xlfn.XLOOKUP(tblOrders4[[#This Row],[Product ID]],tblProducts[Item],tblProducts[Weight]),"BULK")</f>
        <v>BULK</v>
      </c>
      <c r="H20">
        <f>_xlfn.LET(_xlpm.weight,_xlfn.XLOOKUP(tblOrders4[[#This Row],[Product ID]],tblProducts[Item],tblProducts[Weight]),
IF(_xlpm.weight&lt;40,2,1))</f>
        <v>1</v>
      </c>
    </row>
    <row r="21" spans="2:8" x14ac:dyDescent="0.25">
      <c r="B21">
        <v>5039</v>
      </c>
      <c r="C21" s="1">
        <v>44562</v>
      </c>
      <c r="D21" t="s">
        <v>12</v>
      </c>
      <c r="E21">
        <v>1</v>
      </c>
      <c r="F21" t="s">
        <v>19</v>
      </c>
      <c r="G21">
        <f>IF(_xlfn.XLOOKUP(tblOrders4[[#This Row],[Product ID]],tblProducts[Item],tblProducts[Weight])&lt;40,_xlfn.XLOOKUP(tblOrders4[[#This Row],[Product ID]],tblProducts[Item],tblProducts[Weight]),"BULK")</f>
        <v>8</v>
      </c>
      <c r="H21">
        <f>_xlfn.LET(_xlpm.weight,_xlfn.XLOOKUP(tblOrders4[[#This Row],[Product ID]],tblProducts[Item],tblProducts[Weight]),
IF(_xlpm.weight&lt;40,2,1))</f>
        <v>2</v>
      </c>
    </row>
    <row r="22" spans="2:8" x14ac:dyDescent="0.25">
      <c r="B22">
        <v>5040</v>
      </c>
      <c r="C22" s="1">
        <v>44562</v>
      </c>
      <c r="D22" t="s">
        <v>11</v>
      </c>
      <c r="E22">
        <v>1</v>
      </c>
      <c r="F22" t="s">
        <v>10</v>
      </c>
      <c r="G22">
        <f>IF(_xlfn.XLOOKUP(tblOrders4[[#This Row],[Product ID]],tblProducts[Item],tblProducts[Weight])&lt;40,_xlfn.XLOOKUP(tblOrders4[[#This Row],[Product ID]],tblProducts[Item],tblProducts[Weight]),"BULK")</f>
        <v>29</v>
      </c>
      <c r="H22">
        <f>_xlfn.LET(_xlpm.weight,_xlfn.XLOOKUP(tblOrders4[[#This Row],[Product ID]],tblProducts[Item],tblProducts[Weight]),
IF(_xlpm.weight&lt;40,2,1))</f>
        <v>2</v>
      </c>
    </row>
    <row r="23" spans="2:8" x14ac:dyDescent="0.25">
      <c r="B23">
        <v>5041</v>
      </c>
      <c r="C23" s="1">
        <v>44562</v>
      </c>
      <c r="D23" t="s">
        <v>12</v>
      </c>
      <c r="E23">
        <v>1</v>
      </c>
      <c r="F23" t="s">
        <v>15</v>
      </c>
      <c r="G23">
        <f>IF(_xlfn.XLOOKUP(tblOrders4[[#This Row],[Product ID]],tblProducts[Item],tblProducts[Weight])&lt;40,_xlfn.XLOOKUP(tblOrders4[[#This Row],[Product ID]],tblProducts[Item],tblProducts[Weight]),"BULK")</f>
        <v>8</v>
      </c>
      <c r="H23">
        <f>_xlfn.LET(_xlpm.weight,_xlfn.XLOOKUP(tblOrders4[[#This Row],[Product ID]],tblProducts[Item],tblProducts[Weight]),
IF(_xlpm.weight&lt;40,2,1))</f>
        <v>2</v>
      </c>
    </row>
    <row r="24" spans="2:8" x14ac:dyDescent="0.25">
      <c r="B24">
        <v>5042</v>
      </c>
      <c r="C24" s="1">
        <v>44562</v>
      </c>
      <c r="D24" t="s">
        <v>11</v>
      </c>
      <c r="E24">
        <v>3</v>
      </c>
      <c r="F24" t="s">
        <v>17</v>
      </c>
      <c r="G24">
        <f>IF(_xlfn.XLOOKUP(tblOrders4[[#This Row],[Product ID]],tblProducts[Item],tblProducts[Weight])&lt;40,_xlfn.XLOOKUP(tblOrders4[[#This Row],[Product ID]],tblProducts[Item],tblProducts[Weight]),"BULK")</f>
        <v>29</v>
      </c>
      <c r="H24">
        <f>_xlfn.LET(_xlpm.weight,_xlfn.XLOOKUP(tblOrders4[[#This Row],[Product ID]],tblProducts[Item],tblProducts[Weight]),
IF(_xlpm.weight&lt;40,2,1))</f>
        <v>2</v>
      </c>
    </row>
    <row r="25" spans="2:8" x14ac:dyDescent="0.25">
      <c r="B25">
        <v>5043</v>
      </c>
      <c r="C25" s="1">
        <v>44562</v>
      </c>
      <c r="D25" t="s">
        <v>16</v>
      </c>
      <c r="E25">
        <v>2</v>
      </c>
      <c r="F25" t="s">
        <v>15</v>
      </c>
      <c r="G25" t="str">
        <f>IF(_xlfn.XLOOKUP(tblOrders4[[#This Row],[Product ID]],tblProducts[Item],tblProducts[Weight])&lt;40,_xlfn.XLOOKUP(tblOrders4[[#This Row],[Product ID]],tblProducts[Item],tblProducts[Weight]),"BULK")</f>
        <v>BULK</v>
      </c>
      <c r="H25">
        <f>_xlfn.LET(_xlpm.weight,_xlfn.XLOOKUP(tblOrders4[[#This Row],[Product ID]],tblProducts[Item],tblProducts[Weight]),
IF(_xlpm.weight&lt;40,2,1))</f>
        <v>1</v>
      </c>
    </row>
    <row r="26" spans="2:8" x14ac:dyDescent="0.25">
      <c r="B26">
        <v>5044</v>
      </c>
      <c r="C26" s="1">
        <v>44562</v>
      </c>
      <c r="D26" t="s">
        <v>11</v>
      </c>
      <c r="E26">
        <v>2</v>
      </c>
      <c r="F26" t="s">
        <v>17</v>
      </c>
      <c r="G26">
        <f>IF(_xlfn.XLOOKUP(tblOrders4[[#This Row],[Product ID]],tblProducts[Item],tblProducts[Weight])&lt;40,_xlfn.XLOOKUP(tblOrders4[[#This Row],[Product ID]],tblProducts[Item],tblProducts[Weight]),"BULK")</f>
        <v>29</v>
      </c>
      <c r="H26">
        <f>_xlfn.LET(_xlpm.weight,_xlfn.XLOOKUP(tblOrders4[[#This Row],[Product ID]],tblProducts[Item],tblProducts[Weight]),
IF(_xlpm.weight&lt;40,2,1))</f>
        <v>2</v>
      </c>
    </row>
    <row r="27" spans="2:8" x14ac:dyDescent="0.25">
      <c r="B27">
        <v>5045</v>
      </c>
      <c r="C27" s="1">
        <v>44562</v>
      </c>
      <c r="D27" t="s">
        <v>14</v>
      </c>
      <c r="E27">
        <v>1</v>
      </c>
      <c r="F27" t="s">
        <v>6</v>
      </c>
      <c r="G27">
        <f>IF(_xlfn.XLOOKUP(tblOrders4[[#This Row],[Product ID]],tblProducts[Item],tblProducts[Weight])&lt;40,_xlfn.XLOOKUP(tblOrders4[[#This Row],[Product ID]],tblProducts[Item],tblProducts[Weight]),"BULK")</f>
        <v>38</v>
      </c>
      <c r="H27">
        <f>_xlfn.LET(_xlpm.weight,_xlfn.XLOOKUP(tblOrders4[[#This Row],[Product ID]],tblProducts[Item],tblProducts[Weight]),
IF(_xlpm.weight&lt;40,2,1))</f>
        <v>2</v>
      </c>
    </row>
    <row r="28" spans="2:8" x14ac:dyDescent="0.25">
      <c r="B28">
        <v>5046</v>
      </c>
      <c r="C28" s="1">
        <v>44562</v>
      </c>
      <c r="D28" t="s">
        <v>13</v>
      </c>
      <c r="E28">
        <v>1</v>
      </c>
      <c r="F28" t="s">
        <v>10</v>
      </c>
      <c r="G28">
        <f>IF(_xlfn.XLOOKUP(tblOrders4[[#This Row],[Product ID]],tblProducts[Item],tblProducts[Weight])&lt;40,_xlfn.XLOOKUP(tblOrders4[[#This Row],[Product ID]],tblProducts[Item],tblProducts[Weight]),"BULK")</f>
        <v>10</v>
      </c>
      <c r="H28">
        <f>_xlfn.LET(_xlpm.weight,_xlfn.XLOOKUP(tblOrders4[[#This Row],[Product ID]],tblProducts[Item],tblProducts[Weight]),
IF(_xlpm.weight&lt;40,2,1))</f>
        <v>2</v>
      </c>
    </row>
    <row r="29" spans="2:8" x14ac:dyDescent="0.25">
      <c r="B29">
        <v>5047</v>
      </c>
      <c r="C29" s="1">
        <v>44562</v>
      </c>
      <c r="D29" t="s">
        <v>8</v>
      </c>
      <c r="E29">
        <v>1</v>
      </c>
      <c r="F29" t="s">
        <v>10</v>
      </c>
      <c r="G29">
        <f>IF(_xlfn.XLOOKUP(tblOrders4[[#This Row],[Product ID]],tblProducts[Item],tblProducts[Weight])&lt;40,_xlfn.XLOOKUP(tblOrders4[[#This Row],[Product ID]],tblProducts[Item],tblProducts[Weight]),"BULK")</f>
        <v>29</v>
      </c>
      <c r="H29">
        <f>_xlfn.LET(_xlpm.weight,_xlfn.XLOOKUP(tblOrders4[[#This Row],[Product ID]],tblProducts[Item],tblProducts[Weight]),
IF(_xlpm.weight&lt;40,2,1))</f>
        <v>2</v>
      </c>
    </row>
    <row r="30" spans="2:8" x14ac:dyDescent="0.25">
      <c r="B30">
        <v>5048</v>
      </c>
      <c r="C30" s="1">
        <v>44562</v>
      </c>
      <c r="D30" t="s">
        <v>20</v>
      </c>
      <c r="E30">
        <v>4</v>
      </c>
      <c r="F30" t="s">
        <v>19</v>
      </c>
      <c r="G30">
        <f>IF(_xlfn.XLOOKUP(tblOrders4[[#This Row],[Product ID]],tblProducts[Item],tblProducts[Weight])&lt;40,_xlfn.XLOOKUP(tblOrders4[[#This Row],[Product ID]],tblProducts[Item],tblProducts[Weight]),"BULK")</f>
        <v>10</v>
      </c>
      <c r="H30">
        <f>_xlfn.LET(_xlpm.weight,_xlfn.XLOOKUP(tblOrders4[[#This Row],[Product ID]],tblProducts[Item],tblProducts[Weight]),
IF(_xlpm.weight&lt;40,2,1))</f>
        <v>2</v>
      </c>
    </row>
    <row r="31" spans="2:8" x14ac:dyDescent="0.25">
      <c r="B31">
        <v>5049</v>
      </c>
      <c r="C31" s="1">
        <v>44562</v>
      </c>
      <c r="D31" t="s">
        <v>14</v>
      </c>
      <c r="E31">
        <v>2</v>
      </c>
      <c r="F31" t="s">
        <v>17</v>
      </c>
      <c r="G31">
        <f>IF(_xlfn.XLOOKUP(tblOrders4[[#This Row],[Product ID]],tblProducts[Item],tblProducts[Weight])&lt;40,_xlfn.XLOOKUP(tblOrders4[[#This Row],[Product ID]],tblProducts[Item],tblProducts[Weight]),"BULK")</f>
        <v>38</v>
      </c>
      <c r="H31">
        <f>_xlfn.LET(_xlpm.weight,_xlfn.XLOOKUP(tblOrders4[[#This Row],[Product ID]],tblProducts[Item],tblProducts[Weight]),
IF(_xlpm.weight&lt;40,2,1))</f>
        <v>2</v>
      </c>
    </row>
    <row r="32" spans="2:8" x14ac:dyDescent="0.25">
      <c r="B32">
        <v>5050</v>
      </c>
      <c r="C32" s="1">
        <v>44562</v>
      </c>
      <c r="D32" t="s">
        <v>21</v>
      </c>
      <c r="E32">
        <v>2</v>
      </c>
      <c r="F32" t="s">
        <v>9</v>
      </c>
      <c r="G32" t="str">
        <f>IF(_xlfn.XLOOKUP(tblOrders4[[#This Row],[Product ID]],tblProducts[Item],tblProducts[Weight])&lt;40,_xlfn.XLOOKUP(tblOrders4[[#This Row],[Product ID]],tblProducts[Item],tblProducts[Weight]),"BULK")</f>
        <v>BULK</v>
      </c>
      <c r="H32">
        <f>_xlfn.LET(_xlpm.weight,_xlfn.XLOOKUP(tblOrders4[[#This Row],[Product ID]],tblProducts[Item],tblProducts[Weight]),
IF(_xlpm.weight&lt;40,2,1))</f>
        <v>1</v>
      </c>
    </row>
    <row r="33" spans="2:8" x14ac:dyDescent="0.25">
      <c r="B33">
        <v>5051</v>
      </c>
      <c r="C33" s="1">
        <v>44562</v>
      </c>
      <c r="D33" t="s">
        <v>12</v>
      </c>
      <c r="E33">
        <v>3</v>
      </c>
      <c r="F33" t="s">
        <v>17</v>
      </c>
      <c r="G33">
        <f>IF(_xlfn.XLOOKUP(tblOrders4[[#This Row],[Product ID]],tblProducts[Item],tblProducts[Weight])&lt;40,_xlfn.XLOOKUP(tblOrders4[[#This Row],[Product ID]],tblProducts[Item],tblProducts[Weight]),"BULK")</f>
        <v>8</v>
      </c>
      <c r="H33">
        <f>_xlfn.LET(_xlpm.weight,_xlfn.XLOOKUP(tblOrders4[[#This Row],[Product ID]],tblProducts[Item],tblProducts[Weight]),
IF(_xlpm.weight&lt;40,2,1))</f>
        <v>2</v>
      </c>
    </row>
    <row r="34" spans="2:8" x14ac:dyDescent="0.25">
      <c r="B34">
        <v>5052</v>
      </c>
      <c r="C34" s="1">
        <v>44562</v>
      </c>
      <c r="D34" t="s">
        <v>5</v>
      </c>
      <c r="E34">
        <v>2</v>
      </c>
      <c r="F34" t="s">
        <v>15</v>
      </c>
      <c r="G34">
        <f>IF(_xlfn.XLOOKUP(tblOrders4[[#This Row],[Product ID]],tblProducts[Item],tblProducts[Weight])&lt;40,_xlfn.XLOOKUP(tblOrders4[[#This Row],[Product ID]],tblProducts[Item],tblProducts[Weight]),"BULK")</f>
        <v>12</v>
      </c>
      <c r="H34">
        <f>_xlfn.LET(_xlpm.weight,_xlfn.XLOOKUP(tblOrders4[[#This Row],[Product ID]],tblProducts[Item],tblProducts[Weight]),
IF(_xlpm.weight&lt;40,2,1))</f>
        <v>2</v>
      </c>
    </row>
    <row r="35" spans="2:8" x14ac:dyDescent="0.25">
      <c r="B35">
        <v>5053</v>
      </c>
      <c r="C35" s="1">
        <v>44562</v>
      </c>
      <c r="D35" t="s">
        <v>11</v>
      </c>
      <c r="E35">
        <v>4</v>
      </c>
      <c r="F35" t="s">
        <v>15</v>
      </c>
      <c r="G35">
        <f>IF(_xlfn.XLOOKUP(tblOrders4[[#This Row],[Product ID]],tblProducts[Item],tblProducts[Weight])&lt;40,_xlfn.XLOOKUP(tblOrders4[[#This Row],[Product ID]],tblProducts[Item],tblProducts[Weight]),"BULK")</f>
        <v>29</v>
      </c>
      <c r="H35">
        <f>_xlfn.LET(_xlpm.weight,_xlfn.XLOOKUP(tblOrders4[[#This Row],[Product ID]],tblProducts[Item],tblProducts[Weight]),
IF(_xlpm.weight&lt;40,2,1))</f>
        <v>2</v>
      </c>
    </row>
    <row r="36" spans="2:8" x14ac:dyDescent="0.25">
      <c r="B36">
        <v>5054</v>
      </c>
      <c r="C36" s="1">
        <v>44562</v>
      </c>
      <c r="D36" t="s">
        <v>7</v>
      </c>
      <c r="E36">
        <v>2</v>
      </c>
      <c r="F36" t="s">
        <v>10</v>
      </c>
      <c r="G36" t="str">
        <f>IF(_xlfn.XLOOKUP(tblOrders4[[#This Row],[Product ID]],tblProducts[Item],tblProducts[Weight])&lt;40,_xlfn.XLOOKUP(tblOrders4[[#This Row],[Product ID]],tblProducts[Item],tblProducts[Weight]),"BULK")</f>
        <v>BULK</v>
      </c>
      <c r="H36">
        <f>_xlfn.LET(_xlpm.weight,_xlfn.XLOOKUP(tblOrders4[[#This Row],[Product ID]],tblProducts[Item],tblProducts[Weight]),
IF(_xlpm.weight&lt;40,2,1))</f>
        <v>1</v>
      </c>
    </row>
    <row r="37" spans="2:8" x14ac:dyDescent="0.25">
      <c r="B37">
        <v>5055</v>
      </c>
      <c r="C37" s="1">
        <v>44562</v>
      </c>
      <c r="D37" t="s">
        <v>13</v>
      </c>
      <c r="E37">
        <v>2</v>
      </c>
      <c r="F37" t="s">
        <v>19</v>
      </c>
      <c r="G37">
        <f>IF(_xlfn.XLOOKUP(tblOrders4[[#This Row],[Product ID]],tblProducts[Item],tblProducts[Weight])&lt;40,_xlfn.XLOOKUP(tblOrders4[[#This Row],[Product ID]],tblProducts[Item],tblProducts[Weight]),"BULK")</f>
        <v>10</v>
      </c>
      <c r="H37">
        <f>_xlfn.LET(_xlpm.weight,_xlfn.XLOOKUP(tblOrders4[[#This Row],[Product ID]],tblProducts[Item],tblProducts[Weight]),
IF(_xlpm.weight&lt;40,2,1))</f>
        <v>2</v>
      </c>
    </row>
    <row r="38" spans="2:8" x14ac:dyDescent="0.25">
      <c r="B38">
        <v>5056</v>
      </c>
      <c r="C38" s="1">
        <v>44562</v>
      </c>
      <c r="D38" t="s">
        <v>13</v>
      </c>
      <c r="E38">
        <v>1</v>
      </c>
      <c r="F38" t="s">
        <v>15</v>
      </c>
      <c r="G38">
        <f>IF(_xlfn.XLOOKUP(tblOrders4[[#This Row],[Product ID]],tblProducts[Item],tblProducts[Weight])&lt;40,_xlfn.XLOOKUP(tblOrders4[[#This Row],[Product ID]],tblProducts[Item],tblProducts[Weight]),"BULK")</f>
        <v>10</v>
      </c>
      <c r="H38">
        <f>_xlfn.LET(_xlpm.weight,_xlfn.XLOOKUP(tblOrders4[[#This Row],[Product ID]],tblProducts[Item],tblProducts[Weight]),
IF(_xlpm.weight&lt;40,2,1))</f>
        <v>2</v>
      </c>
    </row>
    <row r="39" spans="2:8" x14ac:dyDescent="0.25">
      <c r="B39">
        <v>5057</v>
      </c>
      <c r="C39" s="1">
        <v>44562</v>
      </c>
      <c r="D39" t="s">
        <v>16</v>
      </c>
      <c r="E39">
        <v>3</v>
      </c>
      <c r="F39" t="s">
        <v>19</v>
      </c>
      <c r="G39" t="str">
        <f>IF(_xlfn.XLOOKUP(tblOrders4[[#This Row],[Product ID]],tblProducts[Item],tblProducts[Weight])&lt;40,_xlfn.XLOOKUP(tblOrders4[[#This Row],[Product ID]],tblProducts[Item],tblProducts[Weight]),"BULK")</f>
        <v>BULK</v>
      </c>
      <c r="H39">
        <f>_xlfn.LET(_xlpm.weight,_xlfn.XLOOKUP(tblOrders4[[#This Row],[Product ID]],tblProducts[Item],tblProducts[Weight]),
IF(_xlpm.weight&lt;40,2,1))</f>
        <v>1</v>
      </c>
    </row>
    <row r="40" spans="2:8" x14ac:dyDescent="0.25">
      <c r="B40">
        <v>5058</v>
      </c>
      <c r="C40" s="1">
        <v>44562</v>
      </c>
      <c r="D40" t="s">
        <v>12</v>
      </c>
      <c r="E40">
        <v>1</v>
      </c>
      <c r="F40" t="s">
        <v>15</v>
      </c>
      <c r="G40">
        <f>IF(_xlfn.XLOOKUP(tblOrders4[[#This Row],[Product ID]],tblProducts[Item],tblProducts[Weight])&lt;40,_xlfn.XLOOKUP(tblOrders4[[#This Row],[Product ID]],tblProducts[Item],tblProducts[Weight]),"BULK")</f>
        <v>8</v>
      </c>
      <c r="H40">
        <f>_xlfn.LET(_xlpm.weight,_xlfn.XLOOKUP(tblOrders4[[#This Row],[Product ID]],tblProducts[Item],tblProducts[Weight]),
IF(_xlpm.weight&lt;40,2,1))</f>
        <v>2</v>
      </c>
    </row>
    <row r="41" spans="2:8" x14ac:dyDescent="0.25">
      <c r="B41">
        <v>5059</v>
      </c>
      <c r="C41" s="1">
        <v>44562</v>
      </c>
      <c r="D41" t="s">
        <v>14</v>
      </c>
      <c r="E41">
        <v>4</v>
      </c>
      <c r="F41" t="s">
        <v>15</v>
      </c>
      <c r="G41">
        <f>IF(_xlfn.XLOOKUP(tblOrders4[[#This Row],[Product ID]],tblProducts[Item],tblProducts[Weight])&lt;40,_xlfn.XLOOKUP(tblOrders4[[#This Row],[Product ID]],tblProducts[Item],tblProducts[Weight]),"BULK")</f>
        <v>38</v>
      </c>
      <c r="H41">
        <f>_xlfn.LET(_xlpm.weight,_xlfn.XLOOKUP(tblOrders4[[#This Row],[Product ID]],tblProducts[Item],tblProducts[Weight]),
IF(_xlpm.weight&lt;40,2,1))</f>
        <v>2</v>
      </c>
    </row>
    <row r="42" spans="2:8" x14ac:dyDescent="0.25">
      <c r="B42">
        <v>5060</v>
      </c>
      <c r="C42" s="1">
        <v>44562</v>
      </c>
      <c r="D42" t="s">
        <v>12</v>
      </c>
      <c r="E42">
        <v>3</v>
      </c>
      <c r="F42" t="s">
        <v>10</v>
      </c>
      <c r="G42">
        <f>IF(_xlfn.XLOOKUP(tblOrders4[[#This Row],[Product ID]],tblProducts[Item],tblProducts[Weight])&lt;40,_xlfn.XLOOKUP(tblOrders4[[#This Row],[Product ID]],tblProducts[Item],tblProducts[Weight]),"BULK")</f>
        <v>8</v>
      </c>
      <c r="H42">
        <f>_xlfn.LET(_xlpm.weight,_xlfn.XLOOKUP(tblOrders4[[#This Row],[Product ID]],tblProducts[Item],tblProducts[Weight]),
IF(_xlpm.weight&lt;40,2,1))</f>
        <v>2</v>
      </c>
    </row>
    <row r="43" spans="2:8" x14ac:dyDescent="0.25">
      <c r="B43">
        <v>5061</v>
      </c>
      <c r="C43" s="1">
        <v>44562</v>
      </c>
      <c r="D43" t="s">
        <v>5</v>
      </c>
      <c r="E43">
        <v>3</v>
      </c>
      <c r="F43" t="s">
        <v>17</v>
      </c>
      <c r="G43">
        <f>IF(_xlfn.XLOOKUP(tblOrders4[[#This Row],[Product ID]],tblProducts[Item],tblProducts[Weight])&lt;40,_xlfn.XLOOKUP(tblOrders4[[#This Row],[Product ID]],tblProducts[Item],tblProducts[Weight]),"BULK")</f>
        <v>12</v>
      </c>
      <c r="H43">
        <f>_xlfn.LET(_xlpm.weight,_xlfn.XLOOKUP(tblOrders4[[#This Row],[Product ID]],tblProducts[Item],tblProducts[Weight]),
IF(_xlpm.weight&lt;40,2,1))</f>
        <v>2</v>
      </c>
    </row>
    <row r="44" spans="2:8" x14ac:dyDescent="0.25">
      <c r="B44">
        <v>5062</v>
      </c>
      <c r="C44" s="1">
        <v>44562</v>
      </c>
      <c r="D44" t="s">
        <v>8</v>
      </c>
      <c r="E44">
        <v>2</v>
      </c>
      <c r="F44" t="s">
        <v>19</v>
      </c>
      <c r="G44">
        <f>IF(_xlfn.XLOOKUP(tblOrders4[[#This Row],[Product ID]],tblProducts[Item],tblProducts[Weight])&lt;40,_xlfn.XLOOKUP(tblOrders4[[#This Row],[Product ID]],tblProducts[Item],tblProducts[Weight]),"BULK")</f>
        <v>29</v>
      </c>
      <c r="H44">
        <f>_xlfn.LET(_xlpm.weight,_xlfn.XLOOKUP(tblOrders4[[#This Row],[Product ID]],tblProducts[Item],tblProducts[Weight]),
IF(_xlpm.weight&lt;40,2,1))</f>
        <v>2</v>
      </c>
    </row>
    <row r="45" spans="2:8" x14ac:dyDescent="0.25">
      <c r="B45">
        <v>5063</v>
      </c>
      <c r="C45" s="1">
        <v>44562</v>
      </c>
      <c r="D45" t="s">
        <v>11</v>
      </c>
      <c r="E45">
        <v>4</v>
      </c>
      <c r="F45" t="s">
        <v>19</v>
      </c>
      <c r="G45">
        <f>IF(_xlfn.XLOOKUP(tblOrders4[[#This Row],[Product ID]],tblProducts[Item],tblProducts[Weight])&lt;40,_xlfn.XLOOKUP(tblOrders4[[#This Row],[Product ID]],tblProducts[Item],tblProducts[Weight]),"BULK")</f>
        <v>29</v>
      </c>
      <c r="H45">
        <f>_xlfn.LET(_xlpm.weight,_xlfn.XLOOKUP(tblOrders4[[#This Row],[Product ID]],tblProducts[Item],tblProducts[Weight]),
IF(_xlpm.weight&lt;40,2,1))</f>
        <v>2</v>
      </c>
    </row>
    <row r="46" spans="2:8" x14ac:dyDescent="0.25">
      <c r="B46">
        <v>5064</v>
      </c>
      <c r="C46" s="1">
        <v>44562</v>
      </c>
      <c r="D46" t="s">
        <v>11</v>
      </c>
      <c r="E46">
        <v>2</v>
      </c>
      <c r="F46" t="s">
        <v>15</v>
      </c>
      <c r="G46">
        <f>IF(_xlfn.XLOOKUP(tblOrders4[[#This Row],[Product ID]],tblProducts[Item],tblProducts[Weight])&lt;40,_xlfn.XLOOKUP(tblOrders4[[#This Row],[Product ID]],tblProducts[Item],tblProducts[Weight]),"BULK")</f>
        <v>29</v>
      </c>
      <c r="H46">
        <f>_xlfn.LET(_xlpm.weight,_xlfn.XLOOKUP(tblOrders4[[#This Row],[Product ID]],tblProducts[Item],tblProducts[Weight]),
IF(_xlpm.weight&lt;40,2,1))</f>
        <v>2</v>
      </c>
    </row>
    <row r="47" spans="2:8" x14ac:dyDescent="0.25">
      <c r="B47">
        <v>5065</v>
      </c>
      <c r="C47" s="1">
        <v>44562</v>
      </c>
      <c r="D47" t="s">
        <v>21</v>
      </c>
      <c r="E47">
        <v>2</v>
      </c>
      <c r="F47" t="s">
        <v>9</v>
      </c>
      <c r="G47" t="str">
        <f>IF(_xlfn.XLOOKUP(tblOrders4[[#This Row],[Product ID]],tblProducts[Item],tblProducts[Weight])&lt;40,_xlfn.XLOOKUP(tblOrders4[[#This Row],[Product ID]],tblProducts[Item],tblProducts[Weight]),"BULK")</f>
        <v>BULK</v>
      </c>
      <c r="H47">
        <f>_xlfn.LET(_xlpm.weight,_xlfn.XLOOKUP(tblOrders4[[#This Row],[Product ID]],tblProducts[Item],tblProducts[Weight]),
IF(_xlpm.weight&lt;40,2,1))</f>
        <v>1</v>
      </c>
    </row>
    <row r="48" spans="2:8" x14ac:dyDescent="0.25">
      <c r="B48">
        <v>5066</v>
      </c>
      <c r="C48" s="1">
        <v>44562</v>
      </c>
      <c r="D48" t="s">
        <v>13</v>
      </c>
      <c r="E48">
        <v>2</v>
      </c>
      <c r="F48" t="s">
        <v>6</v>
      </c>
      <c r="G48">
        <f>IF(_xlfn.XLOOKUP(tblOrders4[[#This Row],[Product ID]],tblProducts[Item],tblProducts[Weight])&lt;40,_xlfn.XLOOKUP(tblOrders4[[#This Row],[Product ID]],tblProducts[Item],tblProducts[Weight]),"BULK")</f>
        <v>10</v>
      </c>
      <c r="H48">
        <f>_xlfn.LET(_xlpm.weight,_xlfn.XLOOKUP(tblOrders4[[#This Row],[Product ID]],tblProducts[Item],tblProducts[Weight]),
IF(_xlpm.weight&lt;40,2,1))</f>
        <v>2</v>
      </c>
    </row>
    <row r="49" spans="2:8" x14ac:dyDescent="0.25">
      <c r="B49">
        <v>5067</v>
      </c>
      <c r="C49" s="1">
        <v>44562</v>
      </c>
      <c r="D49" t="s">
        <v>13</v>
      </c>
      <c r="E49">
        <v>1</v>
      </c>
      <c r="F49" t="s">
        <v>17</v>
      </c>
      <c r="G49">
        <f>IF(_xlfn.XLOOKUP(tblOrders4[[#This Row],[Product ID]],tblProducts[Item],tblProducts[Weight])&lt;40,_xlfn.XLOOKUP(tblOrders4[[#This Row],[Product ID]],tblProducts[Item],tblProducts[Weight]),"BULK")</f>
        <v>10</v>
      </c>
      <c r="H49">
        <f>_xlfn.LET(_xlpm.weight,_xlfn.XLOOKUP(tblOrders4[[#This Row],[Product ID]],tblProducts[Item],tblProducts[Weight]),
IF(_xlpm.weight&lt;40,2,1))</f>
        <v>2</v>
      </c>
    </row>
    <row r="50" spans="2:8" x14ac:dyDescent="0.25">
      <c r="B50">
        <v>5068</v>
      </c>
      <c r="C50" s="1">
        <v>44562</v>
      </c>
      <c r="D50" t="s">
        <v>18</v>
      </c>
      <c r="E50">
        <v>3</v>
      </c>
      <c r="F50" t="s">
        <v>9</v>
      </c>
      <c r="G50">
        <f>IF(_xlfn.XLOOKUP(tblOrders4[[#This Row],[Product ID]],tblProducts[Item],tblProducts[Weight])&lt;40,_xlfn.XLOOKUP(tblOrders4[[#This Row],[Product ID]],tblProducts[Item],tblProducts[Weight]),"BULK")</f>
        <v>33</v>
      </c>
      <c r="H50">
        <f>_xlfn.LET(_xlpm.weight,_xlfn.XLOOKUP(tblOrders4[[#This Row],[Product ID]],tblProducts[Item],tblProducts[Weight]),
IF(_xlpm.weight&lt;40,2,1))</f>
        <v>2</v>
      </c>
    </row>
    <row r="51" spans="2:8" x14ac:dyDescent="0.25">
      <c r="B51">
        <v>5069</v>
      </c>
      <c r="C51" s="1">
        <v>44562</v>
      </c>
      <c r="D51" t="s">
        <v>8</v>
      </c>
      <c r="E51">
        <v>4</v>
      </c>
      <c r="F51" t="s">
        <v>6</v>
      </c>
      <c r="G51">
        <f>IF(_xlfn.XLOOKUP(tblOrders4[[#This Row],[Product ID]],tblProducts[Item],tblProducts[Weight])&lt;40,_xlfn.XLOOKUP(tblOrders4[[#This Row],[Product ID]],tblProducts[Item],tblProducts[Weight]),"BULK")</f>
        <v>29</v>
      </c>
      <c r="H51">
        <f>_xlfn.LET(_xlpm.weight,_xlfn.XLOOKUP(tblOrders4[[#This Row],[Product ID]],tblProducts[Item],tblProducts[Weight]),
IF(_xlpm.weight&lt;40,2,1))</f>
        <v>2</v>
      </c>
    </row>
    <row r="52" spans="2:8" x14ac:dyDescent="0.25">
      <c r="B52">
        <v>5070</v>
      </c>
      <c r="C52" s="1">
        <v>44562</v>
      </c>
      <c r="D52" t="s">
        <v>8</v>
      </c>
      <c r="E52">
        <v>1</v>
      </c>
      <c r="F52" t="s">
        <v>15</v>
      </c>
      <c r="G52">
        <f>IF(_xlfn.XLOOKUP(tblOrders4[[#This Row],[Product ID]],tblProducts[Item],tblProducts[Weight])&lt;40,_xlfn.XLOOKUP(tblOrders4[[#This Row],[Product ID]],tblProducts[Item],tblProducts[Weight]),"BULK")</f>
        <v>29</v>
      </c>
      <c r="H52">
        <f>_xlfn.LET(_xlpm.weight,_xlfn.XLOOKUP(tblOrders4[[#This Row],[Product ID]],tblProducts[Item],tblProducts[Weight]),
IF(_xlpm.weight&lt;40,2,1))</f>
        <v>2</v>
      </c>
    </row>
    <row r="53" spans="2:8" x14ac:dyDescent="0.25">
      <c r="B53">
        <v>5071</v>
      </c>
      <c r="C53" s="1">
        <v>44562</v>
      </c>
      <c r="D53" t="s">
        <v>20</v>
      </c>
      <c r="E53">
        <v>1</v>
      </c>
      <c r="F53" t="s">
        <v>19</v>
      </c>
      <c r="G53">
        <f>IF(_xlfn.XLOOKUP(tblOrders4[[#This Row],[Product ID]],tblProducts[Item],tblProducts[Weight])&lt;40,_xlfn.XLOOKUP(tblOrders4[[#This Row],[Product ID]],tblProducts[Item],tblProducts[Weight]),"BULK")</f>
        <v>10</v>
      </c>
      <c r="H53">
        <f>_xlfn.LET(_xlpm.weight,_xlfn.XLOOKUP(tblOrders4[[#This Row],[Product ID]],tblProducts[Item],tblProducts[Weight]),
IF(_xlpm.weight&lt;40,2,1))</f>
        <v>2</v>
      </c>
    </row>
    <row r="54" spans="2:8" x14ac:dyDescent="0.25">
      <c r="B54">
        <v>5072</v>
      </c>
      <c r="C54" s="1">
        <v>44562</v>
      </c>
      <c r="D54" t="s">
        <v>7</v>
      </c>
      <c r="E54">
        <v>3</v>
      </c>
      <c r="F54" t="s">
        <v>15</v>
      </c>
      <c r="G54" t="str">
        <f>IF(_xlfn.XLOOKUP(tblOrders4[[#This Row],[Product ID]],tblProducts[Item],tblProducts[Weight])&lt;40,_xlfn.XLOOKUP(tblOrders4[[#This Row],[Product ID]],tblProducts[Item],tblProducts[Weight]),"BULK")</f>
        <v>BULK</v>
      </c>
      <c r="H54">
        <f>_xlfn.LET(_xlpm.weight,_xlfn.XLOOKUP(tblOrders4[[#This Row],[Product ID]],tblProducts[Item],tblProducts[Weight]),
IF(_xlpm.weight&lt;40,2,1))</f>
        <v>1</v>
      </c>
    </row>
    <row r="55" spans="2:8" x14ac:dyDescent="0.25">
      <c r="B55">
        <v>5073</v>
      </c>
      <c r="C55" s="1">
        <v>44562</v>
      </c>
      <c r="D55" t="s">
        <v>11</v>
      </c>
      <c r="E55">
        <v>1</v>
      </c>
      <c r="F55" t="s">
        <v>10</v>
      </c>
      <c r="G55">
        <f>IF(_xlfn.XLOOKUP(tblOrders4[[#This Row],[Product ID]],tblProducts[Item],tblProducts[Weight])&lt;40,_xlfn.XLOOKUP(tblOrders4[[#This Row],[Product ID]],tblProducts[Item],tblProducts[Weight]),"BULK")</f>
        <v>29</v>
      </c>
      <c r="H55">
        <f>_xlfn.LET(_xlpm.weight,_xlfn.XLOOKUP(tblOrders4[[#This Row],[Product ID]],tblProducts[Item],tblProducts[Weight]),
IF(_xlpm.weight&lt;40,2,1))</f>
        <v>2</v>
      </c>
    </row>
    <row r="56" spans="2:8" x14ac:dyDescent="0.25">
      <c r="B56">
        <v>5074</v>
      </c>
      <c r="C56" s="1">
        <v>44562</v>
      </c>
      <c r="D56" t="s">
        <v>12</v>
      </c>
      <c r="E56">
        <v>2</v>
      </c>
      <c r="F56" t="s">
        <v>9</v>
      </c>
      <c r="G56">
        <f>IF(_xlfn.XLOOKUP(tblOrders4[[#This Row],[Product ID]],tblProducts[Item],tblProducts[Weight])&lt;40,_xlfn.XLOOKUP(tblOrders4[[#This Row],[Product ID]],tblProducts[Item],tblProducts[Weight]),"BULK")</f>
        <v>8</v>
      </c>
      <c r="H56">
        <f>_xlfn.LET(_xlpm.weight,_xlfn.XLOOKUP(tblOrders4[[#This Row],[Product ID]],tblProducts[Item],tblProducts[Weight]),
IF(_xlpm.weight&lt;40,2,1))</f>
        <v>2</v>
      </c>
    </row>
    <row r="57" spans="2:8" x14ac:dyDescent="0.25">
      <c r="B57">
        <v>5075</v>
      </c>
      <c r="C57" s="1">
        <v>44562</v>
      </c>
      <c r="D57" t="s">
        <v>8</v>
      </c>
      <c r="E57">
        <v>3</v>
      </c>
      <c r="F57" t="s">
        <v>15</v>
      </c>
      <c r="G57">
        <f>IF(_xlfn.XLOOKUP(tblOrders4[[#This Row],[Product ID]],tblProducts[Item],tblProducts[Weight])&lt;40,_xlfn.XLOOKUP(tblOrders4[[#This Row],[Product ID]],tblProducts[Item],tblProducts[Weight]),"BULK")</f>
        <v>29</v>
      </c>
      <c r="H57">
        <f>_xlfn.LET(_xlpm.weight,_xlfn.XLOOKUP(tblOrders4[[#This Row],[Product ID]],tblProducts[Item],tblProducts[Weight]),
IF(_xlpm.weight&lt;40,2,1))</f>
        <v>2</v>
      </c>
    </row>
    <row r="58" spans="2:8" x14ac:dyDescent="0.25">
      <c r="B58">
        <v>5076</v>
      </c>
      <c r="C58" s="1">
        <v>44562</v>
      </c>
      <c r="D58" t="s">
        <v>14</v>
      </c>
      <c r="E58">
        <v>3</v>
      </c>
      <c r="F58" t="s">
        <v>19</v>
      </c>
      <c r="G58">
        <f>IF(_xlfn.XLOOKUP(tblOrders4[[#This Row],[Product ID]],tblProducts[Item],tblProducts[Weight])&lt;40,_xlfn.XLOOKUP(tblOrders4[[#This Row],[Product ID]],tblProducts[Item],tblProducts[Weight]),"BULK")</f>
        <v>38</v>
      </c>
      <c r="H58">
        <f>_xlfn.LET(_xlpm.weight,_xlfn.XLOOKUP(tblOrders4[[#This Row],[Product ID]],tblProducts[Item],tblProducts[Weight]),
IF(_xlpm.weight&lt;40,2,1))</f>
        <v>2</v>
      </c>
    </row>
    <row r="59" spans="2:8" x14ac:dyDescent="0.25">
      <c r="B59">
        <v>5077</v>
      </c>
      <c r="C59" s="1">
        <v>44562</v>
      </c>
      <c r="D59" t="s">
        <v>20</v>
      </c>
      <c r="E59">
        <v>1</v>
      </c>
      <c r="F59" t="s">
        <v>15</v>
      </c>
      <c r="G59">
        <f>IF(_xlfn.XLOOKUP(tblOrders4[[#This Row],[Product ID]],tblProducts[Item],tblProducts[Weight])&lt;40,_xlfn.XLOOKUP(tblOrders4[[#This Row],[Product ID]],tblProducts[Item],tblProducts[Weight]),"BULK")</f>
        <v>10</v>
      </c>
      <c r="H59">
        <f>_xlfn.LET(_xlpm.weight,_xlfn.XLOOKUP(tblOrders4[[#This Row],[Product ID]],tblProducts[Item],tblProducts[Weight]),
IF(_xlpm.weight&lt;40,2,1))</f>
        <v>2</v>
      </c>
    </row>
    <row r="60" spans="2:8" x14ac:dyDescent="0.25">
      <c r="B60">
        <v>5078</v>
      </c>
      <c r="C60" s="1">
        <v>44562</v>
      </c>
      <c r="D60" t="s">
        <v>16</v>
      </c>
      <c r="E60">
        <v>4</v>
      </c>
      <c r="F60" t="s">
        <v>9</v>
      </c>
      <c r="G60" t="str">
        <f>IF(_xlfn.XLOOKUP(tblOrders4[[#This Row],[Product ID]],tblProducts[Item],tblProducts[Weight])&lt;40,_xlfn.XLOOKUP(tblOrders4[[#This Row],[Product ID]],tblProducts[Item],tblProducts[Weight]),"BULK")</f>
        <v>BULK</v>
      </c>
      <c r="H60">
        <f>_xlfn.LET(_xlpm.weight,_xlfn.XLOOKUP(tblOrders4[[#This Row],[Product ID]],tblProducts[Item],tblProducts[Weight]),
IF(_xlpm.weight&lt;40,2,1))</f>
        <v>1</v>
      </c>
    </row>
    <row r="61" spans="2:8" x14ac:dyDescent="0.25">
      <c r="B61">
        <v>5079</v>
      </c>
      <c r="C61" s="1">
        <v>44562</v>
      </c>
      <c r="D61" t="s">
        <v>13</v>
      </c>
      <c r="E61">
        <v>1</v>
      </c>
      <c r="F61" t="s">
        <v>19</v>
      </c>
      <c r="G61">
        <f>IF(_xlfn.XLOOKUP(tblOrders4[[#This Row],[Product ID]],tblProducts[Item],tblProducts[Weight])&lt;40,_xlfn.XLOOKUP(tblOrders4[[#This Row],[Product ID]],tblProducts[Item],tblProducts[Weight]),"BULK")</f>
        <v>10</v>
      </c>
      <c r="H61">
        <f>_xlfn.LET(_xlpm.weight,_xlfn.XLOOKUP(tblOrders4[[#This Row],[Product ID]],tblProducts[Item],tblProducts[Weight]),
IF(_xlpm.weight&lt;40,2,1))</f>
        <v>2</v>
      </c>
    </row>
    <row r="62" spans="2:8" x14ac:dyDescent="0.25">
      <c r="B62">
        <v>5080</v>
      </c>
      <c r="C62" s="1">
        <v>44562</v>
      </c>
      <c r="D62" t="s">
        <v>21</v>
      </c>
      <c r="E62">
        <v>2</v>
      </c>
      <c r="F62" t="s">
        <v>15</v>
      </c>
      <c r="G62" t="str">
        <f>IF(_xlfn.XLOOKUP(tblOrders4[[#This Row],[Product ID]],tblProducts[Item],tblProducts[Weight])&lt;40,_xlfn.XLOOKUP(tblOrders4[[#This Row],[Product ID]],tblProducts[Item],tblProducts[Weight]),"BULK")</f>
        <v>BULK</v>
      </c>
      <c r="H62">
        <f>_xlfn.LET(_xlpm.weight,_xlfn.XLOOKUP(tblOrders4[[#This Row],[Product ID]],tblProducts[Item],tblProducts[Weight]),
IF(_xlpm.weight&lt;40,2,1))</f>
        <v>1</v>
      </c>
    </row>
    <row r="63" spans="2:8" x14ac:dyDescent="0.25">
      <c r="B63">
        <v>5081</v>
      </c>
      <c r="C63" s="1">
        <v>44562</v>
      </c>
      <c r="D63" t="s">
        <v>21</v>
      </c>
      <c r="E63">
        <v>4</v>
      </c>
      <c r="F63" t="s">
        <v>17</v>
      </c>
      <c r="G63" t="str">
        <f>IF(_xlfn.XLOOKUP(tblOrders4[[#This Row],[Product ID]],tblProducts[Item],tblProducts[Weight])&lt;40,_xlfn.XLOOKUP(tblOrders4[[#This Row],[Product ID]],tblProducts[Item],tblProducts[Weight]),"BULK")</f>
        <v>BULK</v>
      </c>
      <c r="H63">
        <f>_xlfn.LET(_xlpm.weight,_xlfn.XLOOKUP(tblOrders4[[#This Row],[Product ID]],tblProducts[Item],tblProducts[Weight]),
IF(_xlpm.weight&lt;40,2,1))</f>
        <v>1</v>
      </c>
    </row>
    <row r="64" spans="2:8" x14ac:dyDescent="0.25">
      <c r="B64">
        <v>5082</v>
      </c>
      <c r="C64" s="1">
        <v>44562</v>
      </c>
      <c r="D64" t="s">
        <v>20</v>
      </c>
      <c r="E64">
        <v>2</v>
      </c>
      <c r="F64" t="s">
        <v>19</v>
      </c>
      <c r="G64">
        <f>IF(_xlfn.XLOOKUP(tblOrders4[[#This Row],[Product ID]],tblProducts[Item],tblProducts[Weight])&lt;40,_xlfn.XLOOKUP(tblOrders4[[#This Row],[Product ID]],tblProducts[Item],tblProducts[Weight]),"BULK")</f>
        <v>10</v>
      </c>
      <c r="H64">
        <f>_xlfn.LET(_xlpm.weight,_xlfn.XLOOKUP(tblOrders4[[#This Row],[Product ID]],tblProducts[Item],tblProducts[Weight]),
IF(_xlpm.weight&lt;40,2,1))</f>
        <v>2</v>
      </c>
    </row>
    <row r="65" spans="2:8" x14ac:dyDescent="0.25">
      <c r="B65">
        <v>5083</v>
      </c>
      <c r="C65" s="1">
        <v>44562</v>
      </c>
      <c r="D65" t="s">
        <v>14</v>
      </c>
      <c r="E65">
        <v>4</v>
      </c>
      <c r="F65" t="s">
        <v>10</v>
      </c>
      <c r="G65">
        <f>IF(_xlfn.XLOOKUP(tblOrders4[[#This Row],[Product ID]],tblProducts[Item],tblProducts[Weight])&lt;40,_xlfn.XLOOKUP(tblOrders4[[#This Row],[Product ID]],tblProducts[Item],tblProducts[Weight]),"BULK")</f>
        <v>38</v>
      </c>
      <c r="H65">
        <f>_xlfn.LET(_xlpm.weight,_xlfn.XLOOKUP(tblOrders4[[#This Row],[Product ID]],tblProducts[Item],tblProducts[Weight]),
IF(_xlpm.weight&lt;40,2,1))</f>
        <v>2</v>
      </c>
    </row>
    <row r="66" spans="2:8" x14ac:dyDescent="0.25">
      <c r="B66">
        <v>5084</v>
      </c>
      <c r="C66" s="1">
        <v>44562</v>
      </c>
      <c r="D66" t="s">
        <v>12</v>
      </c>
      <c r="E66">
        <v>1</v>
      </c>
      <c r="F66" t="s">
        <v>6</v>
      </c>
      <c r="G66">
        <f>IF(_xlfn.XLOOKUP(tblOrders4[[#This Row],[Product ID]],tblProducts[Item],tblProducts[Weight])&lt;40,_xlfn.XLOOKUP(tblOrders4[[#This Row],[Product ID]],tblProducts[Item],tblProducts[Weight]),"BULK")</f>
        <v>8</v>
      </c>
      <c r="H66">
        <f>_xlfn.LET(_xlpm.weight,_xlfn.XLOOKUP(tblOrders4[[#This Row],[Product ID]],tblProducts[Item],tblProducts[Weight]),
IF(_xlpm.weight&lt;40,2,1))</f>
        <v>2</v>
      </c>
    </row>
    <row r="67" spans="2:8" x14ac:dyDescent="0.25">
      <c r="B67">
        <v>5085</v>
      </c>
      <c r="C67" s="1">
        <v>44562</v>
      </c>
      <c r="D67" t="s">
        <v>21</v>
      </c>
      <c r="E67">
        <v>4</v>
      </c>
      <c r="F67" t="s">
        <v>17</v>
      </c>
      <c r="G67" t="str">
        <f>IF(_xlfn.XLOOKUP(tblOrders4[[#This Row],[Product ID]],tblProducts[Item],tblProducts[Weight])&lt;40,_xlfn.XLOOKUP(tblOrders4[[#This Row],[Product ID]],tblProducts[Item],tblProducts[Weight]),"BULK")</f>
        <v>BULK</v>
      </c>
      <c r="H67">
        <f>_xlfn.LET(_xlpm.weight,_xlfn.XLOOKUP(tblOrders4[[#This Row],[Product ID]],tblProducts[Item],tblProducts[Weight]),
IF(_xlpm.weight&lt;40,2,1))</f>
        <v>1</v>
      </c>
    </row>
    <row r="68" spans="2:8" x14ac:dyDescent="0.25">
      <c r="B68">
        <v>5086</v>
      </c>
      <c r="C68" s="1">
        <v>44563</v>
      </c>
      <c r="D68" t="s">
        <v>12</v>
      </c>
      <c r="E68">
        <v>4</v>
      </c>
      <c r="F68" t="s">
        <v>17</v>
      </c>
      <c r="G68">
        <f>IF(_xlfn.XLOOKUP(tblOrders4[[#This Row],[Product ID]],tblProducts[Item],tblProducts[Weight])&lt;40,_xlfn.XLOOKUP(tblOrders4[[#This Row],[Product ID]],tblProducts[Item],tblProducts[Weight]),"BULK")</f>
        <v>8</v>
      </c>
      <c r="H68">
        <f>_xlfn.LET(_xlpm.weight,_xlfn.XLOOKUP(tblOrders4[[#This Row],[Product ID]],tblProducts[Item],tblProducts[Weight]),
IF(_xlpm.weight&lt;40,2,1))</f>
        <v>2</v>
      </c>
    </row>
    <row r="69" spans="2:8" x14ac:dyDescent="0.25">
      <c r="B69">
        <v>5087</v>
      </c>
      <c r="C69" s="1">
        <v>44563</v>
      </c>
      <c r="D69" t="s">
        <v>16</v>
      </c>
      <c r="E69">
        <v>4</v>
      </c>
      <c r="F69" t="s">
        <v>19</v>
      </c>
      <c r="G69" t="str">
        <f>IF(_xlfn.XLOOKUP(tblOrders4[[#This Row],[Product ID]],tblProducts[Item],tblProducts[Weight])&lt;40,_xlfn.XLOOKUP(tblOrders4[[#This Row],[Product ID]],tblProducts[Item],tblProducts[Weight]),"BULK")</f>
        <v>BULK</v>
      </c>
      <c r="H69">
        <f>_xlfn.LET(_xlpm.weight,_xlfn.XLOOKUP(tblOrders4[[#This Row],[Product ID]],tblProducts[Item],tblProducts[Weight]),
IF(_xlpm.weight&lt;40,2,1))</f>
        <v>1</v>
      </c>
    </row>
    <row r="70" spans="2:8" x14ac:dyDescent="0.25">
      <c r="B70">
        <v>5088</v>
      </c>
      <c r="C70" s="1">
        <v>44563</v>
      </c>
      <c r="D70" t="s">
        <v>21</v>
      </c>
      <c r="E70">
        <v>4</v>
      </c>
      <c r="F70" t="s">
        <v>17</v>
      </c>
      <c r="G70" t="str">
        <f>IF(_xlfn.XLOOKUP(tblOrders4[[#This Row],[Product ID]],tblProducts[Item],tblProducts[Weight])&lt;40,_xlfn.XLOOKUP(tblOrders4[[#This Row],[Product ID]],tblProducts[Item],tblProducts[Weight]),"BULK")</f>
        <v>BULK</v>
      </c>
      <c r="H70">
        <f>_xlfn.LET(_xlpm.weight,_xlfn.XLOOKUP(tblOrders4[[#This Row],[Product ID]],tblProducts[Item],tblProducts[Weight]),
IF(_xlpm.weight&lt;40,2,1))</f>
        <v>1</v>
      </c>
    </row>
    <row r="71" spans="2:8" x14ac:dyDescent="0.25">
      <c r="B71">
        <v>5089</v>
      </c>
      <c r="C71" s="1">
        <v>44563</v>
      </c>
      <c r="D71" t="s">
        <v>20</v>
      </c>
      <c r="E71">
        <v>3</v>
      </c>
      <c r="F71" t="s">
        <v>6</v>
      </c>
      <c r="G71">
        <f>IF(_xlfn.XLOOKUP(tblOrders4[[#This Row],[Product ID]],tblProducts[Item],tblProducts[Weight])&lt;40,_xlfn.XLOOKUP(tblOrders4[[#This Row],[Product ID]],tblProducts[Item],tblProducts[Weight]),"BULK")</f>
        <v>10</v>
      </c>
      <c r="H71">
        <f>_xlfn.LET(_xlpm.weight,_xlfn.XLOOKUP(tblOrders4[[#This Row],[Product ID]],tblProducts[Item],tblProducts[Weight]),
IF(_xlpm.weight&lt;40,2,1))</f>
        <v>2</v>
      </c>
    </row>
    <row r="72" spans="2:8" x14ac:dyDescent="0.25">
      <c r="B72">
        <v>5090</v>
      </c>
      <c r="C72" s="1">
        <v>44563</v>
      </c>
      <c r="D72" t="s">
        <v>13</v>
      </c>
      <c r="E72">
        <v>4</v>
      </c>
      <c r="F72" t="s">
        <v>10</v>
      </c>
      <c r="G72">
        <f>IF(_xlfn.XLOOKUP(tblOrders4[[#This Row],[Product ID]],tblProducts[Item],tblProducts[Weight])&lt;40,_xlfn.XLOOKUP(tblOrders4[[#This Row],[Product ID]],tblProducts[Item],tblProducts[Weight]),"BULK")</f>
        <v>10</v>
      </c>
      <c r="H72">
        <f>_xlfn.LET(_xlpm.weight,_xlfn.XLOOKUP(tblOrders4[[#This Row],[Product ID]],tblProducts[Item],tblProducts[Weight]),
IF(_xlpm.weight&lt;40,2,1))</f>
        <v>2</v>
      </c>
    </row>
    <row r="73" spans="2:8" x14ac:dyDescent="0.25">
      <c r="B73">
        <v>5091</v>
      </c>
      <c r="C73" s="1">
        <v>44563</v>
      </c>
      <c r="D73" t="s">
        <v>7</v>
      </c>
      <c r="E73">
        <v>2</v>
      </c>
      <c r="F73" t="s">
        <v>10</v>
      </c>
      <c r="G73" t="str">
        <f>IF(_xlfn.XLOOKUP(tblOrders4[[#This Row],[Product ID]],tblProducts[Item],tblProducts[Weight])&lt;40,_xlfn.XLOOKUP(tblOrders4[[#This Row],[Product ID]],tblProducts[Item],tblProducts[Weight]),"BULK")</f>
        <v>BULK</v>
      </c>
      <c r="H73">
        <f>_xlfn.LET(_xlpm.weight,_xlfn.XLOOKUP(tblOrders4[[#This Row],[Product ID]],tblProducts[Item],tblProducts[Weight]),
IF(_xlpm.weight&lt;40,2,1))</f>
        <v>1</v>
      </c>
    </row>
    <row r="74" spans="2:8" x14ac:dyDescent="0.25">
      <c r="B74">
        <v>5092</v>
      </c>
      <c r="C74" s="1">
        <v>44563</v>
      </c>
      <c r="D74" t="s">
        <v>12</v>
      </c>
      <c r="E74">
        <v>4</v>
      </c>
      <c r="F74" t="s">
        <v>15</v>
      </c>
      <c r="G74">
        <f>IF(_xlfn.XLOOKUP(tblOrders4[[#This Row],[Product ID]],tblProducts[Item],tblProducts[Weight])&lt;40,_xlfn.XLOOKUP(tblOrders4[[#This Row],[Product ID]],tblProducts[Item],tblProducts[Weight]),"BULK")</f>
        <v>8</v>
      </c>
      <c r="H74">
        <f>_xlfn.LET(_xlpm.weight,_xlfn.XLOOKUP(tblOrders4[[#This Row],[Product ID]],tblProducts[Item],tblProducts[Weight]),
IF(_xlpm.weight&lt;40,2,1))</f>
        <v>2</v>
      </c>
    </row>
    <row r="75" spans="2:8" x14ac:dyDescent="0.25">
      <c r="B75">
        <v>5093</v>
      </c>
      <c r="C75" s="1">
        <v>44563</v>
      </c>
      <c r="D75" t="s">
        <v>13</v>
      </c>
      <c r="E75">
        <v>3</v>
      </c>
      <c r="F75" t="s">
        <v>17</v>
      </c>
      <c r="G75">
        <f>IF(_xlfn.XLOOKUP(tblOrders4[[#This Row],[Product ID]],tblProducts[Item],tblProducts[Weight])&lt;40,_xlfn.XLOOKUP(tblOrders4[[#This Row],[Product ID]],tblProducts[Item],tblProducts[Weight]),"BULK")</f>
        <v>10</v>
      </c>
      <c r="H75">
        <f>_xlfn.LET(_xlpm.weight,_xlfn.XLOOKUP(tblOrders4[[#This Row],[Product ID]],tblProducts[Item],tblProducts[Weight]),
IF(_xlpm.weight&lt;40,2,1))</f>
        <v>2</v>
      </c>
    </row>
    <row r="76" spans="2:8" x14ac:dyDescent="0.25">
      <c r="B76">
        <v>5094</v>
      </c>
      <c r="C76" s="1">
        <v>44563</v>
      </c>
      <c r="D76" t="s">
        <v>20</v>
      </c>
      <c r="E76">
        <v>2</v>
      </c>
      <c r="F76" t="s">
        <v>19</v>
      </c>
      <c r="G76">
        <f>IF(_xlfn.XLOOKUP(tblOrders4[[#This Row],[Product ID]],tblProducts[Item],tblProducts[Weight])&lt;40,_xlfn.XLOOKUP(tblOrders4[[#This Row],[Product ID]],tblProducts[Item],tblProducts[Weight]),"BULK")</f>
        <v>10</v>
      </c>
      <c r="H76">
        <f>_xlfn.LET(_xlpm.weight,_xlfn.XLOOKUP(tblOrders4[[#This Row],[Product ID]],tblProducts[Item],tblProducts[Weight]),
IF(_xlpm.weight&lt;40,2,1))</f>
        <v>2</v>
      </c>
    </row>
    <row r="77" spans="2:8" x14ac:dyDescent="0.25">
      <c r="B77">
        <v>5095</v>
      </c>
      <c r="C77" s="1">
        <v>44563</v>
      </c>
      <c r="D77" t="s">
        <v>13</v>
      </c>
      <c r="E77">
        <v>2</v>
      </c>
      <c r="F77" t="s">
        <v>19</v>
      </c>
      <c r="G77">
        <f>IF(_xlfn.XLOOKUP(tblOrders4[[#This Row],[Product ID]],tblProducts[Item],tblProducts[Weight])&lt;40,_xlfn.XLOOKUP(tblOrders4[[#This Row],[Product ID]],tblProducts[Item],tblProducts[Weight]),"BULK")</f>
        <v>10</v>
      </c>
      <c r="H77">
        <f>_xlfn.LET(_xlpm.weight,_xlfn.XLOOKUP(tblOrders4[[#This Row],[Product ID]],tblProducts[Item],tblProducts[Weight]),
IF(_xlpm.weight&lt;40,2,1))</f>
        <v>2</v>
      </c>
    </row>
    <row r="78" spans="2:8" x14ac:dyDescent="0.25">
      <c r="B78">
        <v>5096</v>
      </c>
      <c r="C78" s="1">
        <v>44564</v>
      </c>
      <c r="D78" t="s">
        <v>18</v>
      </c>
      <c r="E78">
        <v>1</v>
      </c>
      <c r="F78" t="s">
        <v>15</v>
      </c>
      <c r="G78">
        <f>IF(_xlfn.XLOOKUP(tblOrders4[[#This Row],[Product ID]],tblProducts[Item],tblProducts[Weight])&lt;40,_xlfn.XLOOKUP(tblOrders4[[#This Row],[Product ID]],tblProducts[Item],tblProducts[Weight]),"BULK")</f>
        <v>33</v>
      </c>
      <c r="H78">
        <f>_xlfn.LET(_xlpm.weight,_xlfn.XLOOKUP(tblOrders4[[#This Row],[Product ID]],tblProducts[Item],tblProducts[Weight]),
IF(_xlpm.weight&lt;40,2,1))</f>
        <v>2</v>
      </c>
    </row>
    <row r="79" spans="2:8" x14ac:dyDescent="0.25">
      <c r="B79">
        <v>5097</v>
      </c>
      <c r="C79" s="1">
        <v>44564</v>
      </c>
      <c r="D79" t="s">
        <v>8</v>
      </c>
      <c r="E79">
        <v>2</v>
      </c>
      <c r="F79" t="s">
        <v>6</v>
      </c>
      <c r="G79">
        <f>IF(_xlfn.XLOOKUP(tblOrders4[[#This Row],[Product ID]],tblProducts[Item],tblProducts[Weight])&lt;40,_xlfn.XLOOKUP(tblOrders4[[#This Row],[Product ID]],tblProducts[Item],tblProducts[Weight]),"BULK")</f>
        <v>29</v>
      </c>
      <c r="H79">
        <f>_xlfn.LET(_xlpm.weight,_xlfn.XLOOKUP(tblOrders4[[#This Row],[Product ID]],tblProducts[Item],tblProducts[Weight]),
IF(_xlpm.weight&lt;40,2,1))</f>
        <v>2</v>
      </c>
    </row>
    <row r="80" spans="2:8" x14ac:dyDescent="0.25">
      <c r="B80">
        <v>5098</v>
      </c>
      <c r="C80" s="1">
        <v>44564</v>
      </c>
      <c r="D80" t="s">
        <v>18</v>
      </c>
      <c r="E80">
        <v>4</v>
      </c>
      <c r="F80" t="s">
        <v>19</v>
      </c>
      <c r="G80">
        <f>IF(_xlfn.XLOOKUP(tblOrders4[[#This Row],[Product ID]],tblProducts[Item],tblProducts[Weight])&lt;40,_xlfn.XLOOKUP(tblOrders4[[#This Row],[Product ID]],tblProducts[Item],tblProducts[Weight]),"BULK")</f>
        <v>33</v>
      </c>
      <c r="H80">
        <f>_xlfn.LET(_xlpm.weight,_xlfn.XLOOKUP(tblOrders4[[#This Row],[Product ID]],tblProducts[Item],tblProducts[Weight]),
IF(_xlpm.weight&lt;40,2,1))</f>
        <v>2</v>
      </c>
    </row>
    <row r="81" spans="2:8" x14ac:dyDescent="0.25">
      <c r="B81">
        <v>5099</v>
      </c>
      <c r="C81" s="1">
        <v>44564</v>
      </c>
      <c r="D81" t="s">
        <v>13</v>
      </c>
      <c r="E81">
        <v>1</v>
      </c>
      <c r="F81" t="s">
        <v>9</v>
      </c>
      <c r="G81">
        <f>IF(_xlfn.XLOOKUP(tblOrders4[[#This Row],[Product ID]],tblProducts[Item],tblProducts[Weight])&lt;40,_xlfn.XLOOKUP(tblOrders4[[#This Row],[Product ID]],tblProducts[Item],tblProducts[Weight]),"BULK")</f>
        <v>10</v>
      </c>
      <c r="H81">
        <f>_xlfn.LET(_xlpm.weight,_xlfn.XLOOKUP(tblOrders4[[#This Row],[Product ID]],tblProducts[Item],tblProducts[Weight]),
IF(_xlpm.weight&lt;40,2,1))</f>
        <v>2</v>
      </c>
    </row>
    <row r="82" spans="2:8" x14ac:dyDescent="0.25">
      <c r="B82">
        <v>5100</v>
      </c>
      <c r="C82" s="1">
        <v>44564</v>
      </c>
      <c r="D82" t="s">
        <v>8</v>
      </c>
      <c r="E82">
        <v>1</v>
      </c>
      <c r="F82" t="s">
        <v>17</v>
      </c>
      <c r="G82">
        <f>IF(_xlfn.XLOOKUP(tblOrders4[[#This Row],[Product ID]],tblProducts[Item],tblProducts[Weight])&lt;40,_xlfn.XLOOKUP(tblOrders4[[#This Row],[Product ID]],tblProducts[Item],tblProducts[Weight]),"BULK")</f>
        <v>29</v>
      </c>
      <c r="H82">
        <f>_xlfn.LET(_xlpm.weight,_xlfn.XLOOKUP(tblOrders4[[#This Row],[Product ID]],tblProducts[Item],tblProducts[Weight]),
IF(_xlpm.weight&lt;40,2,1))</f>
        <v>2</v>
      </c>
    </row>
    <row r="83" spans="2:8" x14ac:dyDescent="0.25">
      <c r="B83">
        <v>5101</v>
      </c>
      <c r="C83" s="1">
        <v>44564</v>
      </c>
      <c r="D83" t="s">
        <v>20</v>
      </c>
      <c r="E83">
        <v>2</v>
      </c>
      <c r="F83" t="s">
        <v>9</v>
      </c>
      <c r="G83">
        <f>IF(_xlfn.XLOOKUP(tblOrders4[[#This Row],[Product ID]],tblProducts[Item],tblProducts[Weight])&lt;40,_xlfn.XLOOKUP(tblOrders4[[#This Row],[Product ID]],tblProducts[Item],tblProducts[Weight]),"BULK")</f>
        <v>10</v>
      </c>
      <c r="H83">
        <f>_xlfn.LET(_xlpm.weight,_xlfn.XLOOKUP(tblOrders4[[#This Row],[Product ID]],tblProducts[Item],tblProducts[Weight]),
IF(_xlpm.weight&lt;40,2,1))</f>
        <v>2</v>
      </c>
    </row>
    <row r="84" spans="2:8" x14ac:dyDescent="0.25">
      <c r="B84">
        <v>5102</v>
      </c>
      <c r="C84" s="1">
        <v>44564</v>
      </c>
      <c r="D84" t="s">
        <v>20</v>
      </c>
      <c r="E84">
        <v>1</v>
      </c>
      <c r="F84" t="s">
        <v>10</v>
      </c>
      <c r="G84">
        <f>IF(_xlfn.XLOOKUP(tblOrders4[[#This Row],[Product ID]],tblProducts[Item],tblProducts[Weight])&lt;40,_xlfn.XLOOKUP(tblOrders4[[#This Row],[Product ID]],tblProducts[Item],tblProducts[Weight]),"BULK")</f>
        <v>10</v>
      </c>
      <c r="H84">
        <f>_xlfn.LET(_xlpm.weight,_xlfn.XLOOKUP(tblOrders4[[#This Row],[Product ID]],tblProducts[Item],tblProducts[Weight]),
IF(_xlpm.weight&lt;40,2,1))</f>
        <v>2</v>
      </c>
    </row>
    <row r="85" spans="2:8" x14ac:dyDescent="0.25">
      <c r="B85">
        <v>5103</v>
      </c>
      <c r="C85" s="1">
        <v>44564</v>
      </c>
      <c r="D85" t="s">
        <v>7</v>
      </c>
      <c r="E85">
        <v>4</v>
      </c>
      <c r="F85" t="s">
        <v>17</v>
      </c>
      <c r="G85" t="str">
        <f>IF(_xlfn.XLOOKUP(tblOrders4[[#This Row],[Product ID]],tblProducts[Item],tblProducts[Weight])&lt;40,_xlfn.XLOOKUP(tblOrders4[[#This Row],[Product ID]],tblProducts[Item],tblProducts[Weight]),"BULK")</f>
        <v>BULK</v>
      </c>
      <c r="H85">
        <f>_xlfn.LET(_xlpm.weight,_xlfn.XLOOKUP(tblOrders4[[#This Row],[Product ID]],tblProducts[Item],tblProducts[Weight]),
IF(_xlpm.weight&lt;40,2,1))</f>
        <v>1</v>
      </c>
    </row>
    <row r="86" spans="2:8" x14ac:dyDescent="0.25">
      <c r="B86">
        <v>5104</v>
      </c>
      <c r="C86" s="1">
        <v>44564</v>
      </c>
      <c r="D86" t="s">
        <v>16</v>
      </c>
      <c r="E86">
        <v>2</v>
      </c>
      <c r="F86" t="s">
        <v>10</v>
      </c>
      <c r="G86" t="str">
        <f>IF(_xlfn.XLOOKUP(tblOrders4[[#This Row],[Product ID]],tblProducts[Item],tblProducts[Weight])&lt;40,_xlfn.XLOOKUP(tblOrders4[[#This Row],[Product ID]],tblProducts[Item],tblProducts[Weight]),"BULK")</f>
        <v>BULK</v>
      </c>
      <c r="H86">
        <f>_xlfn.LET(_xlpm.weight,_xlfn.XLOOKUP(tblOrders4[[#This Row],[Product ID]],tblProducts[Item],tblProducts[Weight]),
IF(_xlpm.weight&lt;40,2,1))</f>
        <v>1</v>
      </c>
    </row>
    <row r="87" spans="2:8" x14ac:dyDescent="0.25">
      <c r="B87">
        <v>5105</v>
      </c>
      <c r="C87" s="1">
        <v>44564</v>
      </c>
      <c r="D87" t="s">
        <v>13</v>
      </c>
      <c r="E87">
        <v>2</v>
      </c>
      <c r="F87" t="s">
        <v>10</v>
      </c>
      <c r="G87">
        <f>IF(_xlfn.XLOOKUP(tblOrders4[[#This Row],[Product ID]],tblProducts[Item],tblProducts[Weight])&lt;40,_xlfn.XLOOKUP(tblOrders4[[#This Row],[Product ID]],tblProducts[Item],tblProducts[Weight]),"BULK")</f>
        <v>10</v>
      </c>
      <c r="H87">
        <f>_xlfn.LET(_xlpm.weight,_xlfn.XLOOKUP(tblOrders4[[#This Row],[Product ID]],tblProducts[Item],tblProducts[Weight]),
IF(_xlpm.weight&lt;40,2,1))</f>
        <v>2</v>
      </c>
    </row>
    <row r="88" spans="2:8" x14ac:dyDescent="0.25">
      <c r="B88">
        <v>5106</v>
      </c>
      <c r="C88" s="1">
        <v>44564</v>
      </c>
      <c r="D88" t="s">
        <v>21</v>
      </c>
      <c r="E88">
        <v>2</v>
      </c>
      <c r="F88" t="s">
        <v>9</v>
      </c>
      <c r="G88" t="str">
        <f>IF(_xlfn.XLOOKUP(tblOrders4[[#This Row],[Product ID]],tblProducts[Item],tblProducts[Weight])&lt;40,_xlfn.XLOOKUP(tblOrders4[[#This Row],[Product ID]],tblProducts[Item],tblProducts[Weight]),"BULK")</f>
        <v>BULK</v>
      </c>
      <c r="H88">
        <f>_xlfn.LET(_xlpm.weight,_xlfn.XLOOKUP(tblOrders4[[#This Row],[Product ID]],tblProducts[Item],tblProducts[Weight]),
IF(_xlpm.weight&lt;40,2,1))</f>
        <v>1</v>
      </c>
    </row>
    <row r="89" spans="2:8" x14ac:dyDescent="0.25">
      <c r="B89">
        <v>5107</v>
      </c>
      <c r="C89" s="1">
        <v>44564</v>
      </c>
      <c r="D89" t="s">
        <v>21</v>
      </c>
      <c r="E89">
        <v>1</v>
      </c>
      <c r="F89" t="s">
        <v>19</v>
      </c>
      <c r="G89" t="str">
        <f>IF(_xlfn.XLOOKUP(tblOrders4[[#This Row],[Product ID]],tblProducts[Item],tblProducts[Weight])&lt;40,_xlfn.XLOOKUP(tblOrders4[[#This Row],[Product ID]],tblProducts[Item],tblProducts[Weight]),"BULK")</f>
        <v>BULK</v>
      </c>
      <c r="H89">
        <f>_xlfn.LET(_xlpm.weight,_xlfn.XLOOKUP(tblOrders4[[#This Row],[Product ID]],tblProducts[Item],tblProducts[Weight]),
IF(_xlpm.weight&lt;40,2,1))</f>
        <v>1</v>
      </c>
    </row>
    <row r="90" spans="2:8" x14ac:dyDescent="0.25">
      <c r="B90">
        <v>5108</v>
      </c>
      <c r="C90" s="1">
        <v>44565</v>
      </c>
      <c r="D90" t="s">
        <v>16</v>
      </c>
      <c r="E90">
        <v>4</v>
      </c>
      <c r="F90" t="s">
        <v>19</v>
      </c>
      <c r="G90" t="str">
        <f>IF(_xlfn.XLOOKUP(tblOrders4[[#This Row],[Product ID]],tblProducts[Item],tblProducts[Weight])&lt;40,_xlfn.XLOOKUP(tblOrders4[[#This Row],[Product ID]],tblProducts[Item],tblProducts[Weight]),"BULK")</f>
        <v>BULK</v>
      </c>
      <c r="H90">
        <f>_xlfn.LET(_xlpm.weight,_xlfn.XLOOKUP(tblOrders4[[#This Row],[Product ID]],tblProducts[Item],tblProducts[Weight]),
IF(_xlpm.weight&lt;40,2,1))</f>
        <v>1</v>
      </c>
    </row>
    <row r="91" spans="2:8" x14ac:dyDescent="0.25">
      <c r="B91">
        <v>5109</v>
      </c>
      <c r="C91" s="1">
        <v>44565</v>
      </c>
      <c r="D91" t="s">
        <v>16</v>
      </c>
      <c r="E91">
        <v>3</v>
      </c>
      <c r="F91" t="s">
        <v>6</v>
      </c>
      <c r="G91" t="str">
        <f>IF(_xlfn.XLOOKUP(tblOrders4[[#This Row],[Product ID]],tblProducts[Item],tblProducts[Weight])&lt;40,_xlfn.XLOOKUP(tblOrders4[[#This Row],[Product ID]],tblProducts[Item],tblProducts[Weight]),"BULK")</f>
        <v>BULK</v>
      </c>
      <c r="H91">
        <f>_xlfn.LET(_xlpm.weight,_xlfn.XLOOKUP(tblOrders4[[#This Row],[Product ID]],tblProducts[Item],tblProducts[Weight]),
IF(_xlpm.weight&lt;40,2,1))</f>
        <v>1</v>
      </c>
    </row>
    <row r="92" spans="2:8" x14ac:dyDescent="0.25">
      <c r="B92">
        <v>5110</v>
      </c>
      <c r="C92" s="1">
        <v>44565</v>
      </c>
      <c r="D92" t="s">
        <v>14</v>
      </c>
      <c r="E92">
        <v>4</v>
      </c>
      <c r="F92" t="s">
        <v>9</v>
      </c>
      <c r="G92">
        <f>IF(_xlfn.XLOOKUP(tblOrders4[[#This Row],[Product ID]],tblProducts[Item],tblProducts[Weight])&lt;40,_xlfn.XLOOKUP(tblOrders4[[#This Row],[Product ID]],tblProducts[Item],tblProducts[Weight]),"BULK")</f>
        <v>38</v>
      </c>
      <c r="H92">
        <f>_xlfn.LET(_xlpm.weight,_xlfn.XLOOKUP(tblOrders4[[#This Row],[Product ID]],tblProducts[Item],tblProducts[Weight]),
IF(_xlpm.weight&lt;40,2,1))</f>
        <v>2</v>
      </c>
    </row>
    <row r="93" spans="2:8" x14ac:dyDescent="0.25">
      <c r="B93">
        <v>5111</v>
      </c>
      <c r="C93" s="1">
        <v>44565</v>
      </c>
      <c r="D93" t="s">
        <v>12</v>
      </c>
      <c r="E93">
        <v>2</v>
      </c>
      <c r="F93" t="s">
        <v>10</v>
      </c>
      <c r="G93">
        <f>IF(_xlfn.XLOOKUP(tblOrders4[[#This Row],[Product ID]],tblProducts[Item],tblProducts[Weight])&lt;40,_xlfn.XLOOKUP(tblOrders4[[#This Row],[Product ID]],tblProducts[Item],tblProducts[Weight]),"BULK")</f>
        <v>8</v>
      </c>
      <c r="H93">
        <f>_xlfn.LET(_xlpm.weight,_xlfn.XLOOKUP(tblOrders4[[#This Row],[Product ID]],tblProducts[Item],tblProducts[Weight]),
IF(_xlpm.weight&lt;40,2,1))</f>
        <v>2</v>
      </c>
    </row>
    <row r="94" spans="2:8" x14ac:dyDescent="0.25">
      <c r="B94">
        <v>5112</v>
      </c>
      <c r="C94" s="1">
        <v>44565</v>
      </c>
      <c r="D94" t="s">
        <v>16</v>
      </c>
      <c r="E94">
        <v>1</v>
      </c>
      <c r="F94" t="s">
        <v>17</v>
      </c>
      <c r="G94" t="str">
        <f>IF(_xlfn.XLOOKUP(tblOrders4[[#This Row],[Product ID]],tblProducts[Item],tblProducts[Weight])&lt;40,_xlfn.XLOOKUP(tblOrders4[[#This Row],[Product ID]],tblProducts[Item],tblProducts[Weight]),"BULK")</f>
        <v>BULK</v>
      </c>
      <c r="H94">
        <f>_xlfn.LET(_xlpm.weight,_xlfn.XLOOKUP(tblOrders4[[#This Row],[Product ID]],tblProducts[Item],tblProducts[Weight]),
IF(_xlpm.weight&lt;40,2,1))</f>
        <v>1</v>
      </c>
    </row>
    <row r="95" spans="2:8" x14ac:dyDescent="0.25">
      <c r="B95">
        <v>5113</v>
      </c>
      <c r="C95" s="1">
        <v>44565</v>
      </c>
      <c r="D95" t="s">
        <v>16</v>
      </c>
      <c r="E95">
        <v>3</v>
      </c>
      <c r="F95" t="s">
        <v>17</v>
      </c>
      <c r="G95" t="str">
        <f>IF(_xlfn.XLOOKUP(tblOrders4[[#This Row],[Product ID]],tblProducts[Item],tblProducts[Weight])&lt;40,_xlfn.XLOOKUP(tblOrders4[[#This Row],[Product ID]],tblProducts[Item],tblProducts[Weight]),"BULK")</f>
        <v>BULK</v>
      </c>
      <c r="H95">
        <f>_xlfn.LET(_xlpm.weight,_xlfn.XLOOKUP(tblOrders4[[#This Row],[Product ID]],tblProducts[Item],tblProducts[Weight]),
IF(_xlpm.weight&lt;40,2,1))</f>
        <v>1</v>
      </c>
    </row>
    <row r="96" spans="2:8" x14ac:dyDescent="0.25">
      <c r="B96">
        <v>5114</v>
      </c>
      <c r="C96" s="1">
        <v>44565</v>
      </c>
      <c r="D96" t="s">
        <v>11</v>
      </c>
      <c r="E96">
        <v>3</v>
      </c>
      <c r="F96" t="s">
        <v>17</v>
      </c>
      <c r="G96">
        <f>IF(_xlfn.XLOOKUP(tblOrders4[[#This Row],[Product ID]],tblProducts[Item],tblProducts[Weight])&lt;40,_xlfn.XLOOKUP(tblOrders4[[#This Row],[Product ID]],tblProducts[Item],tblProducts[Weight]),"BULK")</f>
        <v>29</v>
      </c>
      <c r="H96">
        <f>_xlfn.LET(_xlpm.weight,_xlfn.XLOOKUP(tblOrders4[[#This Row],[Product ID]],tblProducts[Item],tblProducts[Weight]),
IF(_xlpm.weight&lt;40,2,1))</f>
        <v>2</v>
      </c>
    </row>
    <row r="97" spans="2:8" x14ac:dyDescent="0.25">
      <c r="B97">
        <v>5115</v>
      </c>
      <c r="C97" s="1">
        <v>44565</v>
      </c>
      <c r="D97" t="s">
        <v>16</v>
      </c>
      <c r="E97">
        <v>4</v>
      </c>
      <c r="F97" t="s">
        <v>10</v>
      </c>
      <c r="G97" t="str">
        <f>IF(_xlfn.XLOOKUP(tblOrders4[[#This Row],[Product ID]],tblProducts[Item],tblProducts[Weight])&lt;40,_xlfn.XLOOKUP(tblOrders4[[#This Row],[Product ID]],tblProducts[Item],tblProducts[Weight]),"BULK")</f>
        <v>BULK</v>
      </c>
      <c r="H97">
        <f>_xlfn.LET(_xlpm.weight,_xlfn.XLOOKUP(tblOrders4[[#This Row],[Product ID]],tblProducts[Item],tblProducts[Weight]),
IF(_xlpm.weight&lt;40,2,1))</f>
        <v>1</v>
      </c>
    </row>
    <row r="98" spans="2:8" x14ac:dyDescent="0.25">
      <c r="B98">
        <v>5116</v>
      </c>
      <c r="C98" s="1">
        <v>44565</v>
      </c>
      <c r="D98" t="s">
        <v>14</v>
      </c>
      <c r="E98">
        <v>2</v>
      </c>
      <c r="F98" t="s">
        <v>17</v>
      </c>
      <c r="G98">
        <f>IF(_xlfn.XLOOKUP(tblOrders4[[#This Row],[Product ID]],tblProducts[Item],tblProducts[Weight])&lt;40,_xlfn.XLOOKUP(tblOrders4[[#This Row],[Product ID]],tblProducts[Item],tblProducts[Weight]),"BULK")</f>
        <v>38</v>
      </c>
      <c r="H98">
        <f>_xlfn.LET(_xlpm.weight,_xlfn.XLOOKUP(tblOrders4[[#This Row],[Product ID]],tblProducts[Item],tblProducts[Weight]),
IF(_xlpm.weight&lt;40,2,1))</f>
        <v>2</v>
      </c>
    </row>
    <row r="99" spans="2:8" x14ac:dyDescent="0.25">
      <c r="B99">
        <v>5117</v>
      </c>
      <c r="C99" s="1">
        <v>44565</v>
      </c>
      <c r="D99" t="s">
        <v>11</v>
      </c>
      <c r="E99">
        <v>2</v>
      </c>
      <c r="F99" t="s">
        <v>10</v>
      </c>
      <c r="G99">
        <f>IF(_xlfn.XLOOKUP(tblOrders4[[#This Row],[Product ID]],tblProducts[Item],tblProducts[Weight])&lt;40,_xlfn.XLOOKUP(tblOrders4[[#This Row],[Product ID]],tblProducts[Item],tblProducts[Weight]),"BULK")</f>
        <v>29</v>
      </c>
      <c r="H99">
        <f>_xlfn.LET(_xlpm.weight,_xlfn.XLOOKUP(tblOrders4[[#This Row],[Product ID]],tblProducts[Item],tblProducts[Weight]),
IF(_xlpm.weight&lt;40,2,1))</f>
        <v>2</v>
      </c>
    </row>
    <row r="100" spans="2:8" x14ac:dyDescent="0.25">
      <c r="B100">
        <v>5118</v>
      </c>
      <c r="C100" s="1">
        <v>44565</v>
      </c>
      <c r="D100" t="s">
        <v>21</v>
      </c>
      <c r="E100">
        <v>1</v>
      </c>
      <c r="F100" t="s">
        <v>15</v>
      </c>
      <c r="G100" t="str">
        <f>IF(_xlfn.XLOOKUP(tblOrders4[[#This Row],[Product ID]],tblProducts[Item],tblProducts[Weight])&lt;40,_xlfn.XLOOKUP(tblOrders4[[#This Row],[Product ID]],tblProducts[Item],tblProducts[Weight]),"BULK")</f>
        <v>BULK</v>
      </c>
      <c r="H100">
        <f>_xlfn.LET(_xlpm.weight,_xlfn.XLOOKUP(tblOrders4[[#This Row],[Product ID]],tblProducts[Item],tblProducts[Weight]),
IF(_xlpm.weight&lt;40,2,1))</f>
        <v>1</v>
      </c>
    </row>
    <row r="101" spans="2:8" x14ac:dyDescent="0.25">
      <c r="B101">
        <v>5119</v>
      </c>
      <c r="C101" s="1">
        <v>44565</v>
      </c>
      <c r="D101" t="s">
        <v>8</v>
      </c>
      <c r="E101">
        <v>1</v>
      </c>
      <c r="F101" t="s">
        <v>10</v>
      </c>
      <c r="G101">
        <f>IF(_xlfn.XLOOKUP(tblOrders4[[#This Row],[Product ID]],tblProducts[Item],tblProducts[Weight])&lt;40,_xlfn.XLOOKUP(tblOrders4[[#This Row],[Product ID]],tblProducts[Item],tblProducts[Weight]),"BULK")</f>
        <v>29</v>
      </c>
      <c r="H101">
        <f>_xlfn.LET(_xlpm.weight,_xlfn.XLOOKUP(tblOrders4[[#This Row],[Product ID]],tblProducts[Item],tblProducts[Weight]),
IF(_xlpm.weight&lt;40,2,1))</f>
        <v>2</v>
      </c>
    </row>
    <row r="102" spans="2:8" x14ac:dyDescent="0.25">
      <c r="B102">
        <v>5120</v>
      </c>
      <c r="C102" s="1">
        <v>44565</v>
      </c>
      <c r="D102" t="s">
        <v>14</v>
      </c>
      <c r="E102">
        <v>1</v>
      </c>
      <c r="F102" t="s">
        <v>9</v>
      </c>
      <c r="G102">
        <f>IF(_xlfn.XLOOKUP(tblOrders4[[#This Row],[Product ID]],tblProducts[Item],tblProducts[Weight])&lt;40,_xlfn.XLOOKUP(tblOrders4[[#This Row],[Product ID]],tblProducts[Item],tblProducts[Weight]),"BULK")</f>
        <v>38</v>
      </c>
      <c r="H102">
        <f>_xlfn.LET(_xlpm.weight,_xlfn.XLOOKUP(tblOrders4[[#This Row],[Product ID]],tblProducts[Item],tblProducts[Weight]),
IF(_xlpm.weight&lt;40,2,1))</f>
        <v>2</v>
      </c>
    </row>
    <row r="103" spans="2:8" x14ac:dyDescent="0.25">
      <c r="B103">
        <v>5121</v>
      </c>
      <c r="C103" s="1">
        <v>44565</v>
      </c>
      <c r="D103" t="s">
        <v>13</v>
      </c>
      <c r="E103">
        <v>2</v>
      </c>
      <c r="F103" t="s">
        <v>6</v>
      </c>
      <c r="G103">
        <f>IF(_xlfn.XLOOKUP(tblOrders4[[#This Row],[Product ID]],tblProducts[Item],tblProducts[Weight])&lt;40,_xlfn.XLOOKUP(tblOrders4[[#This Row],[Product ID]],tblProducts[Item],tblProducts[Weight]),"BULK")</f>
        <v>10</v>
      </c>
      <c r="H103">
        <f>_xlfn.LET(_xlpm.weight,_xlfn.XLOOKUP(tblOrders4[[#This Row],[Product ID]],tblProducts[Item],tblProducts[Weight]),
IF(_xlpm.weight&lt;40,2,1))</f>
        <v>2</v>
      </c>
    </row>
    <row r="104" spans="2:8" x14ac:dyDescent="0.25">
      <c r="B104">
        <v>5122</v>
      </c>
      <c r="C104" s="1">
        <v>44565</v>
      </c>
      <c r="D104" t="s">
        <v>8</v>
      </c>
      <c r="E104">
        <v>1</v>
      </c>
      <c r="F104" t="s">
        <v>15</v>
      </c>
      <c r="G104">
        <f>IF(_xlfn.XLOOKUP(tblOrders4[[#This Row],[Product ID]],tblProducts[Item],tblProducts[Weight])&lt;40,_xlfn.XLOOKUP(tblOrders4[[#This Row],[Product ID]],tblProducts[Item],tblProducts[Weight]),"BULK")</f>
        <v>29</v>
      </c>
      <c r="H104">
        <f>_xlfn.LET(_xlpm.weight,_xlfn.XLOOKUP(tblOrders4[[#This Row],[Product ID]],tblProducts[Item],tblProducts[Weight]),
IF(_xlpm.weight&lt;40,2,1))</f>
        <v>2</v>
      </c>
    </row>
    <row r="105" spans="2:8" x14ac:dyDescent="0.25">
      <c r="B105">
        <v>5123</v>
      </c>
      <c r="C105" s="1">
        <v>44565</v>
      </c>
      <c r="D105" t="s">
        <v>16</v>
      </c>
      <c r="E105">
        <v>1</v>
      </c>
      <c r="F105" t="s">
        <v>19</v>
      </c>
      <c r="G105" t="str">
        <f>IF(_xlfn.XLOOKUP(tblOrders4[[#This Row],[Product ID]],tblProducts[Item],tblProducts[Weight])&lt;40,_xlfn.XLOOKUP(tblOrders4[[#This Row],[Product ID]],tblProducts[Item],tblProducts[Weight]),"BULK")</f>
        <v>BULK</v>
      </c>
      <c r="H105">
        <f>_xlfn.LET(_xlpm.weight,_xlfn.XLOOKUP(tblOrders4[[#This Row],[Product ID]],tblProducts[Item],tblProducts[Weight]),
IF(_xlpm.weight&lt;40,2,1))</f>
        <v>1</v>
      </c>
    </row>
    <row r="106" spans="2:8" x14ac:dyDescent="0.25">
      <c r="B106">
        <v>5124</v>
      </c>
      <c r="C106" s="1">
        <v>44565</v>
      </c>
      <c r="D106" t="s">
        <v>5</v>
      </c>
      <c r="E106">
        <v>3</v>
      </c>
      <c r="F106" t="s">
        <v>10</v>
      </c>
      <c r="G106">
        <f>IF(_xlfn.XLOOKUP(tblOrders4[[#This Row],[Product ID]],tblProducts[Item],tblProducts[Weight])&lt;40,_xlfn.XLOOKUP(tblOrders4[[#This Row],[Product ID]],tblProducts[Item],tblProducts[Weight]),"BULK")</f>
        <v>12</v>
      </c>
      <c r="H106">
        <f>_xlfn.LET(_xlpm.weight,_xlfn.XLOOKUP(tblOrders4[[#This Row],[Product ID]],tblProducts[Item],tblProducts[Weight]),
IF(_xlpm.weight&lt;40,2,1))</f>
        <v>2</v>
      </c>
    </row>
    <row r="107" spans="2:8" x14ac:dyDescent="0.25">
      <c r="B107">
        <v>5125</v>
      </c>
      <c r="C107" s="1">
        <v>44565</v>
      </c>
      <c r="D107" t="s">
        <v>8</v>
      </c>
      <c r="E107">
        <v>4</v>
      </c>
      <c r="F107" t="s">
        <v>10</v>
      </c>
      <c r="G107">
        <f>IF(_xlfn.XLOOKUP(tblOrders4[[#This Row],[Product ID]],tblProducts[Item],tblProducts[Weight])&lt;40,_xlfn.XLOOKUP(tblOrders4[[#This Row],[Product ID]],tblProducts[Item],tblProducts[Weight]),"BULK")</f>
        <v>29</v>
      </c>
      <c r="H107">
        <f>_xlfn.LET(_xlpm.weight,_xlfn.XLOOKUP(tblOrders4[[#This Row],[Product ID]],tblProducts[Item],tblProducts[Weight]),
IF(_xlpm.weight&lt;40,2,1))</f>
        <v>2</v>
      </c>
    </row>
    <row r="108" spans="2:8" x14ac:dyDescent="0.25">
      <c r="B108">
        <v>5126</v>
      </c>
      <c r="C108" s="1">
        <v>44565</v>
      </c>
      <c r="D108" t="s">
        <v>12</v>
      </c>
      <c r="E108">
        <v>4</v>
      </c>
      <c r="F108" t="s">
        <v>9</v>
      </c>
      <c r="G108">
        <f>IF(_xlfn.XLOOKUP(tblOrders4[[#This Row],[Product ID]],tblProducts[Item],tblProducts[Weight])&lt;40,_xlfn.XLOOKUP(tblOrders4[[#This Row],[Product ID]],tblProducts[Item],tblProducts[Weight]),"BULK")</f>
        <v>8</v>
      </c>
      <c r="H108">
        <f>_xlfn.LET(_xlpm.weight,_xlfn.XLOOKUP(tblOrders4[[#This Row],[Product ID]],tblProducts[Item],tblProducts[Weight]),
IF(_xlpm.weight&lt;40,2,1))</f>
        <v>2</v>
      </c>
    </row>
    <row r="109" spans="2:8" x14ac:dyDescent="0.25">
      <c r="B109">
        <v>5127</v>
      </c>
      <c r="C109" s="1">
        <v>44565</v>
      </c>
      <c r="D109" t="s">
        <v>21</v>
      </c>
      <c r="E109">
        <v>2</v>
      </c>
      <c r="F109" t="s">
        <v>10</v>
      </c>
      <c r="G109" t="str">
        <f>IF(_xlfn.XLOOKUP(tblOrders4[[#This Row],[Product ID]],tblProducts[Item],tblProducts[Weight])&lt;40,_xlfn.XLOOKUP(tblOrders4[[#This Row],[Product ID]],tblProducts[Item],tblProducts[Weight]),"BULK")</f>
        <v>BULK</v>
      </c>
      <c r="H109">
        <f>_xlfn.LET(_xlpm.weight,_xlfn.XLOOKUP(tblOrders4[[#This Row],[Product ID]],tblProducts[Item],tblProducts[Weight]),
IF(_xlpm.weight&lt;40,2,1))</f>
        <v>1</v>
      </c>
    </row>
    <row r="110" spans="2:8" x14ac:dyDescent="0.25">
      <c r="B110">
        <v>5128</v>
      </c>
      <c r="C110" s="1">
        <v>44565</v>
      </c>
      <c r="D110" t="s">
        <v>11</v>
      </c>
      <c r="E110">
        <v>2</v>
      </c>
      <c r="F110" t="s">
        <v>6</v>
      </c>
      <c r="G110">
        <f>IF(_xlfn.XLOOKUP(tblOrders4[[#This Row],[Product ID]],tblProducts[Item],tblProducts[Weight])&lt;40,_xlfn.XLOOKUP(tblOrders4[[#This Row],[Product ID]],tblProducts[Item],tblProducts[Weight]),"BULK")</f>
        <v>29</v>
      </c>
      <c r="H110">
        <f>_xlfn.LET(_xlpm.weight,_xlfn.XLOOKUP(tblOrders4[[#This Row],[Product ID]],tblProducts[Item],tblProducts[Weight]),
IF(_xlpm.weight&lt;40,2,1))</f>
        <v>2</v>
      </c>
    </row>
    <row r="111" spans="2:8" x14ac:dyDescent="0.25">
      <c r="B111">
        <v>5129</v>
      </c>
      <c r="C111" s="1">
        <v>44565</v>
      </c>
      <c r="D111" t="s">
        <v>12</v>
      </c>
      <c r="E111">
        <v>3</v>
      </c>
      <c r="F111" t="s">
        <v>15</v>
      </c>
      <c r="G111">
        <f>IF(_xlfn.XLOOKUP(tblOrders4[[#This Row],[Product ID]],tblProducts[Item],tblProducts[Weight])&lt;40,_xlfn.XLOOKUP(tblOrders4[[#This Row],[Product ID]],tblProducts[Item],tblProducts[Weight]),"BULK")</f>
        <v>8</v>
      </c>
      <c r="H111">
        <f>_xlfn.LET(_xlpm.weight,_xlfn.XLOOKUP(tblOrders4[[#This Row],[Product ID]],tblProducts[Item],tblProducts[Weight]),
IF(_xlpm.weight&lt;40,2,1))</f>
        <v>2</v>
      </c>
    </row>
    <row r="112" spans="2:8" x14ac:dyDescent="0.25">
      <c r="B112">
        <v>5130</v>
      </c>
      <c r="C112" s="1">
        <v>44565</v>
      </c>
      <c r="D112" t="s">
        <v>20</v>
      </c>
      <c r="E112">
        <v>4</v>
      </c>
      <c r="F112" t="s">
        <v>10</v>
      </c>
      <c r="G112">
        <f>IF(_xlfn.XLOOKUP(tblOrders4[[#This Row],[Product ID]],tblProducts[Item],tblProducts[Weight])&lt;40,_xlfn.XLOOKUP(tblOrders4[[#This Row],[Product ID]],tblProducts[Item],tblProducts[Weight]),"BULK")</f>
        <v>10</v>
      </c>
      <c r="H112">
        <f>_xlfn.LET(_xlpm.weight,_xlfn.XLOOKUP(tblOrders4[[#This Row],[Product ID]],tblProducts[Item],tblProducts[Weight]),
IF(_xlpm.weight&lt;40,2,1))</f>
        <v>2</v>
      </c>
    </row>
    <row r="113" spans="2:8" x14ac:dyDescent="0.25">
      <c r="B113">
        <v>5131</v>
      </c>
      <c r="C113" s="1">
        <v>44565</v>
      </c>
      <c r="D113" t="s">
        <v>7</v>
      </c>
      <c r="E113">
        <v>3</v>
      </c>
      <c r="F113" t="s">
        <v>9</v>
      </c>
      <c r="G113" t="str">
        <f>IF(_xlfn.XLOOKUP(tblOrders4[[#This Row],[Product ID]],tblProducts[Item],tblProducts[Weight])&lt;40,_xlfn.XLOOKUP(tblOrders4[[#This Row],[Product ID]],tblProducts[Item],tblProducts[Weight]),"BULK")</f>
        <v>BULK</v>
      </c>
      <c r="H113">
        <f>_xlfn.LET(_xlpm.weight,_xlfn.XLOOKUP(tblOrders4[[#This Row],[Product ID]],tblProducts[Item],tblProducts[Weight]),
IF(_xlpm.weight&lt;40,2,1))</f>
        <v>1</v>
      </c>
    </row>
    <row r="114" spans="2:8" x14ac:dyDescent="0.25">
      <c r="B114">
        <v>5132</v>
      </c>
      <c r="C114" s="1">
        <v>44565</v>
      </c>
      <c r="D114" t="s">
        <v>14</v>
      </c>
      <c r="E114">
        <v>1</v>
      </c>
      <c r="F114" t="s">
        <v>19</v>
      </c>
      <c r="G114">
        <f>IF(_xlfn.XLOOKUP(tblOrders4[[#This Row],[Product ID]],tblProducts[Item],tblProducts[Weight])&lt;40,_xlfn.XLOOKUP(tblOrders4[[#This Row],[Product ID]],tblProducts[Item],tblProducts[Weight]),"BULK")</f>
        <v>38</v>
      </c>
      <c r="H114">
        <f>_xlfn.LET(_xlpm.weight,_xlfn.XLOOKUP(tblOrders4[[#This Row],[Product ID]],tblProducts[Item],tblProducts[Weight]),
IF(_xlpm.weight&lt;40,2,1))</f>
        <v>2</v>
      </c>
    </row>
    <row r="115" spans="2:8" x14ac:dyDescent="0.25">
      <c r="B115">
        <v>5133</v>
      </c>
      <c r="C115" s="1">
        <v>44565</v>
      </c>
      <c r="D115" t="s">
        <v>7</v>
      </c>
      <c r="E115">
        <v>3</v>
      </c>
      <c r="F115" t="s">
        <v>10</v>
      </c>
      <c r="G115" t="str">
        <f>IF(_xlfn.XLOOKUP(tblOrders4[[#This Row],[Product ID]],tblProducts[Item],tblProducts[Weight])&lt;40,_xlfn.XLOOKUP(tblOrders4[[#This Row],[Product ID]],tblProducts[Item],tblProducts[Weight]),"BULK")</f>
        <v>BULK</v>
      </c>
      <c r="H115">
        <f>_xlfn.LET(_xlpm.weight,_xlfn.XLOOKUP(tblOrders4[[#This Row],[Product ID]],tblProducts[Item],tblProducts[Weight]),
IF(_xlpm.weight&lt;40,2,1))</f>
        <v>1</v>
      </c>
    </row>
    <row r="116" spans="2:8" x14ac:dyDescent="0.25">
      <c r="B116">
        <v>5134</v>
      </c>
      <c r="C116" s="1">
        <v>44565</v>
      </c>
      <c r="D116" t="s">
        <v>18</v>
      </c>
      <c r="E116">
        <v>3</v>
      </c>
      <c r="F116" t="s">
        <v>17</v>
      </c>
      <c r="G116">
        <f>IF(_xlfn.XLOOKUP(tblOrders4[[#This Row],[Product ID]],tblProducts[Item],tblProducts[Weight])&lt;40,_xlfn.XLOOKUP(tblOrders4[[#This Row],[Product ID]],tblProducts[Item],tblProducts[Weight]),"BULK")</f>
        <v>33</v>
      </c>
      <c r="H116">
        <f>_xlfn.LET(_xlpm.weight,_xlfn.XLOOKUP(tblOrders4[[#This Row],[Product ID]],tblProducts[Item],tblProducts[Weight]),
IF(_xlpm.weight&lt;40,2,1))</f>
        <v>2</v>
      </c>
    </row>
    <row r="117" spans="2:8" x14ac:dyDescent="0.25">
      <c r="B117">
        <v>5135</v>
      </c>
      <c r="C117" s="1">
        <v>44565</v>
      </c>
      <c r="D117" t="s">
        <v>7</v>
      </c>
      <c r="E117">
        <v>4</v>
      </c>
      <c r="F117" t="s">
        <v>19</v>
      </c>
      <c r="G117" t="str">
        <f>IF(_xlfn.XLOOKUP(tblOrders4[[#This Row],[Product ID]],tblProducts[Item],tblProducts[Weight])&lt;40,_xlfn.XLOOKUP(tblOrders4[[#This Row],[Product ID]],tblProducts[Item],tblProducts[Weight]),"BULK")</f>
        <v>BULK</v>
      </c>
      <c r="H117">
        <f>_xlfn.LET(_xlpm.weight,_xlfn.XLOOKUP(tblOrders4[[#This Row],[Product ID]],tblProducts[Item],tblProducts[Weight]),
IF(_xlpm.weight&lt;40,2,1))</f>
        <v>1</v>
      </c>
    </row>
    <row r="118" spans="2:8" x14ac:dyDescent="0.25">
      <c r="B118">
        <v>5136</v>
      </c>
      <c r="C118" s="1">
        <v>44565</v>
      </c>
      <c r="D118" t="s">
        <v>7</v>
      </c>
      <c r="E118">
        <v>4</v>
      </c>
      <c r="F118" t="s">
        <v>15</v>
      </c>
      <c r="G118" t="str">
        <f>IF(_xlfn.XLOOKUP(tblOrders4[[#This Row],[Product ID]],tblProducts[Item],tblProducts[Weight])&lt;40,_xlfn.XLOOKUP(tblOrders4[[#This Row],[Product ID]],tblProducts[Item],tblProducts[Weight]),"BULK")</f>
        <v>BULK</v>
      </c>
      <c r="H118">
        <f>_xlfn.LET(_xlpm.weight,_xlfn.XLOOKUP(tblOrders4[[#This Row],[Product ID]],tblProducts[Item],tblProducts[Weight]),
IF(_xlpm.weight&lt;40,2,1))</f>
        <v>1</v>
      </c>
    </row>
    <row r="119" spans="2:8" x14ac:dyDescent="0.25">
      <c r="B119">
        <v>5137</v>
      </c>
      <c r="C119" s="1">
        <v>44565</v>
      </c>
      <c r="D119" t="s">
        <v>16</v>
      </c>
      <c r="E119">
        <v>3</v>
      </c>
      <c r="F119" t="s">
        <v>19</v>
      </c>
      <c r="G119" t="str">
        <f>IF(_xlfn.XLOOKUP(tblOrders4[[#This Row],[Product ID]],tblProducts[Item],tblProducts[Weight])&lt;40,_xlfn.XLOOKUP(tblOrders4[[#This Row],[Product ID]],tblProducts[Item],tblProducts[Weight]),"BULK")</f>
        <v>BULK</v>
      </c>
      <c r="H119">
        <f>_xlfn.LET(_xlpm.weight,_xlfn.XLOOKUP(tblOrders4[[#This Row],[Product ID]],tblProducts[Item],tblProducts[Weight]),
IF(_xlpm.weight&lt;40,2,1))</f>
        <v>1</v>
      </c>
    </row>
    <row r="120" spans="2:8" x14ac:dyDescent="0.25">
      <c r="B120">
        <v>5138</v>
      </c>
      <c r="C120" s="1">
        <v>44565</v>
      </c>
      <c r="D120" t="s">
        <v>7</v>
      </c>
      <c r="E120">
        <v>3</v>
      </c>
      <c r="F120" t="s">
        <v>19</v>
      </c>
      <c r="G120" t="str">
        <f>IF(_xlfn.XLOOKUP(tblOrders4[[#This Row],[Product ID]],tblProducts[Item],tblProducts[Weight])&lt;40,_xlfn.XLOOKUP(tblOrders4[[#This Row],[Product ID]],tblProducts[Item],tblProducts[Weight]),"BULK")</f>
        <v>BULK</v>
      </c>
      <c r="H120">
        <f>_xlfn.LET(_xlpm.weight,_xlfn.XLOOKUP(tblOrders4[[#This Row],[Product ID]],tblProducts[Item],tblProducts[Weight]),
IF(_xlpm.weight&lt;40,2,1))</f>
        <v>1</v>
      </c>
    </row>
    <row r="121" spans="2:8" x14ac:dyDescent="0.25">
      <c r="B121">
        <v>5139</v>
      </c>
      <c r="C121" s="1">
        <v>44565</v>
      </c>
      <c r="D121" t="s">
        <v>13</v>
      </c>
      <c r="E121">
        <v>4</v>
      </c>
      <c r="F121" t="s">
        <v>17</v>
      </c>
      <c r="G121">
        <f>IF(_xlfn.XLOOKUP(tblOrders4[[#This Row],[Product ID]],tblProducts[Item],tblProducts[Weight])&lt;40,_xlfn.XLOOKUP(tblOrders4[[#This Row],[Product ID]],tblProducts[Item],tblProducts[Weight]),"BULK")</f>
        <v>10</v>
      </c>
      <c r="H121">
        <f>_xlfn.LET(_xlpm.weight,_xlfn.XLOOKUP(tblOrders4[[#This Row],[Product ID]],tblProducts[Item],tblProducts[Weight]),
IF(_xlpm.weight&lt;40,2,1))</f>
        <v>2</v>
      </c>
    </row>
    <row r="122" spans="2:8" x14ac:dyDescent="0.25">
      <c r="B122">
        <v>5140</v>
      </c>
      <c r="C122" s="1">
        <v>44565</v>
      </c>
      <c r="D122" t="s">
        <v>16</v>
      </c>
      <c r="E122">
        <v>2</v>
      </c>
      <c r="F122" t="s">
        <v>9</v>
      </c>
      <c r="G122" t="str">
        <f>IF(_xlfn.XLOOKUP(tblOrders4[[#This Row],[Product ID]],tblProducts[Item],tblProducts[Weight])&lt;40,_xlfn.XLOOKUP(tblOrders4[[#This Row],[Product ID]],tblProducts[Item],tblProducts[Weight]),"BULK")</f>
        <v>BULK</v>
      </c>
      <c r="H122">
        <f>_xlfn.LET(_xlpm.weight,_xlfn.XLOOKUP(tblOrders4[[#This Row],[Product ID]],tblProducts[Item],tblProducts[Weight]),
IF(_xlpm.weight&lt;40,2,1))</f>
        <v>1</v>
      </c>
    </row>
    <row r="123" spans="2:8" x14ac:dyDescent="0.25">
      <c r="B123">
        <v>5141</v>
      </c>
      <c r="C123" s="1">
        <v>44565</v>
      </c>
      <c r="D123" t="s">
        <v>11</v>
      </c>
      <c r="E123">
        <v>3</v>
      </c>
      <c r="F123" t="s">
        <v>9</v>
      </c>
      <c r="G123">
        <f>IF(_xlfn.XLOOKUP(tblOrders4[[#This Row],[Product ID]],tblProducts[Item],tblProducts[Weight])&lt;40,_xlfn.XLOOKUP(tblOrders4[[#This Row],[Product ID]],tblProducts[Item],tblProducts[Weight]),"BULK")</f>
        <v>29</v>
      </c>
      <c r="H123">
        <f>_xlfn.LET(_xlpm.weight,_xlfn.XLOOKUP(tblOrders4[[#This Row],[Product ID]],tblProducts[Item],tblProducts[Weight]),
IF(_xlpm.weight&lt;40,2,1))</f>
        <v>2</v>
      </c>
    </row>
    <row r="124" spans="2:8" x14ac:dyDescent="0.25">
      <c r="B124">
        <v>5142</v>
      </c>
      <c r="C124" s="1">
        <v>44565</v>
      </c>
      <c r="D124" t="s">
        <v>18</v>
      </c>
      <c r="E124">
        <v>1</v>
      </c>
      <c r="F124" t="s">
        <v>9</v>
      </c>
      <c r="G124">
        <f>IF(_xlfn.XLOOKUP(tblOrders4[[#This Row],[Product ID]],tblProducts[Item],tblProducts[Weight])&lt;40,_xlfn.XLOOKUP(tblOrders4[[#This Row],[Product ID]],tblProducts[Item],tblProducts[Weight]),"BULK")</f>
        <v>33</v>
      </c>
      <c r="H124">
        <f>_xlfn.LET(_xlpm.weight,_xlfn.XLOOKUP(tblOrders4[[#This Row],[Product ID]],tblProducts[Item],tblProducts[Weight]),
IF(_xlpm.weight&lt;40,2,1))</f>
        <v>2</v>
      </c>
    </row>
    <row r="125" spans="2:8" x14ac:dyDescent="0.25">
      <c r="B125">
        <v>5143</v>
      </c>
      <c r="C125" s="1">
        <v>44565</v>
      </c>
      <c r="D125" t="s">
        <v>16</v>
      </c>
      <c r="E125">
        <v>3</v>
      </c>
      <c r="F125" t="s">
        <v>17</v>
      </c>
      <c r="G125" t="str">
        <f>IF(_xlfn.XLOOKUP(tblOrders4[[#This Row],[Product ID]],tblProducts[Item],tblProducts[Weight])&lt;40,_xlfn.XLOOKUP(tblOrders4[[#This Row],[Product ID]],tblProducts[Item],tblProducts[Weight]),"BULK")</f>
        <v>BULK</v>
      </c>
      <c r="H125">
        <f>_xlfn.LET(_xlpm.weight,_xlfn.XLOOKUP(tblOrders4[[#This Row],[Product ID]],tblProducts[Item],tblProducts[Weight]),
IF(_xlpm.weight&lt;40,2,1))</f>
        <v>1</v>
      </c>
    </row>
    <row r="126" spans="2:8" x14ac:dyDescent="0.25">
      <c r="B126">
        <v>5144</v>
      </c>
      <c r="C126" s="1">
        <v>44566</v>
      </c>
      <c r="D126" t="s">
        <v>21</v>
      </c>
      <c r="E126">
        <v>1</v>
      </c>
      <c r="F126" t="s">
        <v>6</v>
      </c>
      <c r="G126" t="str">
        <f>IF(_xlfn.XLOOKUP(tblOrders4[[#This Row],[Product ID]],tblProducts[Item],tblProducts[Weight])&lt;40,_xlfn.XLOOKUP(tblOrders4[[#This Row],[Product ID]],tblProducts[Item],tblProducts[Weight]),"BULK")</f>
        <v>BULK</v>
      </c>
      <c r="H126">
        <f>_xlfn.LET(_xlpm.weight,_xlfn.XLOOKUP(tblOrders4[[#This Row],[Product ID]],tblProducts[Item],tblProducts[Weight]),
IF(_xlpm.weight&lt;40,2,1))</f>
        <v>1</v>
      </c>
    </row>
    <row r="127" spans="2:8" x14ac:dyDescent="0.25">
      <c r="B127">
        <v>5145</v>
      </c>
      <c r="C127" s="1">
        <v>44566</v>
      </c>
      <c r="D127" t="s">
        <v>18</v>
      </c>
      <c r="E127">
        <v>3</v>
      </c>
      <c r="F127" t="s">
        <v>17</v>
      </c>
      <c r="G127">
        <f>IF(_xlfn.XLOOKUP(tblOrders4[[#This Row],[Product ID]],tblProducts[Item],tblProducts[Weight])&lt;40,_xlfn.XLOOKUP(tblOrders4[[#This Row],[Product ID]],tblProducts[Item],tblProducts[Weight]),"BULK")</f>
        <v>33</v>
      </c>
      <c r="H127">
        <f>_xlfn.LET(_xlpm.weight,_xlfn.XLOOKUP(tblOrders4[[#This Row],[Product ID]],tblProducts[Item],tblProducts[Weight]),
IF(_xlpm.weight&lt;40,2,1))</f>
        <v>2</v>
      </c>
    </row>
    <row r="128" spans="2:8" x14ac:dyDescent="0.25">
      <c r="B128">
        <v>5146</v>
      </c>
      <c r="C128" s="1">
        <v>44566</v>
      </c>
      <c r="D128" t="s">
        <v>14</v>
      </c>
      <c r="E128">
        <v>1</v>
      </c>
      <c r="F128" t="s">
        <v>9</v>
      </c>
      <c r="G128">
        <f>IF(_xlfn.XLOOKUP(tblOrders4[[#This Row],[Product ID]],tblProducts[Item],tblProducts[Weight])&lt;40,_xlfn.XLOOKUP(tblOrders4[[#This Row],[Product ID]],tblProducts[Item],tblProducts[Weight]),"BULK")</f>
        <v>38</v>
      </c>
      <c r="H128">
        <f>_xlfn.LET(_xlpm.weight,_xlfn.XLOOKUP(tblOrders4[[#This Row],[Product ID]],tblProducts[Item],tblProducts[Weight]),
IF(_xlpm.weight&lt;40,2,1))</f>
        <v>2</v>
      </c>
    </row>
    <row r="129" spans="2:8" x14ac:dyDescent="0.25">
      <c r="B129">
        <v>5147</v>
      </c>
      <c r="C129" s="1">
        <v>44566</v>
      </c>
      <c r="D129" t="s">
        <v>14</v>
      </c>
      <c r="E129">
        <v>1</v>
      </c>
      <c r="F129" t="s">
        <v>17</v>
      </c>
      <c r="G129">
        <f>IF(_xlfn.XLOOKUP(tblOrders4[[#This Row],[Product ID]],tblProducts[Item],tblProducts[Weight])&lt;40,_xlfn.XLOOKUP(tblOrders4[[#This Row],[Product ID]],tblProducts[Item],tblProducts[Weight]),"BULK")</f>
        <v>38</v>
      </c>
      <c r="H129">
        <f>_xlfn.LET(_xlpm.weight,_xlfn.XLOOKUP(tblOrders4[[#This Row],[Product ID]],tblProducts[Item],tblProducts[Weight]),
IF(_xlpm.weight&lt;40,2,1))</f>
        <v>2</v>
      </c>
    </row>
    <row r="130" spans="2:8" x14ac:dyDescent="0.25">
      <c r="B130">
        <v>5148</v>
      </c>
      <c r="C130" s="1">
        <v>44566</v>
      </c>
      <c r="D130" t="s">
        <v>11</v>
      </c>
      <c r="E130">
        <v>2</v>
      </c>
      <c r="F130" t="s">
        <v>17</v>
      </c>
      <c r="G130">
        <f>IF(_xlfn.XLOOKUP(tblOrders4[[#This Row],[Product ID]],tblProducts[Item],tblProducts[Weight])&lt;40,_xlfn.XLOOKUP(tblOrders4[[#This Row],[Product ID]],tblProducts[Item],tblProducts[Weight]),"BULK")</f>
        <v>29</v>
      </c>
      <c r="H130">
        <f>_xlfn.LET(_xlpm.weight,_xlfn.XLOOKUP(tblOrders4[[#This Row],[Product ID]],tblProducts[Item],tblProducts[Weight]),
IF(_xlpm.weight&lt;40,2,1))</f>
        <v>2</v>
      </c>
    </row>
    <row r="131" spans="2:8" x14ac:dyDescent="0.25">
      <c r="B131">
        <v>5149</v>
      </c>
      <c r="C131" s="1">
        <v>44566</v>
      </c>
      <c r="D131" t="s">
        <v>8</v>
      </c>
      <c r="E131">
        <v>3</v>
      </c>
      <c r="F131" t="s">
        <v>6</v>
      </c>
      <c r="G131">
        <f>IF(_xlfn.XLOOKUP(tblOrders4[[#This Row],[Product ID]],tblProducts[Item],tblProducts[Weight])&lt;40,_xlfn.XLOOKUP(tblOrders4[[#This Row],[Product ID]],tblProducts[Item],tblProducts[Weight]),"BULK")</f>
        <v>29</v>
      </c>
      <c r="H131">
        <f>_xlfn.LET(_xlpm.weight,_xlfn.XLOOKUP(tblOrders4[[#This Row],[Product ID]],tblProducts[Item],tblProducts[Weight]),
IF(_xlpm.weight&lt;40,2,1))</f>
        <v>2</v>
      </c>
    </row>
    <row r="132" spans="2:8" x14ac:dyDescent="0.25">
      <c r="B132">
        <v>5150</v>
      </c>
      <c r="C132" s="1">
        <v>44566</v>
      </c>
      <c r="D132" t="s">
        <v>5</v>
      </c>
      <c r="E132">
        <v>3</v>
      </c>
      <c r="F132" t="s">
        <v>15</v>
      </c>
      <c r="G132">
        <f>IF(_xlfn.XLOOKUP(tblOrders4[[#This Row],[Product ID]],tblProducts[Item],tblProducts[Weight])&lt;40,_xlfn.XLOOKUP(tblOrders4[[#This Row],[Product ID]],tblProducts[Item],tblProducts[Weight]),"BULK")</f>
        <v>12</v>
      </c>
      <c r="H132">
        <f>_xlfn.LET(_xlpm.weight,_xlfn.XLOOKUP(tblOrders4[[#This Row],[Product ID]],tblProducts[Item],tblProducts[Weight]),
IF(_xlpm.weight&lt;40,2,1))</f>
        <v>2</v>
      </c>
    </row>
    <row r="133" spans="2:8" x14ac:dyDescent="0.25">
      <c r="B133">
        <v>5151</v>
      </c>
      <c r="C133" s="1">
        <v>44566</v>
      </c>
      <c r="D133" t="s">
        <v>7</v>
      </c>
      <c r="E133">
        <v>4</v>
      </c>
      <c r="F133" t="s">
        <v>6</v>
      </c>
      <c r="G133" t="str">
        <f>IF(_xlfn.XLOOKUP(tblOrders4[[#This Row],[Product ID]],tblProducts[Item],tblProducts[Weight])&lt;40,_xlfn.XLOOKUP(tblOrders4[[#This Row],[Product ID]],tblProducts[Item],tblProducts[Weight]),"BULK")</f>
        <v>BULK</v>
      </c>
      <c r="H133">
        <f>_xlfn.LET(_xlpm.weight,_xlfn.XLOOKUP(tblOrders4[[#This Row],[Product ID]],tblProducts[Item],tblProducts[Weight]),
IF(_xlpm.weight&lt;40,2,1))</f>
        <v>1</v>
      </c>
    </row>
    <row r="134" spans="2:8" x14ac:dyDescent="0.25">
      <c r="B134">
        <v>5152</v>
      </c>
      <c r="C134" s="1">
        <v>44566</v>
      </c>
      <c r="D134" t="s">
        <v>20</v>
      </c>
      <c r="E134">
        <v>4</v>
      </c>
      <c r="F134" t="s">
        <v>10</v>
      </c>
      <c r="G134">
        <f>IF(_xlfn.XLOOKUP(tblOrders4[[#This Row],[Product ID]],tblProducts[Item],tblProducts[Weight])&lt;40,_xlfn.XLOOKUP(tblOrders4[[#This Row],[Product ID]],tblProducts[Item],tblProducts[Weight]),"BULK")</f>
        <v>10</v>
      </c>
      <c r="H134">
        <f>_xlfn.LET(_xlpm.weight,_xlfn.XLOOKUP(tblOrders4[[#This Row],[Product ID]],tblProducts[Item],tblProducts[Weight]),
IF(_xlpm.weight&lt;40,2,1))</f>
        <v>2</v>
      </c>
    </row>
    <row r="135" spans="2:8" x14ac:dyDescent="0.25">
      <c r="B135">
        <v>5153</v>
      </c>
      <c r="C135" s="1">
        <v>44566</v>
      </c>
      <c r="D135" t="s">
        <v>12</v>
      </c>
      <c r="E135">
        <v>1</v>
      </c>
      <c r="F135" t="s">
        <v>6</v>
      </c>
      <c r="G135">
        <f>IF(_xlfn.XLOOKUP(tblOrders4[[#This Row],[Product ID]],tblProducts[Item],tblProducts[Weight])&lt;40,_xlfn.XLOOKUP(tblOrders4[[#This Row],[Product ID]],tblProducts[Item],tblProducts[Weight]),"BULK")</f>
        <v>8</v>
      </c>
      <c r="H135">
        <f>_xlfn.LET(_xlpm.weight,_xlfn.XLOOKUP(tblOrders4[[#This Row],[Product ID]],tblProducts[Item],tblProducts[Weight]),
IF(_xlpm.weight&lt;40,2,1))</f>
        <v>2</v>
      </c>
    </row>
    <row r="136" spans="2:8" x14ac:dyDescent="0.25">
      <c r="B136">
        <v>5154</v>
      </c>
      <c r="C136" s="1">
        <v>44566</v>
      </c>
      <c r="D136" t="s">
        <v>12</v>
      </c>
      <c r="E136">
        <v>3</v>
      </c>
      <c r="F136" t="s">
        <v>9</v>
      </c>
      <c r="G136">
        <f>IF(_xlfn.XLOOKUP(tblOrders4[[#This Row],[Product ID]],tblProducts[Item],tblProducts[Weight])&lt;40,_xlfn.XLOOKUP(tblOrders4[[#This Row],[Product ID]],tblProducts[Item],tblProducts[Weight]),"BULK")</f>
        <v>8</v>
      </c>
      <c r="H136">
        <f>_xlfn.LET(_xlpm.weight,_xlfn.XLOOKUP(tblOrders4[[#This Row],[Product ID]],tblProducts[Item],tblProducts[Weight]),
IF(_xlpm.weight&lt;40,2,1))</f>
        <v>2</v>
      </c>
    </row>
    <row r="137" spans="2:8" x14ac:dyDescent="0.25">
      <c r="B137">
        <v>5155</v>
      </c>
      <c r="C137" s="1">
        <v>44566</v>
      </c>
      <c r="D137" t="s">
        <v>20</v>
      </c>
      <c r="E137">
        <v>4</v>
      </c>
      <c r="F137" t="s">
        <v>6</v>
      </c>
      <c r="G137">
        <f>IF(_xlfn.XLOOKUP(tblOrders4[[#This Row],[Product ID]],tblProducts[Item],tblProducts[Weight])&lt;40,_xlfn.XLOOKUP(tblOrders4[[#This Row],[Product ID]],tblProducts[Item],tblProducts[Weight]),"BULK")</f>
        <v>10</v>
      </c>
      <c r="H137">
        <f>_xlfn.LET(_xlpm.weight,_xlfn.XLOOKUP(tblOrders4[[#This Row],[Product ID]],tblProducts[Item],tblProducts[Weight]),
IF(_xlpm.weight&lt;40,2,1))</f>
        <v>2</v>
      </c>
    </row>
    <row r="138" spans="2:8" x14ac:dyDescent="0.25">
      <c r="B138">
        <v>5156</v>
      </c>
      <c r="C138" s="1">
        <v>44566</v>
      </c>
      <c r="D138" t="s">
        <v>13</v>
      </c>
      <c r="E138">
        <v>2</v>
      </c>
      <c r="F138" t="s">
        <v>15</v>
      </c>
      <c r="G138">
        <f>IF(_xlfn.XLOOKUP(tblOrders4[[#This Row],[Product ID]],tblProducts[Item],tblProducts[Weight])&lt;40,_xlfn.XLOOKUP(tblOrders4[[#This Row],[Product ID]],tblProducts[Item],tblProducts[Weight]),"BULK")</f>
        <v>10</v>
      </c>
      <c r="H138">
        <f>_xlfn.LET(_xlpm.weight,_xlfn.XLOOKUP(tblOrders4[[#This Row],[Product ID]],tblProducts[Item],tblProducts[Weight]),
IF(_xlpm.weight&lt;40,2,1))</f>
        <v>2</v>
      </c>
    </row>
    <row r="139" spans="2:8" x14ac:dyDescent="0.25">
      <c r="B139">
        <v>5157</v>
      </c>
      <c r="C139" s="1">
        <v>44566</v>
      </c>
      <c r="D139" t="s">
        <v>18</v>
      </c>
      <c r="E139">
        <v>2</v>
      </c>
      <c r="F139" t="s">
        <v>9</v>
      </c>
      <c r="G139">
        <f>IF(_xlfn.XLOOKUP(tblOrders4[[#This Row],[Product ID]],tblProducts[Item],tblProducts[Weight])&lt;40,_xlfn.XLOOKUP(tblOrders4[[#This Row],[Product ID]],tblProducts[Item],tblProducts[Weight]),"BULK")</f>
        <v>33</v>
      </c>
      <c r="H139">
        <f>_xlfn.LET(_xlpm.weight,_xlfn.XLOOKUP(tblOrders4[[#This Row],[Product ID]],tblProducts[Item],tblProducts[Weight]),
IF(_xlpm.weight&lt;40,2,1))</f>
        <v>2</v>
      </c>
    </row>
    <row r="140" spans="2:8" x14ac:dyDescent="0.25">
      <c r="B140">
        <v>5158</v>
      </c>
      <c r="C140" s="1">
        <v>44566</v>
      </c>
      <c r="D140" t="s">
        <v>14</v>
      </c>
      <c r="E140">
        <v>2</v>
      </c>
      <c r="F140" t="s">
        <v>6</v>
      </c>
      <c r="G140">
        <f>IF(_xlfn.XLOOKUP(tblOrders4[[#This Row],[Product ID]],tblProducts[Item],tblProducts[Weight])&lt;40,_xlfn.XLOOKUP(tblOrders4[[#This Row],[Product ID]],tblProducts[Item],tblProducts[Weight]),"BULK")</f>
        <v>38</v>
      </c>
      <c r="H140">
        <f>_xlfn.LET(_xlpm.weight,_xlfn.XLOOKUP(tblOrders4[[#This Row],[Product ID]],tblProducts[Item],tblProducts[Weight]),
IF(_xlpm.weight&lt;40,2,1))</f>
        <v>2</v>
      </c>
    </row>
    <row r="141" spans="2:8" x14ac:dyDescent="0.25">
      <c r="B141">
        <v>5159</v>
      </c>
      <c r="C141" s="1">
        <v>44566</v>
      </c>
      <c r="D141" t="s">
        <v>21</v>
      </c>
      <c r="E141">
        <v>1</v>
      </c>
      <c r="F141" t="s">
        <v>15</v>
      </c>
      <c r="G141" t="str">
        <f>IF(_xlfn.XLOOKUP(tblOrders4[[#This Row],[Product ID]],tblProducts[Item],tblProducts[Weight])&lt;40,_xlfn.XLOOKUP(tblOrders4[[#This Row],[Product ID]],tblProducts[Item],tblProducts[Weight]),"BULK")</f>
        <v>BULK</v>
      </c>
      <c r="H141">
        <f>_xlfn.LET(_xlpm.weight,_xlfn.XLOOKUP(tblOrders4[[#This Row],[Product ID]],tblProducts[Item],tblProducts[Weight]),
IF(_xlpm.weight&lt;40,2,1))</f>
        <v>1</v>
      </c>
    </row>
    <row r="142" spans="2:8" x14ac:dyDescent="0.25">
      <c r="B142">
        <v>5160</v>
      </c>
      <c r="C142" s="1">
        <v>44566</v>
      </c>
      <c r="D142" t="s">
        <v>7</v>
      </c>
      <c r="E142">
        <v>1</v>
      </c>
      <c r="F142" t="s">
        <v>17</v>
      </c>
      <c r="G142" t="str">
        <f>IF(_xlfn.XLOOKUP(tblOrders4[[#This Row],[Product ID]],tblProducts[Item],tblProducts[Weight])&lt;40,_xlfn.XLOOKUP(tblOrders4[[#This Row],[Product ID]],tblProducts[Item],tblProducts[Weight]),"BULK")</f>
        <v>BULK</v>
      </c>
      <c r="H142">
        <f>_xlfn.LET(_xlpm.weight,_xlfn.XLOOKUP(tblOrders4[[#This Row],[Product ID]],tblProducts[Item],tblProducts[Weight]),
IF(_xlpm.weight&lt;40,2,1))</f>
        <v>1</v>
      </c>
    </row>
    <row r="143" spans="2:8" x14ac:dyDescent="0.25">
      <c r="B143">
        <v>5161</v>
      </c>
      <c r="C143" s="1">
        <v>44566</v>
      </c>
      <c r="D143" t="s">
        <v>18</v>
      </c>
      <c r="E143">
        <v>4</v>
      </c>
      <c r="F143" t="s">
        <v>17</v>
      </c>
      <c r="G143">
        <f>IF(_xlfn.XLOOKUP(tblOrders4[[#This Row],[Product ID]],tblProducts[Item],tblProducts[Weight])&lt;40,_xlfn.XLOOKUP(tblOrders4[[#This Row],[Product ID]],tblProducts[Item],tblProducts[Weight]),"BULK")</f>
        <v>33</v>
      </c>
      <c r="H143">
        <f>_xlfn.LET(_xlpm.weight,_xlfn.XLOOKUP(tblOrders4[[#This Row],[Product ID]],tblProducts[Item],tblProducts[Weight]),
IF(_xlpm.weight&lt;40,2,1))</f>
        <v>2</v>
      </c>
    </row>
    <row r="144" spans="2:8" x14ac:dyDescent="0.25">
      <c r="B144">
        <v>5162</v>
      </c>
      <c r="C144" s="1">
        <v>44566</v>
      </c>
      <c r="D144" t="s">
        <v>7</v>
      </c>
      <c r="E144">
        <v>1</v>
      </c>
      <c r="F144" t="s">
        <v>6</v>
      </c>
      <c r="G144" t="str">
        <f>IF(_xlfn.XLOOKUP(tblOrders4[[#This Row],[Product ID]],tblProducts[Item],tblProducts[Weight])&lt;40,_xlfn.XLOOKUP(tblOrders4[[#This Row],[Product ID]],tblProducts[Item],tblProducts[Weight]),"BULK")</f>
        <v>BULK</v>
      </c>
      <c r="H144">
        <f>_xlfn.LET(_xlpm.weight,_xlfn.XLOOKUP(tblOrders4[[#This Row],[Product ID]],tblProducts[Item],tblProducts[Weight]),
IF(_xlpm.weight&lt;40,2,1))</f>
        <v>1</v>
      </c>
    </row>
    <row r="145" spans="2:8" x14ac:dyDescent="0.25">
      <c r="B145">
        <v>5163</v>
      </c>
      <c r="C145" s="1">
        <v>44566</v>
      </c>
      <c r="D145" t="s">
        <v>20</v>
      </c>
      <c r="E145">
        <v>3</v>
      </c>
      <c r="F145" t="s">
        <v>17</v>
      </c>
      <c r="G145">
        <f>IF(_xlfn.XLOOKUP(tblOrders4[[#This Row],[Product ID]],tblProducts[Item],tblProducts[Weight])&lt;40,_xlfn.XLOOKUP(tblOrders4[[#This Row],[Product ID]],tblProducts[Item],tblProducts[Weight]),"BULK")</f>
        <v>10</v>
      </c>
      <c r="H145">
        <f>_xlfn.LET(_xlpm.weight,_xlfn.XLOOKUP(tblOrders4[[#This Row],[Product ID]],tblProducts[Item],tblProducts[Weight]),
IF(_xlpm.weight&lt;40,2,1))</f>
        <v>2</v>
      </c>
    </row>
    <row r="146" spans="2:8" x14ac:dyDescent="0.25">
      <c r="B146">
        <v>5164</v>
      </c>
      <c r="C146" s="1">
        <v>44566</v>
      </c>
      <c r="D146" t="s">
        <v>7</v>
      </c>
      <c r="E146">
        <v>4</v>
      </c>
      <c r="F146" t="s">
        <v>9</v>
      </c>
      <c r="G146" t="str">
        <f>IF(_xlfn.XLOOKUP(tblOrders4[[#This Row],[Product ID]],tblProducts[Item],tblProducts[Weight])&lt;40,_xlfn.XLOOKUP(tblOrders4[[#This Row],[Product ID]],tblProducts[Item],tblProducts[Weight]),"BULK")</f>
        <v>BULK</v>
      </c>
      <c r="H146">
        <f>_xlfn.LET(_xlpm.weight,_xlfn.XLOOKUP(tblOrders4[[#This Row],[Product ID]],tblProducts[Item],tblProducts[Weight]),
IF(_xlpm.weight&lt;40,2,1))</f>
        <v>1</v>
      </c>
    </row>
    <row r="147" spans="2:8" x14ac:dyDescent="0.25">
      <c r="B147">
        <v>5165</v>
      </c>
      <c r="C147" s="1">
        <v>44566</v>
      </c>
      <c r="D147" t="s">
        <v>20</v>
      </c>
      <c r="E147">
        <v>3</v>
      </c>
      <c r="F147" t="s">
        <v>10</v>
      </c>
      <c r="G147">
        <f>IF(_xlfn.XLOOKUP(tblOrders4[[#This Row],[Product ID]],tblProducts[Item],tblProducts[Weight])&lt;40,_xlfn.XLOOKUP(tblOrders4[[#This Row],[Product ID]],tblProducts[Item],tblProducts[Weight]),"BULK")</f>
        <v>10</v>
      </c>
      <c r="H147">
        <f>_xlfn.LET(_xlpm.weight,_xlfn.XLOOKUP(tblOrders4[[#This Row],[Product ID]],tblProducts[Item],tblProducts[Weight]),
IF(_xlpm.weight&lt;40,2,1))</f>
        <v>2</v>
      </c>
    </row>
    <row r="148" spans="2:8" x14ac:dyDescent="0.25">
      <c r="B148">
        <v>5166</v>
      </c>
      <c r="C148" s="1">
        <v>44566</v>
      </c>
      <c r="D148" t="s">
        <v>14</v>
      </c>
      <c r="E148">
        <v>3</v>
      </c>
      <c r="F148" t="s">
        <v>10</v>
      </c>
      <c r="G148">
        <f>IF(_xlfn.XLOOKUP(tblOrders4[[#This Row],[Product ID]],tblProducts[Item],tblProducts[Weight])&lt;40,_xlfn.XLOOKUP(tblOrders4[[#This Row],[Product ID]],tblProducts[Item],tblProducts[Weight]),"BULK")</f>
        <v>38</v>
      </c>
      <c r="H148">
        <f>_xlfn.LET(_xlpm.weight,_xlfn.XLOOKUP(tblOrders4[[#This Row],[Product ID]],tblProducts[Item],tblProducts[Weight]),
IF(_xlpm.weight&lt;40,2,1))</f>
        <v>2</v>
      </c>
    </row>
    <row r="149" spans="2:8" x14ac:dyDescent="0.25">
      <c r="B149">
        <v>5167</v>
      </c>
      <c r="C149" s="1">
        <v>44566</v>
      </c>
      <c r="D149" t="s">
        <v>14</v>
      </c>
      <c r="E149">
        <v>2</v>
      </c>
      <c r="F149" t="s">
        <v>17</v>
      </c>
      <c r="G149">
        <f>IF(_xlfn.XLOOKUP(tblOrders4[[#This Row],[Product ID]],tblProducts[Item],tblProducts[Weight])&lt;40,_xlfn.XLOOKUP(tblOrders4[[#This Row],[Product ID]],tblProducts[Item],tblProducts[Weight]),"BULK")</f>
        <v>38</v>
      </c>
      <c r="H149">
        <f>_xlfn.LET(_xlpm.weight,_xlfn.XLOOKUP(tblOrders4[[#This Row],[Product ID]],tblProducts[Item],tblProducts[Weight]),
IF(_xlpm.weight&lt;40,2,1))</f>
        <v>2</v>
      </c>
    </row>
    <row r="150" spans="2:8" x14ac:dyDescent="0.25">
      <c r="B150">
        <v>5168</v>
      </c>
      <c r="C150" s="1">
        <v>44566</v>
      </c>
      <c r="D150" t="s">
        <v>5</v>
      </c>
      <c r="E150">
        <v>1</v>
      </c>
      <c r="F150" t="s">
        <v>6</v>
      </c>
      <c r="G150">
        <f>IF(_xlfn.XLOOKUP(tblOrders4[[#This Row],[Product ID]],tblProducts[Item],tblProducts[Weight])&lt;40,_xlfn.XLOOKUP(tblOrders4[[#This Row],[Product ID]],tblProducts[Item],tblProducts[Weight]),"BULK")</f>
        <v>12</v>
      </c>
      <c r="H150">
        <f>_xlfn.LET(_xlpm.weight,_xlfn.XLOOKUP(tblOrders4[[#This Row],[Product ID]],tblProducts[Item],tblProducts[Weight]),
IF(_xlpm.weight&lt;40,2,1))</f>
        <v>2</v>
      </c>
    </row>
    <row r="151" spans="2:8" x14ac:dyDescent="0.25">
      <c r="B151">
        <v>5169</v>
      </c>
      <c r="C151" s="1">
        <v>44566</v>
      </c>
      <c r="D151" t="s">
        <v>21</v>
      </c>
      <c r="E151">
        <v>1</v>
      </c>
      <c r="F151" t="s">
        <v>6</v>
      </c>
      <c r="G151" t="str">
        <f>IF(_xlfn.XLOOKUP(tblOrders4[[#This Row],[Product ID]],tblProducts[Item],tblProducts[Weight])&lt;40,_xlfn.XLOOKUP(tblOrders4[[#This Row],[Product ID]],tblProducts[Item],tblProducts[Weight]),"BULK")</f>
        <v>BULK</v>
      </c>
      <c r="H151">
        <f>_xlfn.LET(_xlpm.weight,_xlfn.XLOOKUP(tblOrders4[[#This Row],[Product ID]],tblProducts[Item],tblProducts[Weight]),
IF(_xlpm.weight&lt;40,2,1))</f>
        <v>1</v>
      </c>
    </row>
    <row r="152" spans="2:8" x14ac:dyDescent="0.25">
      <c r="B152">
        <v>5170</v>
      </c>
      <c r="C152" s="1">
        <v>44566</v>
      </c>
      <c r="D152" t="s">
        <v>12</v>
      </c>
      <c r="E152">
        <v>4</v>
      </c>
      <c r="F152" t="s">
        <v>19</v>
      </c>
      <c r="G152">
        <f>IF(_xlfn.XLOOKUP(tblOrders4[[#This Row],[Product ID]],tblProducts[Item],tblProducts[Weight])&lt;40,_xlfn.XLOOKUP(tblOrders4[[#This Row],[Product ID]],tblProducts[Item],tblProducts[Weight]),"BULK")</f>
        <v>8</v>
      </c>
      <c r="H152">
        <f>_xlfn.LET(_xlpm.weight,_xlfn.XLOOKUP(tblOrders4[[#This Row],[Product ID]],tblProducts[Item],tblProducts[Weight]),
IF(_xlpm.weight&lt;40,2,1))</f>
        <v>2</v>
      </c>
    </row>
    <row r="153" spans="2:8" x14ac:dyDescent="0.25">
      <c r="B153">
        <v>5171</v>
      </c>
      <c r="C153" s="1">
        <v>44566</v>
      </c>
      <c r="D153" t="s">
        <v>18</v>
      </c>
      <c r="E153">
        <v>3</v>
      </c>
      <c r="F153" t="s">
        <v>15</v>
      </c>
      <c r="G153">
        <f>IF(_xlfn.XLOOKUP(tblOrders4[[#This Row],[Product ID]],tblProducts[Item],tblProducts[Weight])&lt;40,_xlfn.XLOOKUP(tblOrders4[[#This Row],[Product ID]],tblProducts[Item],tblProducts[Weight]),"BULK")</f>
        <v>33</v>
      </c>
      <c r="H153">
        <f>_xlfn.LET(_xlpm.weight,_xlfn.XLOOKUP(tblOrders4[[#This Row],[Product ID]],tblProducts[Item],tblProducts[Weight]),
IF(_xlpm.weight&lt;40,2,1))</f>
        <v>2</v>
      </c>
    </row>
    <row r="154" spans="2:8" x14ac:dyDescent="0.25">
      <c r="B154">
        <v>5172</v>
      </c>
      <c r="C154" s="1">
        <v>44566</v>
      </c>
      <c r="D154" t="s">
        <v>8</v>
      </c>
      <c r="E154">
        <v>1</v>
      </c>
      <c r="F154" t="s">
        <v>15</v>
      </c>
      <c r="G154">
        <f>IF(_xlfn.XLOOKUP(tblOrders4[[#This Row],[Product ID]],tblProducts[Item],tblProducts[Weight])&lt;40,_xlfn.XLOOKUP(tblOrders4[[#This Row],[Product ID]],tblProducts[Item],tblProducts[Weight]),"BULK")</f>
        <v>29</v>
      </c>
      <c r="H154">
        <f>_xlfn.LET(_xlpm.weight,_xlfn.XLOOKUP(tblOrders4[[#This Row],[Product ID]],tblProducts[Item],tblProducts[Weight]),
IF(_xlpm.weight&lt;40,2,1))</f>
        <v>2</v>
      </c>
    </row>
    <row r="155" spans="2:8" x14ac:dyDescent="0.25">
      <c r="B155">
        <v>5173</v>
      </c>
      <c r="C155" s="1">
        <v>44567</v>
      </c>
      <c r="D155" t="s">
        <v>18</v>
      </c>
      <c r="E155">
        <v>4</v>
      </c>
      <c r="F155" t="s">
        <v>9</v>
      </c>
      <c r="G155">
        <f>IF(_xlfn.XLOOKUP(tblOrders4[[#This Row],[Product ID]],tblProducts[Item],tblProducts[Weight])&lt;40,_xlfn.XLOOKUP(tblOrders4[[#This Row],[Product ID]],tblProducts[Item],tblProducts[Weight]),"BULK")</f>
        <v>33</v>
      </c>
      <c r="H155">
        <f>_xlfn.LET(_xlpm.weight,_xlfn.XLOOKUP(tblOrders4[[#This Row],[Product ID]],tblProducts[Item],tblProducts[Weight]),
IF(_xlpm.weight&lt;40,2,1))</f>
        <v>2</v>
      </c>
    </row>
    <row r="156" spans="2:8" x14ac:dyDescent="0.25">
      <c r="B156">
        <v>5174</v>
      </c>
      <c r="C156" s="1">
        <v>44567</v>
      </c>
      <c r="D156" t="s">
        <v>14</v>
      </c>
      <c r="E156">
        <v>1</v>
      </c>
      <c r="F156" t="s">
        <v>17</v>
      </c>
      <c r="G156">
        <f>IF(_xlfn.XLOOKUP(tblOrders4[[#This Row],[Product ID]],tblProducts[Item],tblProducts[Weight])&lt;40,_xlfn.XLOOKUP(tblOrders4[[#This Row],[Product ID]],tblProducts[Item],tblProducts[Weight]),"BULK")</f>
        <v>38</v>
      </c>
      <c r="H156">
        <f>_xlfn.LET(_xlpm.weight,_xlfn.XLOOKUP(tblOrders4[[#This Row],[Product ID]],tblProducts[Item],tblProducts[Weight]),
IF(_xlpm.weight&lt;40,2,1))</f>
        <v>2</v>
      </c>
    </row>
    <row r="157" spans="2:8" x14ac:dyDescent="0.25">
      <c r="B157">
        <v>5175</v>
      </c>
      <c r="C157" s="1">
        <v>44567</v>
      </c>
      <c r="D157" t="s">
        <v>21</v>
      </c>
      <c r="E157">
        <v>4</v>
      </c>
      <c r="F157" t="s">
        <v>6</v>
      </c>
      <c r="G157" t="str">
        <f>IF(_xlfn.XLOOKUP(tblOrders4[[#This Row],[Product ID]],tblProducts[Item],tblProducts[Weight])&lt;40,_xlfn.XLOOKUP(tblOrders4[[#This Row],[Product ID]],tblProducts[Item],tblProducts[Weight]),"BULK")</f>
        <v>BULK</v>
      </c>
      <c r="H157">
        <f>_xlfn.LET(_xlpm.weight,_xlfn.XLOOKUP(tblOrders4[[#This Row],[Product ID]],tblProducts[Item],tblProducts[Weight]),
IF(_xlpm.weight&lt;40,2,1))</f>
        <v>1</v>
      </c>
    </row>
    <row r="158" spans="2:8" x14ac:dyDescent="0.25">
      <c r="B158">
        <v>5176</v>
      </c>
      <c r="C158" s="1">
        <v>44567</v>
      </c>
      <c r="D158" t="s">
        <v>5</v>
      </c>
      <c r="E158">
        <v>2</v>
      </c>
      <c r="F158" t="s">
        <v>10</v>
      </c>
      <c r="G158">
        <f>IF(_xlfn.XLOOKUP(tblOrders4[[#This Row],[Product ID]],tblProducts[Item],tblProducts[Weight])&lt;40,_xlfn.XLOOKUP(tblOrders4[[#This Row],[Product ID]],tblProducts[Item],tblProducts[Weight]),"BULK")</f>
        <v>12</v>
      </c>
      <c r="H158">
        <f>_xlfn.LET(_xlpm.weight,_xlfn.XLOOKUP(tblOrders4[[#This Row],[Product ID]],tblProducts[Item],tblProducts[Weight]),
IF(_xlpm.weight&lt;40,2,1))</f>
        <v>2</v>
      </c>
    </row>
    <row r="159" spans="2:8" x14ac:dyDescent="0.25">
      <c r="B159">
        <v>5177</v>
      </c>
      <c r="C159" s="1">
        <v>44567</v>
      </c>
      <c r="D159" t="s">
        <v>14</v>
      </c>
      <c r="E159">
        <v>1</v>
      </c>
      <c r="F159" t="s">
        <v>17</v>
      </c>
      <c r="G159">
        <f>IF(_xlfn.XLOOKUP(tblOrders4[[#This Row],[Product ID]],tblProducts[Item],tblProducts[Weight])&lt;40,_xlfn.XLOOKUP(tblOrders4[[#This Row],[Product ID]],tblProducts[Item],tblProducts[Weight]),"BULK")</f>
        <v>38</v>
      </c>
      <c r="H159">
        <f>_xlfn.LET(_xlpm.weight,_xlfn.XLOOKUP(tblOrders4[[#This Row],[Product ID]],tblProducts[Item],tblProducts[Weight]),
IF(_xlpm.weight&lt;40,2,1))</f>
        <v>2</v>
      </c>
    </row>
    <row r="160" spans="2:8" x14ac:dyDescent="0.25">
      <c r="B160">
        <v>5178</v>
      </c>
      <c r="C160" s="1">
        <v>44567</v>
      </c>
      <c r="D160" t="s">
        <v>12</v>
      </c>
      <c r="E160">
        <v>3</v>
      </c>
      <c r="F160" t="s">
        <v>10</v>
      </c>
      <c r="G160">
        <f>IF(_xlfn.XLOOKUP(tblOrders4[[#This Row],[Product ID]],tblProducts[Item],tblProducts[Weight])&lt;40,_xlfn.XLOOKUP(tblOrders4[[#This Row],[Product ID]],tblProducts[Item],tblProducts[Weight]),"BULK")</f>
        <v>8</v>
      </c>
      <c r="H160">
        <f>_xlfn.LET(_xlpm.weight,_xlfn.XLOOKUP(tblOrders4[[#This Row],[Product ID]],tblProducts[Item],tblProducts[Weight]),
IF(_xlpm.weight&lt;40,2,1))</f>
        <v>2</v>
      </c>
    </row>
    <row r="161" spans="2:8" x14ac:dyDescent="0.25">
      <c r="B161">
        <v>5179</v>
      </c>
      <c r="C161" s="1">
        <v>44567</v>
      </c>
      <c r="D161" t="s">
        <v>16</v>
      </c>
      <c r="E161">
        <v>2</v>
      </c>
      <c r="F161" t="s">
        <v>10</v>
      </c>
      <c r="G161" t="str">
        <f>IF(_xlfn.XLOOKUP(tblOrders4[[#This Row],[Product ID]],tblProducts[Item],tblProducts[Weight])&lt;40,_xlfn.XLOOKUP(tblOrders4[[#This Row],[Product ID]],tblProducts[Item],tblProducts[Weight]),"BULK")</f>
        <v>BULK</v>
      </c>
      <c r="H161">
        <f>_xlfn.LET(_xlpm.weight,_xlfn.XLOOKUP(tblOrders4[[#This Row],[Product ID]],tblProducts[Item],tblProducts[Weight]),
IF(_xlpm.weight&lt;40,2,1))</f>
        <v>1</v>
      </c>
    </row>
    <row r="162" spans="2:8" x14ac:dyDescent="0.25">
      <c r="B162">
        <v>5180</v>
      </c>
      <c r="C162" s="1">
        <v>44567</v>
      </c>
      <c r="D162" t="s">
        <v>21</v>
      </c>
      <c r="E162">
        <v>4</v>
      </c>
      <c r="F162" t="s">
        <v>6</v>
      </c>
      <c r="G162" t="str">
        <f>IF(_xlfn.XLOOKUP(tblOrders4[[#This Row],[Product ID]],tblProducts[Item],tblProducts[Weight])&lt;40,_xlfn.XLOOKUP(tblOrders4[[#This Row],[Product ID]],tblProducts[Item],tblProducts[Weight]),"BULK")</f>
        <v>BULK</v>
      </c>
      <c r="H162">
        <f>_xlfn.LET(_xlpm.weight,_xlfn.XLOOKUP(tblOrders4[[#This Row],[Product ID]],tblProducts[Item],tblProducts[Weight]),
IF(_xlpm.weight&lt;40,2,1))</f>
        <v>1</v>
      </c>
    </row>
    <row r="163" spans="2:8" x14ac:dyDescent="0.25">
      <c r="B163">
        <v>5181</v>
      </c>
      <c r="C163" s="1">
        <v>44567</v>
      </c>
      <c r="D163" t="s">
        <v>5</v>
      </c>
      <c r="E163">
        <v>1</v>
      </c>
      <c r="F163" t="s">
        <v>17</v>
      </c>
      <c r="G163">
        <f>IF(_xlfn.XLOOKUP(tblOrders4[[#This Row],[Product ID]],tblProducts[Item],tblProducts[Weight])&lt;40,_xlfn.XLOOKUP(tblOrders4[[#This Row],[Product ID]],tblProducts[Item],tblProducts[Weight]),"BULK")</f>
        <v>12</v>
      </c>
      <c r="H163">
        <f>_xlfn.LET(_xlpm.weight,_xlfn.XLOOKUP(tblOrders4[[#This Row],[Product ID]],tblProducts[Item],tblProducts[Weight]),
IF(_xlpm.weight&lt;40,2,1))</f>
        <v>2</v>
      </c>
    </row>
    <row r="164" spans="2:8" x14ac:dyDescent="0.25">
      <c r="B164">
        <v>5182</v>
      </c>
      <c r="C164" s="1">
        <v>44567</v>
      </c>
      <c r="D164" t="s">
        <v>18</v>
      </c>
      <c r="E164">
        <v>4</v>
      </c>
      <c r="F164" t="s">
        <v>17</v>
      </c>
      <c r="G164">
        <f>IF(_xlfn.XLOOKUP(tblOrders4[[#This Row],[Product ID]],tblProducts[Item],tblProducts[Weight])&lt;40,_xlfn.XLOOKUP(tblOrders4[[#This Row],[Product ID]],tblProducts[Item],tblProducts[Weight]),"BULK")</f>
        <v>33</v>
      </c>
      <c r="H164">
        <f>_xlfn.LET(_xlpm.weight,_xlfn.XLOOKUP(tblOrders4[[#This Row],[Product ID]],tblProducts[Item],tblProducts[Weight]),
IF(_xlpm.weight&lt;40,2,1))</f>
        <v>2</v>
      </c>
    </row>
    <row r="165" spans="2:8" x14ac:dyDescent="0.25">
      <c r="B165">
        <v>5183</v>
      </c>
      <c r="C165" s="1">
        <v>44567</v>
      </c>
      <c r="D165" t="s">
        <v>13</v>
      </c>
      <c r="E165">
        <v>3</v>
      </c>
      <c r="F165" t="s">
        <v>6</v>
      </c>
      <c r="G165">
        <f>IF(_xlfn.XLOOKUP(tblOrders4[[#This Row],[Product ID]],tblProducts[Item],tblProducts[Weight])&lt;40,_xlfn.XLOOKUP(tblOrders4[[#This Row],[Product ID]],tblProducts[Item],tblProducts[Weight]),"BULK")</f>
        <v>10</v>
      </c>
      <c r="H165">
        <f>_xlfn.LET(_xlpm.weight,_xlfn.XLOOKUP(tblOrders4[[#This Row],[Product ID]],tblProducts[Item],tblProducts[Weight]),
IF(_xlpm.weight&lt;40,2,1))</f>
        <v>2</v>
      </c>
    </row>
    <row r="166" spans="2:8" x14ac:dyDescent="0.25">
      <c r="B166">
        <v>5184</v>
      </c>
      <c r="C166" s="1">
        <v>44567</v>
      </c>
      <c r="D166" t="s">
        <v>18</v>
      </c>
      <c r="E166">
        <v>1</v>
      </c>
      <c r="F166" t="s">
        <v>9</v>
      </c>
      <c r="G166">
        <f>IF(_xlfn.XLOOKUP(tblOrders4[[#This Row],[Product ID]],tblProducts[Item],tblProducts[Weight])&lt;40,_xlfn.XLOOKUP(tblOrders4[[#This Row],[Product ID]],tblProducts[Item],tblProducts[Weight]),"BULK")</f>
        <v>33</v>
      </c>
      <c r="H166">
        <f>_xlfn.LET(_xlpm.weight,_xlfn.XLOOKUP(tblOrders4[[#This Row],[Product ID]],tblProducts[Item],tblProducts[Weight]),
IF(_xlpm.weight&lt;40,2,1))</f>
        <v>2</v>
      </c>
    </row>
    <row r="167" spans="2:8" x14ac:dyDescent="0.25">
      <c r="B167">
        <v>5185</v>
      </c>
      <c r="C167" s="1">
        <v>44567</v>
      </c>
      <c r="D167" t="s">
        <v>5</v>
      </c>
      <c r="E167">
        <v>1</v>
      </c>
      <c r="F167" t="s">
        <v>6</v>
      </c>
      <c r="G167">
        <f>IF(_xlfn.XLOOKUP(tblOrders4[[#This Row],[Product ID]],tblProducts[Item],tblProducts[Weight])&lt;40,_xlfn.XLOOKUP(tblOrders4[[#This Row],[Product ID]],tblProducts[Item],tblProducts[Weight]),"BULK")</f>
        <v>12</v>
      </c>
      <c r="H167">
        <f>_xlfn.LET(_xlpm.weight,_xlfn.XLOOKUP(tblOrders4[[#This Row],[Product ID]],tblProducts[Item],tblProducts[Weight]),
IF(_xlpm.weight&lt;40,2,1))</f>
        <v>2</v>
      </c>
    </row>
    <row r="168" spans="2:8" x14ac:dyDescent="0.25">
      <c r="B168">
        <v>5186</v>
      </c>
      <c r="C168" s="1">
        <v>44567</v>
      </c>
      <c r="D168" t="s">
        <v>8</v>
      </c>
      <c r="E168">
        <v>4</v>
      </c>
      <c r="F168" t="s">
        <v>19</v>
      </c>
      <c r="G168">
        <f>IF(_xlfn.XLOOKUP(tblOrders4[[#This Row],[Product ID]],tblProducts[Item],tblProducts[Weight])&lt;40,_xlfn.XLOOKUP(tblOrders4[[#This Row],[Product ID]],tblProducts[Item],tblProducts[Weight]),"BULK")</f>
        <v>29</v>
      </c>
      <c r="H168">
        <f>_xlfn.LET(_xlpm.weight,_xlfn.XLOOKUP(tblOrders4[[#This Row],[Product ID]],tblProducts[Item],tblProducts[Weight]),
IF(_xlpm.weight&lt;40,2,1))</f>
        <v>2</v>
      </c>
    </row>
    <row r="169" spans="2:8" x14ac:dyDescent="0.25">
      <c r="B169">
        <v>5187</v>
      </c>
      <c r="C169" s="1">
        <v>44567</v>
      </c>
      <c r="D169" t="s">
        <v>21</v>
      </c>
      <c r="E169">
        <v>2</v>
      </c>
      <c r="F169" t="s">
        <v>15</v>
      </c>
      <c r="G169" t="str">
        <f>IF(_xlfn.XLOOKUP(tblOrders4[[#This Row],[Product ID]],tblProducts[Item],tblProducts[Weight])&lt;40,_xlfn.XLOOKUP(tblOrders4[[#This Row],[Product ID]],tblProducts[Item],tblProducts[Weight]),"BULK")</f>
        <v>BULK</v>
      </c>
      <c r="H169">
        <f>_xlfn.LET(_xlpm.weight,_xlfn.XLOOKUP(tblOrders4[[#This Row],[Product ID]],tblProducts[Item],tblProducts[Weight]),
IF(_xlpm.weight&lt;40,2,1))</f>
        <v>1</v>
      </c>
    </row>
    <row r="170" spans="2:8" x14ac:dyDescent="0.25">
      <c r="B170">
        <v>5188</v>
      </c>
      <c r="C170" s="1">
        <v>44567</v>
      </c>
      <c r="D170" t="s">
        <v>8</v>
      </c>
      <c r="E170">
        <v>3</v>
      </c>
      <c r="F170" t="s">
        <v>15</v>
      </c>
      <c r="G170">
        <f>IF(_xlfn.XLOOKUP(tblOrders4[[#This Row],[Product ID]],tblProducts[Item],tblProducts[Weight])&lt;40,_xlfn.XLOOKUP(tblOrders4[[#This Row],[Product ID]],tblProducts[Item],tblProducts[Weight]),"BULK")</f>
        <v>29</v>
      </c>
      <c r="H170">
        <f>_xlfn.LET(_xlpm.weight,_xlfn.XLOOKUP(tblOrders4[[#This Row],[Product ID]],tblProducts[Item],tblProducts[Weight]),
IF(_xlpm.weight&lt;40,2,1))</f>
        <v>2</v>
      </c>
    </row>
    <row r="171" spans="2:8" x14ac:dyDescent="0.25">
      <c r="B171">
        <v>5189</v>
      </c>
      <c r="C171" s="1">
        <v>44567</v>
      </c>
      <c r="D171" t="s">
        <v>13</v>
      </c>
      <c r="E171">
        <v>1</v>
      </c>
      <c r="F171" t="s">
        <v>6</v>
      </c>
      <c r="G171">
        <f>IF(_xlfn.XLOOKUP(tblOrders4[[#This Row],[Product ID]],tblProducts[Item],tblProducts[Weight])&lt;40,_xlfn.XLOOKUP(tblOrders4[[#This Row],[Product ID]],tblProducts[Item],tblProducts[Weight]),"BULK")</f>
        <v>10</v>
      </c>
      <c r="H171">
        <f>_xlfn.LET(_xlpm.weight,_xlfn.XLOOKUP(tblOrders4[[#This Row],[Product ID]],tblProducts[Item],tblProducts[Weight]),
IF(_xlpm.weight&lt;40,2,1))</f>
        <v>2</v>
      </c>
    </row>
    <row r="172" spans="2:8" x14ac:dyDescent="0.25">
      <c r="B172">
        <v>5190</v>
      </c>
      <c r="C172" s="1">
        <v>44567</v>
      </c>
      <c r="D172" t="s">
        <v>12</v>
      </c>
      <c r="E172">
        <v>3</v>
      </c>
      <c r="F172" t="s">
        <v>15</v>
      </c>
      <c r="G172">
        <f>IF(_xlfn.XLOOKUP(tblOrders4[[#This Row],[Product ID]],tblProducts[Item],tblProducts[Weight])&lt;40,_xlfn.XLOOKUP(tblOrders4[[#This Row],[Product ID]],tblProducts[Item],tblProducts[Weight]),"BULK")</f>
        <v>8</v>
      </c>
      <c r="H172">
        <f>_xlfn.LET(_xlpm.weight,_xlfn.XLOOKUP(tblOrders4[[#This Row],[Product ID]],tblProducts[Item],tblProducts[Weight]),
IF(_xlpm.weight&lt;40,2,1))</f>
        <v>2</v>
      </c>
    </row>
    <row r="173" spans="2:8" x14ac:dyDescent="0.25">
      <c r="B173">
        <v>5191</v>
      </c>
      <c r="C173" s="1">
        <v>44567</v>
      </c>
      <c r="D173" t="s">
        <v>7</v>
      </c>
      <c r="E173">
        <v>1</v>
      </c>
      <c r="F173" t="s">
        <v>9</v>
      </c>
      <c r="G173" t="str">
        <f>IF(_xlfn.XLOOKUP(tblOrders4[[#This Row],[Product ID]],tblProducts[Item],tblProducts[Weight])&lt;40,_xlfn.XLOOKUP(tblOrders4[[#This Row],[Product ID]],tblProducts[Item],tblProducts[Weight]),"BULK")</f>
        <v>BULK</v>
      </c>
      <c r="H173">
        <f>_xlfn.LET(_xlpm.weight,_xlfn.XLOOKUP(tblOrders4[[#This Row],[Product ID]],tblProducts[Item],tblProducts[Weight]),
IF(_xlpm.weight&lt;40,2,1))</f>
        <v>1</v>
      </c>
    </row>
    <row r="174" spans="2:8" x14ac:dyDescent="0.25">
      <c r="B174">
        <v>5192</v>
      </c>
      <c r="C174" s="1">
        <v>44567</v>
      </c>
      <c r="D174" t="s">
        <v>13</v>
      </c>
      <c r="E174">
        <v>4</v>
      </c>
      <c r="F174" t="s">
        <v>9</v>
      </c>
      <c r="G174">
        <f>IF(_xlfn.XLOOKUP(tblOrders4[[#This Row],[Product ID]],tblProducts[Item],tblProducts[Weight])&lt;40,_xlfn.XLOOKUP(tblOrders4[[#This Row],[Product ID]],tblProducts[Item],tblProducts[Weight]),"BULK")</f>
        <v>10</v>
      </c>
      <c r="H174">
        <f>_xlfn.LET(_xlpm.weight,_xlfn.XLOOKUP(tblOrders4[[#This Row],[Product ID]],tblProducts[Item],tblProducts[Weight]),
IF(_xlpm.weight&lt;40,2,1))</f>
        <v>2</v>
      </c>
    </row>
    <row r="175" spans="2:8" x14ac:dyDescent="0.25">
      <c r="B175">
        <v>5193</v>
      </c>
      <c r="C175" s="1">
        <v>44567</v>
      </c>
      <c r="D175" t="s">
        <v>7</v>
      </c>
      <c r="E175">
        <v>4</v>
      </c>
      <c r="F175" t="s">
        <v>17</v>
      </c>
      <c r="G175" t="str">
        <f>IF(_xlfn.XLOOKUP(tblOrders4[[#This Row],[Product ID]],tblProducts[Item],tblProducts[Weight])&lt;40,_xlfn.XLOOKUP(tblOrders4[[#This Row],[Product ID]],tblProducts[Item],tblProducts[Weight]),"BULK")</f>
        <v>BULK</v>
      </c>
      <c r="H175">
        <f>_xlfn.LET(_xlpm.weight,_xlfn.XLOOKUP(tblOrders4[[#This Row],[Product ID]],tblProducts[Item],tblProducts[Weight]),
IF(_xlpm.weight&lt;40,2,1))</f>
        <v>1</v>
      </c>
    </row>
    <row r="176" spans="2:8" x14ac:dyDescent="0.25">
      <c r="B176">
        <v>5194</v>
      </c>
      <c r="C176" s="1">
        <v>44567</v>
      </c>
      <c r="D176" t="s">
        <v>16</v>
      </c>
      <c r="E176">
        <v>3</v>
      </c>
      <c r="F176" t="s">
        <v>6</v>
      </c>
      <c r="G176" t="str">
        <f>IF(_xlfn.XLOOKUP(tblOrders4[[#This Row],[Product ID]],tblProducts[Item],tblProducts[Weight])&lt;40,_xlfn.XLOOKUP(tblOrders4[[#This Row],[Product ID]],tblProducts[Item],tblProducts[Weight]),"BULK")</f>
        <v>BULK</v>
      </c>
      <c r="H176">
        <f>_xlfn.LET(_xlpm.weight,_xlfn.XLOOKUP(tblOrders4[[#This Row],[Product ID]],tblProducts[Item],tblProducts[Weight]),
IF(_xlpm.weight&lt;40,2,1))</f>
        <v>1</v>
      </c>
    </row>
    <row r="177" spans="2:8" x14ac:dyDescent="0.25">
      <c r="B177">
        <v>5195</v>
      </c>
      <c r="C177" s="1">
        <v>44567</v>
      </c>
      <c r="D177" t="s">
        <v>12</v>
      </c>
      <c r="E177">
        <v>2</v>
      </c>
      <c r="F177" t="s">
        <v>15</v>
      </c>
      <c r="G177">
        <f>IF(_xlfn.XLOOKUP(tblOrders4[[#This Row],[Product ID]],tblProducts[Item],tblProducts[Weight])&lt;40,_xlfn.XLOOKUP(tblOrders4[[#This Row],[Product ID]],tblProducts[Item],tblProducts[Weight]),"BULK")</f>
        <v>8</v>
      </c>
      <c r="H177">
        <f>_xlfn.LET(_xlpm.weight,_xlfn.XLOOKUP(tblOrders4[[#This Row],[Product ID]],tblProducts[Item],tblProducts[Weight]),
IF(_xlpm.weight&lt;40,2,1))</f>
        <v>2</v>
      </c>
    </row>
    <row r="178" spans="2:8" x14ac:dyDescent="0.25">
      <c r="B178">
        <v>5196</v>
      </c>
      <c r="C178" s="1">
        <v>44567</v>
      </c>
      <c r="D178" t="s">
        <v>18</v>
      </c>
      <c r="E178">
        <v>1</v>
      </c>
      <c r="F178" t="s">
        <v>17</v>
      </c>
      <c r="G178">
        <f>IF(_xlfn.XLOOKUP(tblOrders4[[#This Row],[Product ID]],tblProducts[Item],tblProducts[Weight])&lt;40,_xlfn.XLOOKUP(tblOrders4[[#This Row],[Product ID]],tblProducts[Item],tblProducts[Weight]),"BULK")</f>
        <v>33</v>
      </c>
      <c r="H178">
        <f>_xlfn.LET(_xlpm.weight,_xlfn.XLOOKUP(tblOrders4[[#This Row],[Product ID]],tblProducts[Item],tblProducts[Weight]),
IF(_xlpm.weight&lt;40,2,1))</f>
        <v>2</v>
      </c>
    </row>
    <row r="179" spans="2:8" x14ac:dyDescent="0.25">
      <c r="B179">
        <v>5197</v>
      </c>
      <c r="C179" s="1">
        <v>44567</v>
      </c>
      <c r="D179" t="s">
        <v>8</v>
      </c>
      <c r="E179">
        <v>4</v>
      </c>
      <c r="F179" t="s">
        <v>15</v>
      </c>
      <c r="G179">
        <f>IF(_xlfn.XLOOKUP(tblOrders4[[#This Row],[Product ID]],tblProducts[Item],tblProducts[Weight])&lt;40,_xlfn.XLOOKUP(tblOrders4[[#This Row],[Product ID]],tblProducts[Item],tblProducts[Weight]),"BULK")</f>
        <v>29</v>
      </c>
      <c r="H179">
        <f>_xlfn.LET(_xlpm.weight,_xlfn.XLOOKUP(tblOrders4[[#This Row],[Product ID]],tblProducts[Item],tblProducts[Weight]),
IF(_xlpm.weight&lt;40,2,1))</f>
        <v>2</v>
      </c>
    </row>
    <row r="180" spans="2:8" x14ac:dyDescent="0.25">
      <c r="B180">
        <v>5198</v>
      </c>
      <c r="C180" s="1">
        <v>44567</v>
      </c>
      <c r="D180" t="s">
        <v>8</v>
      </c>
      <c r="E180">
        <v>4</v>
      </c>
      <c r="F180" t="s">
        <v>10</v>
      </c>
      <c r="G180">
        <f>IF(_xlfn.XLOOKUP(tblOrders4[[#This Row],[Product ID]],tblProducts[Item],tblProducts[Weight])&lt;40,_xlfn.XLOOKUP(tblOrders4[[#This Row],[Product ID]],tblProducts[Item],tblProducts[Weight]),"BULK")</f>
        <v>29</v>
      </c>
      <c r="H180">
        <f>_xlfn.LET(_xlpm.weight,_xlfn.XLOOKUP(tblOrders4[[#This Row],[Product ID]],tblProducts[Item],tblProducts[Weight]),
IF(_xlpm.weight&lt;40,2,1))</f>
        <v>2</v>
      </c>
    </row>
    <row r="181" spans="2:8" x14ac:dyDescent="0.25">
      <c r="B181">
        <v>5199</v>
      </c>
      <c r="C181" s="1">
        <v>44567</v>
      </c>
      <c r="D181" t="s">
        <v>21</v>
      </c>
      <c r="E181">
        <v>1</v>
      </c>
      <c r="F181" t="s">
        <v>6</v>
      </c>
      <c r="G181" t="str">
        <f>IF(_xlfn.XLOOKUP(tblOrders4[[#This Row],[Product ID]],tblProducts[Item],tblProducts[Weight])&lt;40,_xlfn.XLOOKUP(tblOrders4[[#This Row],[Product ID]],tblProducts[Item],tblProducts[Weight]),"BULK")</f>
        <v>BULK</v>
      </c>
      <c r="H181">
        <f>_xlfn.LET(_xlpm.weight,_xlfn.XLOOKUP(tblOrders4[[#This Row],[Product ID]],tblProducts[Item],tblProducts[Weight]),
IF(_xlpm.weight&lt;40,2,1))</f>
        <v>1</v>
      </c>
    </row>
    <row r="182" spans="2:8" x14ac:dyDescent="0.25">
      <c r="B182">
        <v>5200</v>
      </c>
      <c r="C182" s="1">
        <v>44567</v>
      </c>
      <c r="D182" t="s">
        <v>5</v>
      </c>
      <c r="E182">
        <v>3</v>
      </c>
      <c r="F182" t="s">
        <v>9</v>
      </c>
      <c r="G182">
        <f>IF(_xlfn.XLOOKUP(tblOrders4[[#This Row],[Product ID]],tblProducts[Item],tblProducts[Weight])&lt;40,_xlfn.XLOOKUP(tblOrders4[[#This Row],[Product ID]],tblProducts[Item],tblProducts[Weight]),"BULK")</f>
        <v>12</v>
      </c>
      <c r="H182">
        <f>_xlfn.LET(_xlpm.weight,_xlfn.XLOOKUP(tblOrders4[[#This Row],[Product ID]],tblProducts[Item],tblProducts[Weight]),
IF(_xlpm.weight&lt;40,2,1))</f>
        <v>2</v>
      </c>
    </row>
    <row r="183" spans="2:8" x14ac:dyDescent="0.25">
      <c r="B183">
        <v>5201</v>
      </c>
      <c r="C183" s="1">
        <v>44567</v>
      </c>
      <c r="D183" t="s">
        <v>12</v>
      </c>
      <c r="E183">
        <v>3</v>
      </c>
      <c r="F183" t="s">
        <v>10</v>
      </c>
      <c r="G183">
        <f>IF(_xlfn.XLOOKUP(tblOrders4[[#This Row],[Product ID]],tblProducts[Item],tblProducts[Weight])&lt;40,_xlfn.XLOOKUP(tblOrders4[[#This Row],[Product ID]],tblProducts[Item],tblProducts[Weight]),"BULK")</f>
        <v>8</v>
      </c>
      <c r="H183">
        <f>_xlfn.LET(_xlpm.weight,_xlfn.XLOOKUP(tblOrders4[[#This Row],[Product ID]],tblProducts[Item],tblProducts[Weight]),
IF(_xlpm.weight&lt;40,2,1))</f>
        <v>2</v>
      </c>
    </row>
    <row r="184" spans="2:8" x14ac:dyDescent="0.25">
      <c r="B184">
        <v>5202</v>
      </c>
      <c r="C184" s="1">
        <v>44567</v>
      </c>
      <c r="D184" t="s">
        <v>8</v>
      </c>
      <c r="E184">
        <v>2</v>
      </c>
      <c r="F184" t="s">
        <v>10</v>
      </c>
      <c r="G184">
        <f>IF(_xlfn.XLOOKUP(tblOrders4[[#This Row],[Product ID]],tblProducts[Item],tblProducts[Weight])&lt;40,_xlfn.XLOOKUP(tblOrders4[[#This Row],[Product ID]],tblProducts[Item],tblProducts[Weight]),"BULK")</f>
        <v>29</v>
      </c>
      <c r="H184">
        <f>_xlfn.LET(_xlpm.weight,_xlfn.XLOOKUP(tblOrders4[[#This Row],[Product ID]],tblProducts[Item],tblProducts[Weight]),
IF(_xlpm.weight&lt;40,2,1))</f>
        <v>2</v>
      </c>
    </row>
    <row r="185" spans="2:8" x14ac:dyDescent="0.25">
      <c r="B185">
        <v>5203</v>
      </c>
      <c r="C185" s="1">
        <v>44567</v>
      </c>
      <c r="D185" t="s">
        <v>21</v>
      </c>
      <c r="E185">
        <v>3</v>
      </c>
      <c r="F185" t="s">
        <v>10</v>
      </c>
      <c r="G185" t="str">
        <f>IF(_xlfn.XLOOKUP(tblOrders4[[#This Row],[Product ID]],tblProducts[Item],tblProducts[Weight])&lt;40,_xlfn.XLOOKUP(tblOrders4[[#This Row],[Product ID]],tblProducts[Item],tblProducts[Weight]),"BULK")</f>
        <v>BULK</v>
      </c>
      <c r="H185">
        <f>_xlfn.LET(_xlpm.weight,_xlfn.XLOOKUP(tblOrders4[[#This Row],[Product ID]],tblProducts[Item],tblProducts[Weight]),
IF(_xlpm.weight&lt;40,2,1))</f>
        <v>1</v>
      </c>
    </row>
    <row r="186" spans="2:8" x14ac:dyDescent="0.25">
      <c r="B186">
        <v>5204</v>
      </c>
      <c r="C186" s="1">
        <v>44567</v>
      </c>
      <c r="D186" t="s">
        <v>5</v>
      </c>
      <c r="E186">
        <v>3</v>
      </c>
      <c r="F186" t="s">
        <v>17</v>
      </c>
      <c r="G186">
        <f>IF(_xlfn.XLOOKUP(tblOrders4[[#This Row],[Product ID]],tblProducts[Item],tblProducts[Weight])&lt;40,_xlfn.XLOOKUP(tblOrders4[[#This Row],[Product ID]],tblProducts[Item],tblProducts[Weight]),"BULK")</f>
        <v>12</v>
      </c>
      <c r="H186">
        <f>_xlfn.LET(_xlpm.weight,_xlfn.XLOOKUP(tblOrders4[[#This Row],[Product ID]],tblProducts[Item],tblProducts[Weight]),
IF(_xlpm.weight&lt;40,2,1))</f>
        <v>2</v>
      </c>
    </row>
    <row r="187" spans="2:8" x14ac:dyDescent="0.25">
      <c r="B187">
        <v>5205</v>
      </c>
      <c r="C187" s="1">
        <v>44568</v>
      </c>
      <c r="D187" t="s">
        <v>12</v>
      </c>
      <c r="E187">
        <v>4</v>
      </c>
      <c r="F187" t="s">
        <v>6</v>
      </c>
      <c r="G187">
        <f>IF(_xlfn.XLOOKUP(tblOrders4[[#This Row],[Product ID]],tblProducts[Item],tblProducts[Weight])&lt;40,_xlfn.XLOOKUP(tblOrders4[[#This Row],[Product ID]],tblProducts[Item],tblProducts[Weight]),"BULK")</f>
        <v>8</v>
      </c>
      <c r="H187">
        <f>_xlfn.LET(_xlpm.weight,_xlfn.XLOOKUP(tblOrders4[[#This Row],[Product ID]],tblProducts[Item],tblProducts[Weight]),
IF(_xlpm.weight&lt;40,2,1))</f>
        <v>2</v>
      </c>
    </row>
    <row r="188" spans="2:8" x14ac:dyDescent="0.25">
      <c r="B188">
        <v>5206</v>
      </c>
      <c r="C188" s="1">
        <v>44568</v>
      </c>
      <c r="D188" t="s">
        <v>11</v>
      </c>
      <c r="E188">
        <v>1</v>
      </c>
      <c r="F188" t="s">
        <v>6</v>
      </c>
      <c r="G188">
        <f>IF(_xlfn.XLOOKUP(tblOrders4[[#This Row],[Product ID]],tblProducts[Item],tblProducts[Weight])&lt;40,_xlfn.XLOOKUP(tblOrders4[[#This Row],[Product ID]],tblProducts[Item],tblProducts[Weight]),"BULK")</f>
        <v>29</v>
      </c>
      <c r="H188">
        <f>_xlfn.LET(_xlpm.weight,_xlfn.XLOOKUP(tblOrders4[[#This Row],[Product ID]],tblProducts[Item],tblProducts[Weight]),
IF(_xlpm.weight&lt;40,2,1))</f>
        <v>2</v>
      </c>
    </row>
    <row r="189" spans="2:8" x14ac:dyDescent="0.25">
      <c r="B189">
        <v>5207</v>
      </c>
      <c r="C189" s="1">
        <v>44568</v>
      </c>
      <c r="D189" t="s">
        <v>16</v>
      </c>
      <c r="E189">
        <v>4</v>
      </c>
      <c r="F189" t="s">
        <v>9</v>
      </c>
      <c r="G189" t="str">
        <f>IF(_xlfn.XLOOKUP(tblOrders4[[#This Row],[Product ID]],tblProducts[Item],tblProducts[Weight])&lt;40,_xlfn.XLOOKUP(tblOrders4[[#This Row],[Product ID]],tblProducts[Item],tblProducts[Weight]),"BULK")</f>
        <v>BULK</v>
      </c>
      <c r="H189">
        <f>_xlfn.LET(_xlpm.weight,_xlfn.XLOOKUP(tblOrders4[[#This Row],[Product ID]],tblProducts[Item],tblProducts[Weight]),
IF(_xlpm.weight&lt;40,2,1))</f>
        <v>1</v>
      </c>
    </row>
    <row r="190" spans="2:8" x14ac:dyDescent="0.25">
      <c r="B190">
        <v>5208</v>
      </c>
      <c r="C190" s="1">
        <v>44568</v>
      </c>
      <c r="D190" t="s">
        <v>11</v>
      </c>
      <c r="E190">
        <v>2</v>
      </c>
      <c r="F190" t="s">
        <v>15</v>
      </c>
      <c r="G190">
        <f>IF(_xlfn.XLOOKUP(tblOrders4[[#This Row],[Product ID]],tblProducts[Item],tblProducts[Weight])&lt;40,_xlfn.XLOOKUP(tblOrders4[[#This Row],[Product ID]],tblProducts[Item],tblProducts[Weight]),"BULK")</f>
        <v>29</v>
      </c>
      <c r="H190">
        <f>_xlfn.LET(_xlpm.weight,_xlfn.XLOOKUP(tblOrders4[[#This Row],[Product ID]],tblProducts[Item],tblProducts[Weight]),
IF(_xlpm.weight&lt;40,2,1))</f>
        <v>2</v>
      </c>
    </row>
    <row r="191" spans="2:8" x14ac:dyDescent="0.25">
      <c r="B191">
        <v>5209</v>
      </c>
      <c r="C191" s="1">
        <v>44568</v>
      </c>
      <c r="D191" t="s">
        <v>14</v>
      </c>
      <c r="E191">
        <v>3</v>
      </c>
      <c r="F191" t="s">
        <v>10</v>
      </c>
      <c r="G191">
        <f>IF(_xlfn.XLOOKUP(tblOrders4[[#This Row],[Product ID]],tblProducts[Item],tblProducts[Weight])&lt;40,_xlfn.XLOOKUP(tblOrders4[[#This Row],[Product ID]],tblProducts[Item],tblProducts[Weight]),"BULK")</f>
        <v>38</v>
      </c>
      <c r="H191">
        <f>_xlfn.LET(_xlpm.weight,_xlfn.XLOOKUP(tblOrders4[[#This Row],[Product ID]],tblProducts[Item],tblProducts[Weight]),
IF(_xlpm.weight&lt;40,2,1))</f>
        <v>2</v>
      </c>
    </row>
    <row r="192" spans="2:8" x14ac:dyDescent="0.25">
      <c r="B192">
        <v>5210</v>
      </c>
      <c r="C192" s="1">
        <v>44568</v>
      </c>
      <c r="D192" t="s">
        <v>12</v>
      </c>
      <c r="E192">
        <v>1</v>
      </c>
      <c r="F192" t="s">
        <v>10</v>
      </c>
      <c r="G192">
        <f>IF(_xlfn.XLOOKUP(tblOrders4[[#This Row],[Product ID]],tblProducts[Item],tblProducts[Weight])&lt;40,_xlfn.XLOOKUP(tblOrders4[[#This Row],[Product ID]],tblProducts[Item],tblProducts[Weight]),"BULK")</f>
        <v>8</v>
      </c>
      <c r="H192">
        <f>_xlfn.LET(_xlpm.weight,_xlfn.XLOOKUP(tblOrders4[[#This Row],[Product ID]],tblProducts[Item],tblProducts[Weight]),
IF(_xlpm.weight&lt;40,2,1))</f>
        <v>2</v>
      </c>
    </row>
    <row r="193" spans="2:8" x14ac:dyDescent="0.25">
      <c r="B193">
        <v>5211</v>
      </c>
      <c r="C193" s="1">
        <v>44568</v>
      </c>
      <c r="D193" t="s">
        <v>16</v>
      </c>
      <c r="E193">
        <v>2</v>
      </c>
      <c r="F193" t="s">
        <v>15</v>
      </c>
      <c r="G193" t="str">
        <f>IF(_xlfn.XLOOKUP(tblOrders4[[#This Row],[Product ID]],tblProducts[Item],tblProducts[Weight])&lt;40,_xlfn.XLOOKUP(tblOrders4[[#This Row],[Product ID]],tblProducts[Item],tblProducts[Weight]),"BULK")</f>
        <v>BULK</v>
      </c>
      <c r="H193">
        <f>_xlfn.LET(_xlpm.weight,_xlfn.XLOOKUP(tblOrders4[[#This Row],[Product ID]],tblProducts[Item],tblProducts[Weight]),
IF(_xlpm.weight&lt;40,2,1))</f>
        <v>1</v>
      </c>
    </row>
    <row r="194" spans="2:8" x14ac:dyDescent="0.25">
      <c r="B194">
        <v>5212</v>
      </c>
      <c r="C194" s="1">
        <v>44568</v>
      </c>
      <c r="D194" t="s">
        <v>14</v>
      </c>
      <c r="E194">
        <v>4</v>
      </c>
      <c r="F194" t="s">
        <v>15</v>
      </c>
      <c r="G194">
        <f>IF(_xlfn.XLOOKUP(tblOrders4[[#This Row],[Product ID]],tblProducts[Item],tblProducts[Weight])&lt;40,_xlfn.XLOOKUP(tblOrders4[[#This Row],[Product ID]],tblProducts[Item],tblProducts[Weight]),"BULK")</f>
        <v>38</v>
      </c>
      <c r="H194">
        <f>_xlfn.LET(_xlpm.weight,_xlfn.XLOOKUP(tblOrders4[[#This Row],[Product ID]],tblProducts[Item],tblProducts[Weight]),
IF(_xlpm.weight&lt;40,2,1))</f>
        <v>2</v>
      </c>
    </row>
    <row r="195" spans="2:8" x14ac:dyDescent="0.25">
      <c r="B195">
        <v>5213</v>
      </c>
      <c r="C195" s="1">
        <v>44568</v>
      </c>
      <c r="D195" t="s">
        <v>14</v>
      </c>
      <c r="E195">
        <v>4</v>
      </c>
      <c r="F195" t="s">
        <v>15</v>
      </c>
      <c r="G195">
        <f>IF(_xlfn.XLOOKUP(tblOrders4[[#This Row],[Product ID]],tblProducts[Item],tblProducts[Weight])&lt;40,_xlfn.XLOOKUP(tblOrders4[[#This Row],[Product ID]],tblProducts[Item],tblProducts[Weight]),"BULK")</f>
        <v>38</v>
      </c>
      <c r="H195">
        <f>_xlfn.LET(_xlpm.weight,_xlfn.XLOOKUP(tblOrders4[[#This Row],[Product ID]],tblProducts[Item],tblProducts[Weight]),
IF(_xlpm.weight&lt;40,2,1))</f>
        <v>2</v>
      </c>
    </row>
    <row r="196" spans="2:8" x14ac:dyDescent="0.25">
      <c r="B196">
        <v>5214</v>
      </c>
      <c r="C196" s="1">
        <v>44568</v>
      </c>
      <c r="D196" t="s">
        <v>11</v>
      </c>
      <c r="E196">
        <v>3</v>
      </c>
      <c r="F196" t="s">
        <v>9</v>
      </c>
      <c r="G196">
        <f>IF(_xlfn.XLOOKUP(tblOrders4[[#This Row],[Product ID]],tblProducts[Item],tblProducts[Weight])&lt;40,_xlfn.XLOOKUP(tblOrders4[[#This Row],[Product ID]],tblProducts[Item],tblProducts[Weight]),"BULK")</f>
        <v>29</v>
      </c>
      <c r="H196">
        <f>_xlfn.LET(_xlpm.weight,_xlfn.XLOOKUP(tblOrders4[[#This Row],[Product ID]],tblProducts[Item],tblProducts[Weight]),
IF(_xlpm.weight&lt;40,2,1))</f>
        <v>2</v>
      </c>
    </row>
    <row r="197" spans="2:8" x14ac:dyDescent="0.25">
      <c r="B197">
        <v>5215</v>
      </c>
      <c r="C197" s="1">
        <v>44568</v>
      </c>
      <c r="D197" t="s">
        <v>5</v>
      </c>
      <c r="E197">
        <v>3</v>
      </c>
      <c r="F197" t="s">
        <v>19</v>
      </c>
      <c r="G197">
        <f>IF(_xlfn.XLOOKUP(tblOrders4[[#This Row],[Product ID]],tblProducts[Item],tblProducts[Weight])&lt;40,_xlfn.XLOOKUP(tblOrders4[[#This Row],[Product ID]],tblProducts[Item],tblProducts[Weight]),"BULK")</f>
        <v>12</v>
      </c>
      <c r="H197">
        <f>_xlfn.LET(_xlpm.weight,_xlfn.XLOOKUP(tblOrders4[[#This Row],[Product ID]],tblProducts[Item],tblProducts[Weight]),
IF(_xlpm.weight&lt;40,2,1))</f>
        <v>2</v>
      </c>
    </row>
    <row r="198" spans="2:8" x14ac:dyDescent="0.25">
      <c r="B198">
        <v>5216</v>
      </c>
      <c r="C198" s="1">
        <v>44568</v>
      </c>
      <c r="D198" t="s">
        <v>11</v>
      </c>
      <c r="E198">
        <v>3</v>
      </c>
      <c r="F198" t="s">
        <v>9</v>
      </c>
      <c r="G198">
        <f>IF(_xlfn.XLOOKUP(tblOrders4[[#This Row],[Product ID]],tblProducts[Item],tblProducts[Weight])&lt;40,_xlfn.XLOOKUP(tblOrders4[[#This Row],[Product ID]],tblProducts[Item],tblProducts[Weight]),"BULK")</f>
        <v>29</v>
      </c>
      <c r="H198">
        <f>_xlfn.LET(_xlpm.weight,_xlfn.XLOOKUP(tblOrders4[[#This Row],[Product ID]],tblProducts[Item],tblProducts[Weight]),
IF(_xlpm.weight&lt;40,2,1))</f>
        <v>2</v>
      </c>
    </row>
    <row r="199" spans="2:8" x14ac:dyDescent="0.25">
      <c r="B199">
        <v>5217</v>
      </c>
      <c r="C199" s="1">
        <v>44568</v>
      </c>
      <c r="D199" t="s">
        <v>16</v>
      </c>
      <c r="E199">
        <v>4</v>
      </c>
      <c r="F199" t="s">
        <v>6</v>
      </c>
      <c r="G199" t="str">
        <f>IF(_xlfn.XLOOKUP(tblOrders4[[#This Row],[Product ID]],tblProducts[Item],tblProducts[Weight])&lt;40,_xlfn.XLOOKUP(tblOrders4[[#This Row],[Product ID]],tblProducts[Item],tblProducts[Weight]),"BULK")</f>
        <v>BULK</v>
      </c>
      <c r="H199">
        <f>_xlfn.LET(_xlpm.weight,_xlfn.XLOOKUP(tblOrders4[[#This Row],[Product ID]],tblProducts[Item],tblProducts[Weight]),
IF(_xlpm.weight&lt;40,2,1))</f>
        <v>1</v>
      </c>
    </row>
    <row r="200" spans="2:8" x14ac:dyDescent="0.25">
      <c r="B200">
        <v>5218</v>
      </c>
      <c r="C200" s="1">
        <v>44568</v>
      </c>
      <c r="D200" t="s">
        <v>8</v>
      </c>
      <c r="E200">
        <v>2</v>
      </c>
      <c r="F200" t="s">
        <v>9</v>
      </c>
      <c r="G200">
        <f>IF(_xlfn.XLOOKUP(tblOrders4[[#This Row],[Product ID]],tblProducts[Item],tblProducts[Weight])&lt;40,_xlfn.XLOOKUP(tblOrders4[[#This Row],[Product ID]],tblProducts[Item],tblProducts[Weight]),"BULK")</f>
        <v>29</v>
      </c>
      <c r="H200">
        <f>_xlfn.LET(_xlpm.weight,_xlfn.XLOOKUP(tblOrders4[[#This Row],[Product ID]],tblProducts[Item],tblProducts[Weight]),
IF(_xlpm.weight&lt;40,2,1))</f>
        <v>2</v>
      </c>
    </row>
    <row r="201" spans="2:8" x14ac:dyDescent="0.25">
      <c r="B201">
        <v>5219</v>
      </c>
      <c r="C201" s="1">
        <v>44568</v>
      </c>
      <c r="D201" t="s">
        <v>16</v>
      </c>
      <c r="E201">
        <v>2</v>
      </c>
      <c r="F201" t="s">
        <v>19</v>
      </c>
      <c r="G201" t="str">
        <f>IF(_xlfn.XLOOKUP(tblOrders4[[#This Row],[Product ID]],tblProducts[Item],tblProducts[Weight])&lt;40,_xlfn.XLOOKUP(tblOrders4[[#This Row],[Product ID]],tblProducts[Item],tblProducts[Weight]),"BULK")</f>
        <v>BULK</v>
      </c>
      <c r="H201">
        <f>_xlfn.LET(_xlpm.weight,_xlfn.XLOOKUP(tblOrders4[[#This Row],[Product ID]],tblProducts[Item],tblProducts[Weight]),
IF(_xlpm.weight&lt;40,2,1))</f>
        <v>1</v>
      </c>
    </row>
    <row r="202" spans="2:8" x14ac:dyDescent="0.25">
      <c r="B202">
        <v>5220</v>
      </c>
      <c r="C202" s="1">
        <v>44568</v>
      </c>
      <c r="D202" t="s">
        <v>8</v>
      </c>
      <c r="E202">
        <v>1</v>
      </c>
      <c r="F202" t="s">
        <v>10</v>
      </c>
      <c r="G202">
        <f>IF(_xlfn.XLOOKUP(tblOrders4[[#This Row],[Product ID]],tblProducts[Item],tblProducts[Weight])&lt;40,_xlfn.XLOOKUP(tblOrders4[[#This Row],[Product ID]],tblProducts[Item],tblProducts[Weight]),"BULK")</f>
        <v>29</v>
      </c>
      <c r="H202">
        <f>_xlfn.LET(_xlpm.weight,_xlfn.XLOOKUP(tblOrders4[[#This Row],[Product ID]],tblProducts[Item],tblProducts[Weight]),
IF(_xlpm.weight&lt;40,2,1))</f>
        <v>2</v>
      </c>
    </row>
    <row r="203" spans="2:8" x14ac:dyDescent="0.25">
      <c r="B203">
        <v>5221</v>
      </c>
      <c r="C203" s="1">
        <v>44568</v>
      </c>
      <c r="D203" t="s">
        <v>5</v>
      </c>
      <c r="E203">
        <v>1</v>
      </c>
      <c r="F203" t="s">
        <v>9</v>
      </c>
      <c r="G203">
        <f>IF(_xlfn.XLOOKUP(tblOrders4[[#This Row],[Product ID]],tblProducts[Item],tblProducts[Weight])&lt;40,_xlfn.XLOOKUP(tblOrders4[[#This Row],[Product ID]],tblProducts[Item],tblProducts[Weight]),"BULK")</f>
        <v>12</v>
      </c>
      <c r="H203">
        <f>_xlfn.LET(_xlpm.weight,_xlfn.XLOOKUP(tblOrders4[[#This Row],[Product ID]],tblProducts[Item],tblProducts[Weight]),
IF(_xlpm.weight&lt;40,2,1))</f>
        <v>2</v>
      </c>
    </row>
    <row r="204" spans="2:8" x14ac:dyDescent="0.25">
      <c r="B204">
        <v>5222</v>
      </c>
      <c r="C204" s="1">
        <v>44568</v>
      </c>
      <c r="D204" t="s">
        <v>12</v>
      </c>
      <c r="E204">
        <v>3</v>
      </c>
      <c r="F204" t="s">
        <v>10</v>
      </c>
      <c r="G204">
        <f>IF(_xlfn.XLOOKUP(tblOrders4[[#This Row],[Product ID]],tblProducts[Item],tblProducts[Weight])&lt;40,_xlfn.XLOOKUP(tblOrders4[[#This Row],[Product ID]],tblProducts[Item],tblProducts[Weight]),"BULK")</f>
        <v>8</v>
      </c>
      <c r="H204">
        <f>_xlfn.LET(_xlpm.weight,_xlfn.XLOOKUP(tblOrders4[[#This Row],[Product ID]],tblProducts[Item],tblProducts[Weight]),
IF(_xlpm.weight&lt;40,2,1))</f>
        <v>2</v>
      </c>
    </row>
    <row r="205" spans="2:8" x14ac:dyDescent="0.25">
      <c r="B205">
        <v>5223</v>
      </c>
      <c r="C205" s="1">
        <v>44568</v>
      </c>
      <c r="D205" t="s">
        <v>5</v>
      </c>
      <c r="E205">
        <v>1</v>
      </c>
      <c r="F205" t="s">
        <v>15</v>
      </c>
      <c r="G205">
        <f>IF(_xlfn.XLOOKUP(tblOrders4[[#This Row],[Product ID]],tblProducts[Item],tblProducts[Weight])&lt;40,_xlfn.XLOOKUP(tblOrders4[[#This Row],[Product ID]],tblProducts[Item],tblProducts[Weight]),"BULK")</f>
        <v>12</v>
      </c>
      <c r="H205">
        <f>_xlfn.LET(_xlpm.weight,_xlfn.XLOOKUP(tblOrders4[[#This Row],[Product ID]],tblProducts[Item],tblProducts[Weight]),
IF(_xlpm.weight&lt;40,2,1))</f>
        <v>2</v>
      </c>
    </row>
    <row r="206" spans="2:8" x14ac:dyDescent="0.25">
      <c r="B206">
        <v>5224</v>
      </c>
      <c r="C206" s="1">
        <v>44568</v>
      </c>
      <c r="D206" t="s">
        <v>12</v>
      </c>
      <c r="E206">
        <v>1</v>
      </c>
      <c r="F206" t="s">
        <v>15</v>
      </c>
      <c r="G206">
        <f>IF(_xlfn.XLOOKUP(tblOrders4[[#This Row],[Product ID]],tblProducts[Item],tblProducts[Weight])&lt;40,_xlfn.XLOOKUP(tblOrders4[[#This Row],[Product ID]],tblProducts[Item],tblProducts[Weight]),"BULK")</f>
        <v>8</v>
      </c>
      <c r="H206">
        <f>_xlfn.LET(_xlpm.weight,_xlfn.XLOOKUP(tblOrders4[[#This Row],[Product ID]],tblProducts[Item],tblProducts[Weight]),
IF(_xlpm.weight&lt;40,2,1))</f>
        <v>2</v>
      </c>
    </row>
    <row r="207" spans="2:8" x14ac:dyDescent="0.25">
      <c r="B207">
        <v>5225</v>
      </c>
      <c r="C207" s="1">
        <v>44568</v>
      </c>
      <c r="D207" t="s">
        <v>16</v>
      </c>
      <c r="E207">
        <v>2</v>
      </c>
      <c r="F207" t="s">
        <v>9</v>
      </c>
      <c r="G207" t="str">
        <f>IF(_xlfn.XLOOKUP(tblOrders4[[#This Row],[Product ID]],tblProducts[Item],tblProducts[Weight])&lt;40,_xlfn.XLOOKUP(tblOrders4[[#This Row],[Product ID]],tblProducts[Item],tblProducts[Weight]),"BULK")</f>
        <v>BULK</v>
      </c>
      <c r="H207">
        <f>_xlfn.LET(_xlpm.weight,_xlfn.XLOOKUP(tblOrders4[[#This Row],[Product ID]],tblProducts[Item],tblProducts[Weight]),
IF(_xlpm.weight&lt;40,2,1))</f>
        <v>1</v>
      </c>
    </row>
    <row r="208" spans="2:8" x14ac:dyDescent="0.25">
      <c r="B208">
        <v>5226</v>
      </c>
      <c r="C208" s="1">
        <v>44568</v>
      </c>
      <c r="D208" t="s">
        <v>21</v>
      </c>
      <c r="E208">
        <v>4</v>
      </c>
      <c r="F208" t="s">
        <v>15</v>
      </c>
      <c r="G208" t="str">
        <f>IF(_xlfn.XLOOKUP(tblOrders4[[#This Row],[Product ID]],tblProducts[Item],tblProducts[Weight])&lt;40,_xlfn.XLOOKUP(tblOrders4[[#This Row],[Product ID]],tblProducts[Item],tblProducts[Weight]),"BULK")</f>
        <v>BULK</v>
      </c>
      <c r="H208">
        <f>_xlfn.LET(_xlpm.weight,_xlfn.XLOOKUP(tblOrders4[[#This Row],[Product ID]],tblProducts[Item],tblProducts[Weight]),
IF(_xlpm.weight&lt;40,2,1))</f>
        <v>1</v>
      </c>
    </row>
    <row r="209" spans="2:8" x14ac:dyDescent="0.25">
      <c r="B209">
        <v>5227</v>
      </c>
      <c r="C209" s="1">
        <v>44568</v>
      </c>
      <c r="D209" t="s">
        <v>5</v>
      </c>
      <c r="E209">
        <v>3</v>
      </c>
      <c r="F209" t="s">
        <v>9</v>
      </c>
      <c r="G209">
        <f>IF(_xlfn.XLOOKUP(tblOrders4[[#This Row],[Product ID]],tblProducts[Item],tblProducts[Weight])&lt;40,_xlfn.XLOOKUP(tblOrders4[[#This Row],[Product ID]],tblProducts[Item],tblProducts[Weight]),"BULK")</f>
        <v>12</v>
      </c>
      <c r="H209">
        <f>_xlfn.LET(_xlpm.weight,_xlfn.XLOOKUP(tblOrders4[[#This Row],[Product ID]],tblProducts[Item],tblProducts[Weight]),
IF(_xlpm.weight&lt;40,2,1))</f>
        <v>2</v>
      </c>
    </row>
    <row r="210" spans="2:8" x14ac:dyDescent="0.25">
      <c r="B210">
        <v>5228</v>
      </c>
      <c r="C210" s="1">
        <v>44568</v>
      </c>
      <c r="D210" t="s">
        <v>21</v>
      </c>
      <c r="E210">
        <v>3</v>
      </c>
      <c r="F210" t="s">
        <v>9</v>
      </c>
      <c r="G210" t="str">
        <f>IF(_xlfn.XLOOKUP(tblOrders4[[#This Row],[Product ID]],tblProducts[Item],tblProducts[Weight])&lt;40,_xlfn.XLOOKUP(tblOrders4[[#This Row],[Product ID]],tblProducts[Item],tblProducts[Weight]),"BULK")</f>
        <v>BULK</v>
      </c>
      <c r="H210">
        <f>_xlfn.LET(_xlpm.weight,_xlfn.XLOOKUP(tblOrders4[[#This Row],[Product ID]],tblProducts[Item],tblProducts[Weight]),
IF(_xlpm.weight&lt;40,2,1))</f>
        <v>1</v>
      </c>
    </row>
    <row r="211" spans="2:8" x14ac:dyDescent="0.25">
      <c r="B211">
        <v>5229</v>
      </c>
      <c r="C211" s="1">
        <v>44568</v>
      </c>
      <c r="D211" t="s">
        <v>11</v>
      </c>
      <c r="E211">
        <v>4</v>
      </c>
      <c r="F211" t="s">
        <v>10</v>
      </c>
      <c r="G211">
        <f>IF(_xlfn.XLOOKUP(tblOrders4[[#This Row],[Product ID]],tblProducts[Item],tblProducts[Weight])&lt;40,_xlfn.XLOOKUP(tblOrders4[[#This Row],[Product ID]],tblProducts[Item],tblProducts[Weight]),"BULK")</f>
        <v>29</v>
      </c>
      <c r="H211">
        <f>_xlfn.LET(_xlpm.weight,_xlfn.XLOOKUP(tblOrders4[[#This Row],[Product ID]],tblProducts[Item],tblProducts[Weight]),
IF(_xlpm.weight&lt;40,2,1))</f>
        <v>2</v>
      </c>
    </row>
    <row r="212" spans="2:8" x14ac:dyDescent="0.25">
      <c r="B212">
        <v>5230</v>
      </c>
      <c r="C212" s="1">
        <v>44568</v>
      </c>
      <c r="D212" t="s">
        <v>21</v>
      </c>
      <c r="E212">
        <v>1</v>
      </c>
      <c r="F212" t="s">
        <v>15</v>
      </c>
      <c r="G212" t="str">
        <f>IF(_xlfn.XLOOKUP(tblOrders4[[#This Row],[Product ID]],tblProducts[Item],tblProducts[Weight])&lt;40,_xlfn.XLOOKUP(tblOrders4[[#This Row],[Product ID]],tblProducts[Item],tblProducts[Weight]),"BULK")</f>
        <v>BULK</v>
      </c>
      <c r="H212">
        <f>_xlfn.LET(_xlpm.weight,_xlfn.XLOOKUP(tblOrders4[[#This Row],[Product ID]],tblProducts[Item],tblProducts[Weight]),
IF(_xlpm.weight&lt;40,2,1))</f>
        <v>1</v>
      </c>
    </row>
    <row r="213" spans="2:8" x14ac:dyDescent="0.25">
      <c r="B213">
        <v>5231</v>
      </c>
      <c r="C213" s="1">
        <v>44568</v>
      </c>
      <c r="D213" t="s">
        <v>14</v>
      </c>
      <c r="E213">
        <v>4</v>
      </c>
      <c r="F213" t="s">
        <v>6</v>
      </c>
      <c r="G213">
        <f>IF(_xlfn.XLOOKUP(tblOrders4[[#This Row],[Product ID]],tblProducts[Item],tblProducts[Weight])&lt;40,_xlfn.XLOOKUP(tblOrders4[[#This Row],[Product ID]],tblProducts[Item],tblProducts[Weight]),"BULK")</f>
        <v>38</v>
      </c>
      <c r="H213">
        <f>_xlfn.LET(_xlpm.weight,_xlfn.XLOOKUP(tblOrders4[[#This Row],[Product ID]],tblProducts[Item],tblProducts[Weight]),
IF(_xlpm.weight&lt;40,2,1))</f>
        <v>2</v>
      </c>
    </row>
    <row r="214" spans="2:8" x14ac:dyDescent="0.25">
      <c r="B214">
        <v>5232</v>
      </c>
      <c r="C214" s="1">
        <v>44568</v>
      </c>
      <c r="D214" t="s">
        <v>5</v>
      </c>
      <c r="E214">
        <v>4</v>
      </c>
      <c r="F214" t="s">
        <v>9</v>
      </c>
      <c r="G214">
        <f>IF(_xlfn.XLOOKUP(tblOrders4[[#This Row],[Product ID]],tblProducts[Item],tblProducts[Weight])&lt;40,_xlfn.XLOOKUP(tblOrders4[[#This Row],[Product ID]],tblProducts[Item],tblProducts[Weight]),"BULK")</f>
        <v>12</v>
      </c>
      <c r="H214">
        <f>_xlfn.LET(_xlpm.weight,_xlfn.XLOOKUP(tblOrders4[[#This Row],[Product ID]],tblProducts[Item],tblProducts[Weight]),
IF(_xlpm.weight&lt;40,2,1))</f>
        <v>2</v>
      </c>
    </row>
    <row r="215" spans="2:8" x14ac:dyDescent="0.25">
      <c r="B215">
        <v>5233</v>
      </c>
      <c r="C215" s="1">
        <v>44569</v>
      </c>
      <c r="D215" t="s">
        <v>12</v>
      </c>
      <c r="E215">
        <v>2</v>
      </c>
      <c r="F215" t="s">
        <v>17</v>
      </c>
      <c r="G215">
        <f>IF(_xlfn.XLOOKUP(tblOrders4[[#This Row],[Product ID]],tblProducts[Item],tblProducts[Weight])&lt;40,_xlfn.XLOOKUP(tblOrders4[[#This Row],[Product ID]],tblProducts[Item],tblProducts[Weight]),"BULK")</f>
        <v>8</v>
      </c>
      <c r="H215">
        <f>_xlfn.LET(_xlpm.weight,_xlfn.XLOOKUP(tblOrders4[[#This Row],[Product ID]],tblProducts[Item],tblProducts[Weight]),
IF(_xlpm.weight&lt;40,2,1))</f>
        <v>2</v>
      </c>
    </row>
    <row r="216" spans="2:8" x14ac:dyDescent="0.25">
      <c r="B216">
        <v>5234</v>
      </c>
      <c r="C216" s="1">
        <v>44569</v>
      </c>
      <c r="D216" t="s">
        <v>18</v>
      </c>
      <c r="E216">
        <v>1</v>
      </c>
      <c r="F216" t="s">
        <v>17</v>
      </c>
      <c r="G216">
        <f>IF(_xlfn.XLOOKUP(tblOrders4[[#This Row],[Product ID]],tblProducts[Item],tblProducts[Weight])&lt;40,_xlfn.XLOOKUP(tblOrders4[[#This Row],[Product ID]],tblProducts[Item],tblProducts[Weight]),"BULK")</f>
        <v>33</v>
      </c>
      <c r="H216">
        <f>_xlfn.LET(_xlpm.weight,_xlfn.XLOOKUP(tblOrders4[[#This Row],[Product ID]],tblProducts[Item],tblProducts[Weight]),
IF(_xlpm.weight&lt;40,2,1))</f>
        <v>2</v>
      </c>
    </row>
    <row r="217" spans="2:8" x14ac:dyDescent="0.25">
      <c r="B217">
        <v>5235</v>
      </c>
      <c r="C217" s="1">
        <v>44569</v>
      </c>
      <c r="D217" t="s">
        <v>14</v>
      </c>
      <c r="E217">
        <v>2</v>
      </c>
      <c r="F217" t="s">
        <v>15</v>
      </c>
      <c r="G217">
        <f>IF(_xlfn.XLOOKUP(tblOrders4[[#This Row],[Product ID]],tblProducts[Item],tblProducts[Weight])&lt;40,_xlfn.XLOOKUP(tblOrders4[[#This Row],[Product ID]],tblProducts[Item],tblProducts[Weight]),"BULK")</f>
        <v>38</v>
      </c>
      <c r="H217">
        <f>_xlfn.LET(_xlpm.weight,_xlfn.XLOOKUP(tblOrders4[[#This Row],[Product ID]],tblProducts[Item],tblProducts[Weight]),
IF(_xlpm.weight&lt;40,2,1))</f>
        <v>2</v>
      </c>
    </row>
    <row r="218" spans="2:8" x14ac:dyDescent="0.25">
      <c r="B218">
        <v>5236</v>
      </c>
      <c r="C218" s="1">
        <v>44569</v>
      </c>
      <c r="D218" t="s">
        <v>13</v>
      </c>
      <c r="E218">
        <v>4</v>
      </c>
      <c r="F218" t="s">
        <v>10</v>
      </c>
      <c r="G218">
        <f>IF(_xlfn.XLOOKUP(tblOrders4[[#This Row],[Product ID]],tblProducts[Item],tblProducts[Weight])&lt;40,_xlfn.XLOOKUP(tblOrders4[[#This Row],[Product ID]],tblProducts[Item],tblProducts[Weight]),"BULK")</f>
        <v>10</v>
      </c>
      <c r="H218">
        <f>_xlfn.LET(_xlpm.weight,_xlfn.XLOOKUP(tblOrders4[[#This Row],[Product ID]],tblProducts[Item],tblProducts[Weight]),
IF(_xlpm.weight&lt;40,2,1))</f>
        <v>2</v>
      </c>
    </row>
    <row r="219" spans="2:8" x14ac:dyDescent="0.25">
      <c r="B219">
        <v>5237</v>
      </c>
      <c r="C219" s="1">
        <v>44569</v>
      </c>
      <c r="D219" t="s">
        <v>18</v>
      </c>
      <c r="E219">
        <v>1</v>
      </c>
      <c r="F219" t="s">
        <v>15</v>
      </c>
      <c r="G219">
        <f>IF(_xlfn.XLOOKUP(tblOrders4[[#This Row],[Product ID]],tblProducts[Item],tblProducts[Weight])&lt;40,_xlfn.XLOOKUP(tblOrders4[[#This Row],[Product ID]],tblProducts[Item],tblProducts[Weight]),"BULK")</f>
        <v>33</v>
      </c>
      <c r="H219">
        <f>_xlfn.LET(_xlpm.weight,_xlfn.XLOOKUP(tblOrders4[[#This Row],[Product ID]],tblProducts[Item],tblProducts[Weight]),
IF(_xlpm.weight&lt;40,2,1))</f>
        <v>2</v>
      </c>
    </row>
    <row r="220" spans="2:8" x14ac:dyDescent="0.25">
      <c r="B220">
        <v>5238</v>
      </c>
      <c r="C220" s="1">
        <v>44569</v>
      </c>
      <c r="D220" t="s">
        <v>18</v>
      </c>
      <c r="E220">
        <v>2</v>
      </c>
      <c r="F220" t="s">
        <v>6</v>
      </c>
      <c r="G220">
        <f>IF(_xlfn.XLOOKUP(tblOrders4[[#This Row],[Product ID]],tblProducts[Item],tblProducts[Weight])&lt;40,_xlfn.XLOOKUP(tblOrders4[[#This Row],[Product ID]],tblProducts[Item],tblProducts[Weight]),"BULK")</f>
        <v>33</v>
      </c>
      <c r="H220">
        <f>_xlfn.LET(_xlpm.weight,_xlfn.XLOOKUP(tblOrders4[[#This Row],[Product ID]],tblProducts[Item],tblProducts[Weight]),
IF(_xlpm.weight&lt;40,2,1))</f>
        <v>2</v>
      </c>
    </row>
    <row r="221" spans="2:8" x14ac:dyDescent="0.25">
      <c r="B221">
        <v>5239</v>
      </c>
      <c r="C221" s="1">
        <v>44569</v>
      </c>
      <c r="D221" t="s">
        <v>13</v>
      </c>
      <c r="E221">
        <v>2</v>
      </c>
      <c r="F221" t="s">
        <v>15</v>
      </c>
      <c r="G221">
        <f>IF(_xlfn.XLOOKUP(tblOrders4[[#This Row],[Product ID]],tblProducts[Item],tblProducts[Weight])&lt;40,_xlfn.XLOOKUP(tblOrders4[[#This Row],[Product ID]],tblProducts[Item],tblProducts[Weight]),"BULK")</f>
        <v>10</v>
      </c>
      <c r="H221">
        <f>_xlfn.LET(_xlpm.weight,_xlfn.XLOOKUP(tblOrders4[[#This Row],[Product ID]],tblProducts[Item],tblProducts[Weight]),
IF(_xlpm.weight&lt;40,2,1))</f>
        <v>2</v>
      </c>
    </row>
    <row r="222" spans="2:8" x14ac:dyDescent="0.25">
      <c r="B222">
        <v>5240</v>
      </c>
      <c r="C222" s="1">
        <v>44569</v>
      </c>
      <c r="D222" t="s">
        <v>14</v>
      </c>
      <c r="E222">
        <v>3</v>
      </c>
      <c r="F222" t="s">
        <v>9</v>
      </c>
      <c r="G222">
        <f>IF(_xlfn.XLOOKUP(tblOrders4[[#This Row],[Product ID]],tblProducts[Item],tblProducts[Weight])&lt;40,_xlfn.XLOOKUP(tblOrders4[[#This Row],[Product ID]],tblProducts[Item],tblProducts[Weight]),"BULK")</f>
        <v>38</v>
      </c>
      <c r="H222">
        <f>_xlfn.LET(_xlpm.weight,_xlfn.XLOOKUP(tblOrders4[[#This Row],[Product ID]],tblProducts[Item],tblProducts[Weight]),
IF(_xlpm.weight&lt;40,2,1))</f>
        <v>2</v>
      </c>
    </row>
    <row r="223" spans="2:8" x14ac:dyDescent="0.25">
      <c r="B223">
        <v>5241</v>
      </c>
      <c r="C223" s="1">
        <v>44569</v>
      </c>
      <c r="D223" t="s">
        <v>11</v>
      </c>
      <c r="E223">
        <v>2</v>
      </c>
      <c r="F223" t="s">
        <v>10</v>
      </c>
      <c r="G223">
        <f>IF(_xlfn.XLOOKUP(tblOrders4[[#This Row],[Product ID]],tblProducts[Item],tblProducts[Weight])&lt;40,_xlfn.XLOOKUP(tblOrders4[[#This Row],[Product ID]],tblProducts[Item],tblProducts[Weight]),"BULK")</f>
        <v>29</v>
      </c>
      <c r="H223">
        <f>_xlfn.LET(_xlpm.weight,_xlfn.XLOOKUP(tblOrders4[[#This Row],[Product ID]],tblProducts[Item],tblProducts[Weight]),
IF(_xlpm.weight&lt;40,2,1))</f>
        <v>2</v>
      </c>
    </row>
    <row r="224" spans="2:8" x14ac:dyDescent="0.25">
      <c r="B224">
        <v>5242</v>
      </c>
      <c r="C224" s="1">
        <v>44569</v>
      </c>
      <c r="D224" t="s">
        <v>16</v>
      </c>
      <c r="E224">
        <v>2</v>
      </c>
      <c r="F224" t="s">
        <v>6</v>
      </c>
      <c r="G224" t="str">
        <f>IF(_xlfn.XLOOKUP(tblOrders4[[#This Row],[Product ID]],tblProducts[Item],tblProducts[Weight])&lt;40,_xlfn.XLOOKUP(tblOrders4[[#This Row],[Product ID]],tblProducts[Item],tblProducts[Weight]),"BULK")</f>
        <v>BULK</v>
      </c>
      <c r="H224">
        <f>_xlfn.LET(_xlpm.weight,_xlfn.XLOOKUP(tblOrders4[[#This Row],[Product ID]],tblProducts[Item],tblProducts[Weight]),
IF(_xlpm.weight&lt;40,2,1))</f>
        <v>1</v>
      </c>
    </row>
    <row r="225" spans="2:8" x14ac:dyDescent="0.25">
      <c r="B225">
        <v>5243</v>
      </c>
      <c r="C225" s="1">
        <v>44569</v>
      </c>
      <c r="D225" t="s">
        <v>8</v>
      </c>
      <c r="E225">
        <v>4</v>
      </c>
      <c r="F225" t="s">
        <v>6</v>
      </c>
      <c r="G225">
        <f>IF(_xlfn.XLOOKUP(tblOrders4[[#This Row],[Product ID]],tblProducts[Item],tblProducts[Weight])&lt;40,_xlfn.XLOOKUP(tblOrders4[[#This Row],[Product ID]],tblProducts[Item],tblProducts[Weight]),"BULK")</f>
        <v>29</v>
      </c>
      <c r="H225">
        <f>_xlfn.LET(_xlpm.weight,_xlfn.XLOOKUP(tblOrders4[[#This Row],[Product ID]],tblProducts[Item],tblProducts[Weight]),
IF(_xlpm.weight&lt;40,2,1))</f>
        <v>2</v>
      </c>
    </row>
    <row r="226" spans="2:8" x14ac:dyDescent="0.25">
      <c r="B226">
        <v>5244</v>
      </c>
      <c r="C226" s="1">
        <v>44569</v>
      </c>
      <c r="D226" t="s">
        <v>20</v>
      </c>
      <c r="E226">
        <v>3</v>
      </c>
      <c r="F226" t="s">
        <v>6</v>
      </c>
      <c r="G226">
        <f>IF(_xlfn.XLOOKUP(tblOrders4[[#This Row],[Product ID]],tblProducts[Item],tblProducts[Weight])&lt;40,_xlfn.XLOOKUP(tblOrders4[[#This Row],[Product ID]],tblProducts[Item],tblProducts[Weight]),"BULK")</f>
        <v>10</v>
      </c>
      <c r="H226">
        <f>_xlfn.LET(_xlpm.weight,_xlfn.XLOOKUP(tblOrders4[[#This Row],[Product ID]],tblProducts[Item],tblProducts[Weight]),
IF(_xlpm.weight&lt;40,2,1))</f>
        <v>2</v>
      </c>
    </row>
    <row r="227" spans="2:8" x14ac:dyDescent="0.25">
      <c r="B227">
        <v>5245</v>
      </c>
      <c r="C227" s="1">
        <v>44569</v>
      </c>
      <c r="D227" t="s">
        <v>13</v>
      </c>
      <c r="E227">
        <v>1</v>
      </c>
      <c r="F227" t="s">
        <v>10</v>
      </c>
      <c r="G227">
        <f>IF(_xlfn.XLOOKUP(tblOrders4[[#This Row],[Product ID]],tblProducts[Item],tblProducts[Weight])&lt;40,_xlfn.XLOOKUP(tblOrders4[[#This Row],[Product ID]],tblProducts[Item],tblProducts[Weight]),"BULK")</f>
        <v>10</v>
      </c>
      <c r="H227">
        <f>_xlfn.LET(_xlpm.weight,_xlfn.XLOOKUP(tblOrders4[[#This Row],[Product ID]],tblProducts[Item],tblProducts[Weight]),
IF(_xlpm.weight&lt;40,2,1))</f>
        <v>2</v>
      </c>
    </row>
    <row r="228" spans="2:8" x14ac:dyDescent="0.25">
      <c r="B228">
        <v>5246</v>
      </c>
      <c r="C228" s="1">
        <v>44569</v>
      </c>
      <c r="D228" t="s">
        <v>20</v>
      </c>
      <c r="E228">
        <v>3</v>
      </c>
      <c r="F228" t="s">
        <v>17</v>
      </c>
      <c r="G228">
        <f>IF(_xlfn.XLOOKUP(tblOrders4[[#This Row],[Product ID]],tblProducts[Item],tblProducts[Weight])&lt;40,_xlfn.XLOOKUP(tblOrders4[[#This Row],[Product ID]],tblProducts[Item],tblProducts[Weight]),"BULK")</f>
        <v>10</v>
      </c>
      <c r="H228">
        <f>_xlfn.LET(_xlpm.weight,_xlfn.XLOOKUP(tblOrders4[[#This Row],[Product ID]],tblProducts[Item],tblProducts[Weight]),
IF(_xlpm.weight&lt;40,2,1))</f>
        <v>2</v>
      </c>
    </row>
    <row r="229" spans="2:8" x14ac:dyDescent="0.25">
      <c r="B229">
        <v>5247</v>
      </c>
      <c r="C229" s="1">
        <v>44569</v>
      </c>
      <c r="D229" t="s">
        <v>14</v>
      </c>
      <c r="E229">
        <v>4</v>
      </c>
      <c r="F229" t="s">
        <v>9</v>
      </c>
      <c r="G229">
        <f>IF(_xlfn.XLOOKUP(tblOrders4[[#This Row],[Product ID]],tblProducts[Item],tblProducts[Weight])&lt;40,_xlfn.XLOOKUP(tblOrders4[[#This Row],[Product ID]],tblProducts[Item],tblProducts[Weight]),"BULK")</f>
        <v>38</v>
      </c>
      <c r="H229">
        <f>_xlfn.LET(_xlpm.weight,_xlfn.XLOOKUP(tblOrders4[[#This Row],[Product ID]],tblProducts[Item],tblProducts[Weight]),
IF(_xlpm.weight&lt;40,2,1))</f>
        <v>2</v>
      </c>
    </row>
    <row r="230" spans="2:8" x14ac:dyDescent="0.25">
      <c r="B230">
        <v>5248</v>
      </c>
      <c r="C230" s="1">
        <v>44569</v>
      </c>
      <c r="D230" t="s">
        <v>20</v>
      </c>
      <c r="E230">
        <v>2</v>
      </c>
      <c r="F230" t="s">
        <v>19</v>
      </c>
      <c r="G230">
        <f>IF(_xlfn.XLOOKUP(tblOrders4[[#This Row],[Product ID]],tblProducts[Item],tblProducts[Weight])&lt;40,_xlfn.XLOOKUP(tblOrders4[[#This Row],[Product ID]],tblProducts[Item],tblProducts[Weight]),"BULK")</f>
        <v>10</v>
      </c>
      <c r="H230">
        <f>_xlfn.LET(_xlpm.weight,_xlfn.XLOOKUP(tblOrders4[[#This Row],[Product ID]],tblProducts[Item],tblProducts[Weight]),
IF(_xlpm.weight&lt;40,2,1))</f>
        <v>2</v>
      </c>
    </row>
    <row r="231" spans="2:8" x14ac:dyDescent="0.25">
      <c r="B231">
        <v>5249</v>
      </c>
      <c r="C231" s="1">
        <v>44569</v>
      </c>
      <c r="D231" t="s">
        <v>21</v>
      </c>
      <c r="E231">
        <v>1</v>
      </c>
      <c r="F231" t="s">
        <v>6</v>
      </c>
      <c r="G231" t="str">
        <f>IF(_xlfn.XLOOKUP(tblOrders4[[#This Row],[Product ID]],tblProducts[Item],tblProducts[Weight])&lt;40,_xlfn.XLOOKUP(tblOrders4[[#This Row],[Product ID]],tblProducts[Item],tblProducts[Weight]),"BULK")</f>
        <v>BULK</v>
      </c>
      <c r="H231">
        <f>_xlfn.LET(_xlpm.weight,_xlfn.XLOOKUP(tblOrders4[[#This Row],[Product ID]],tblProducts[Item],tblProducts[Weight]),
IF(_xlpm.weight&lt;40,2,1))</f>
        <v>1</v>
      </c>
    </row>
    <row r="232" spans="2:8" x14ac:dyDescent="0.25">
      <c r="B232">
        <v>5250</v>
      </c>
      <c r="C232" s="1">
        <v>44569</v>
      </c>
      <c r="D232" t="s">
        <v>5</v>
      </c>
      <c r="E232">
        <v>4</v>
      </c>
      <c r="F232" t="s">
        <v>9</v>
      </c>
      <c r="G232">
        <f>IF(_xlfn.XLOOKUP(tblOrders4[[#This Row],[Product ID]],tblProducts[Item],tblProducts[Weight])&lt;40,_xlfn.XLOOKUP(tblOrders4[[#This Row],[Product ID]],tblProducts[Item],tblProducts[Weight]),"BULK")</f>
        <v>12</v>
      </c>
      <c r="H232">
        <f>_xlfn.LET(_xlpm.weight,_xlfn.XLOOKUP(tblOrders4[[#This Row],[Product ID]],tblProducts[Item],tblProducts[Weight]),
IF(_xlpm.weight&lt;40,2,1))</f>
        <v>2</v>
      </c>
    </row>
    <row r="233" spans="2:8" x14ac:dyDescent="0.25">
      <c r="B233">
        <v>5251</v>
      </c>
      <c r="C233" s="1">
        <v>44569</v>
      </c>
      <c r="D233" t="s">
        <v>18</v>
      </c>
      <c r="E233">
        <v>3</v>
      </c>
      <c r="F233" t="s">
        <v>19</v>
      </c>
      <c r="G233">
        <f>IF(_xlfn.XLOOKUP(tblOrders4[[#This Row],[Product ID]],tblProducts[Item],tblProducts[Weight])&lt;40,_xlfn.XLOOKUP(tblOrders4[[#This Row],[Product ID]],tblProducts[Item],tblProducts[Weight]),"BULK")</f>
        <v>33</v>
      </c>
      <c r="H233">
        <f>_xlfn.LET(_xlpm.weight,_xlfn.XLOOKUP(tblOrders4[[#This Row],[Product ID]],tblProducts[Item],tblProducts[Weight]),
IF(_xlpm.weight&lt;40,2,1))</f>
        <v>2</v>
      </c>
    </row>
    <row r="234" spans="2:8" x14ac:dyDescent="0.25">
      <c r="B234">
        <v>5252</v>
      </c>
      <c r="C234" s="1">
        <v>44569</v>
      </c>
      <c r="D234" t="s">
        <v>11</v>
      </c>
      <c r="E234">
        <v>1</v>
      </c>
      <c r="F234" t="s">
        <v>9</v>
      </c>
      <c r="G234">
        <f>IF(_xlfn.XLOOKUP(tblOrders4[[#This Row],[Product ID]],tblProducts[Item],tblProducts[Weight])&lt;40,_xlfn.XLOOKUP(tblOrders4[[#This Row],[Product ID]],tblProducts[Item],tblProducts[Weight]),"BULK")</f>
        <v>29</v>
      </c>
      <c r="H234">
        <f>_xlfn.LET(_xlpm.weight,_xlfn.XLOOKUP(tblOrders4[[#This Row],[Product ID]],tblProducts[Item],tblProducts[Weight]),
IF(_xlpm.weight&lt;40,2,1))</f>
        <v>2</v>
      </c>
    </row>
    <row r="235" spans="2:8" x14ac:dyDescent="0.25">
      <c r="B235">
        <v>5253</v>
      </c>
      <c r="C235" s="1">
        <v>44569</v>
      </c>
      <c r="D235" t="s">
        <v>14</v>
      </c>
      <c r="E235">
        <v>2</v>
      </c>
      <c r="F235" t="s">
        <v>9</v>
      </c>
      <c r="G235">
        <f>IF(_xlfn.XLOOKUP(tblOrders4[[#This Row],[Product ID]],tblProducts[Item],tblProducts[Weight])&lt;40,_xlfn.XLOOKUP(tblOrders4[[#This Row],[Product ID]],tblProducts[Item],tblProducts[Weight]),"BULK")</f>
        <v>38</v>
      </c>
      <c r="H235">
        <f>_xlfn.LET(_xlpm.weight,_xlfn.XLOOKUP(tblOrders4[[#This Row],[Product ID]],tblProducts[Item],tblProducts[Weight]),
IF(_xlpm.weight&lt;40,2,1))</f>
        <v>2</v>
      </c>
    </row>
    <row r="236" spans="2:8" x14ac:dyDescent="0.25">
      <c r="B236">
        <v>5254</v>
      </c>
      <c r="C236" s="1">
        <v>44569</v>
      </c>
      <c r="D236" t="s">
        <v>13</v>
      </c>
      <c r="E236">
        <v>4</v>
      </c>
      <c r="F236" t="s">
        <v>15</v>
      </c>
      <c r="G236">
        <f>IF(_xlfn.XLOOKUP(tblOrders4[[#This Row],[Product ID]],tblProducts[Item],tblProducts[Weight])&lt;40,_xlfn.XLOOKUP(tblOrders4[[#This Row],[Product ID]],tblProducts[Item],tblProducts[Weight]),"BULK")</f>
        <v>10</v>
      </c>
      <c r="H236">
        <f>_xlfn.LET(_xlpm.weight,_xlfn.XLOOKUP(tblOrders4[[#This Row],[Product ID]],tblProducts[Item],tblProducts[Weight]),
IF(_xlpm.weight&lt;40,2,1))</f>
        <v>2</v>
      </c>
    </row>
    <row r="237" spans="2:8" x14ac:dyDescent="0.25">
      <c r="B237">
        <v>5255</v>
      </c>
      <c r="C237" s="1">
        <v>44569</v>
      </c>
      <c r="D237" t="s">
        <v>13</v>
      </c>
      <c r="E237">
        <v>1</v>
      </c>
      <c r="F237" t="s">
        <v>10</v>
      </c>
      <c r="G237">
        <f>IF(_xlfn.XLOOKUP(tblOrders4[[#This Row],[Product ID]],tblProducts[Item],tblProducts[Weight])&lt;40,_xlfn.XLOOKUP(tblOrders4[[#This Row],[Product ID]],tblProducts[Item],tblProducts[Weight]),"BULK")</f>
        <v>10</v>
      </c>
      <c r="H237">
        <f>_xlfn.LET(_xlpm.weight,_xlfn.XLOOKUP(tblOrders4[[#This Row],[Product ID]],tblProducts[Item],tblProducts[Weight]),
IF(_xlpm.weight&lt;40,2,1))</f>
        <v>2</v>
      </c>
    </row>
    <row r="238" spans="2:8" x14ac:dyDescent="0.25">
      <c r="B238">
        <v>5256</v>
      </c>
      <c r="C238" s="1">
        <v>44569</v>
      </c>
      <c r="D238" t="s">
        <v>21</v>
      </c>
      <c r="E238">
        <v>4</v>
      </c>
      <c r="F238" t="s">
        <v>15</v>
      </c>
      <c r="G238" t="str">
        <f>IF(_xlfn.XLOOKUP(tblOrders4[[#This Row],[Product ID]],tblProducts[Item],tblProducts[Weight])&lt;40,_xlfn.XLOOKUP(tblOrders4[[#This Row],[Product ID]],tblProducts[Item],tblProducts[Weight]),"BULK")</f>
        <v>BULK</v>
      </c>
      <c r="H238">
        <f>_xlfn.LET(_xlpm.weight,_xlfn.XLOOKUP(tblOrders4[[#This Row],[Product ID]],tblProducts[Item],tblProducts[Weight]),
IF(_xlpm.weight&lt;40,2,1))</f>
        <v>1</v>
      </c>
    </row>
    <row r="239" spans="2:8" x14ac:dyDescent="0.25">
      <c r="B239">
        <v>5257</v>
      </c>
      <c r="C239" s="1">
        <v>44569</v>
      </c>
      <c r="D239" t="s">
        <v>14</v>
      </c>
      <c r="E239">
        <v>4</v>
      </c>
      <c r="F239" t="s">
        <v>19</v>
      </c>
      <c r="G239">
        <f>IF(_xlfn.XLOOKUP(tblOrders4[[#This Row],[Product ID]],tblProducts[Item],tblProducts[Weight])&lt;40,_xlfn.XLOOKUP(tblOrders4[[#This Row],[Product ID]],tblProducts[Item],tblProducts[Weight]),"BULK")</f>
        <v>38</v>
      </c>
      <c r="H239">
        <f>_xlfn.LET(_xlpm.weight,_xlfn.XLOOKUP(tblOrders4[[#This Row],[Product ID]],tblProducts[Item],tblProducts[Weight]),
IF(_xlpm.weight&lt;40,2,1))</f>
        <v>2</v>
      </c>
    </row>
    <row r="240" spans="2:8" x14ac:dyDescent="0.25">
      <c r="B240">
        <v>5258</v>
      </c>
      <c r="C240" s="1">
        <v>44569</v>
      </c>
      <c r="D240" t="s">
        <v>21</v>
      </c>
      <c r="E240">
        <v>1</v>
      </c>
      <c r="F240" t="s">
        <v>6</v>
      </c>
      <c r="G240" t="str">
        <f>IF(_xlfn.XLOOKUP(tblOrders4[[#This Row],[Product ID]],tblProducts[Item],tblProducts[Weight])&lt;40,_xlfn.XLOOKUP(tblOrders4[[#This Row],[Product ID]],tblProducts[Item],tblProducts[Weight]),"BULK")</f>
        <v>BULK</v>
      </c>
      <c r="H240">
        <f>_xlfn.LET(_xlpm.weight,_xlfn.XLOOKUP(tblOrders4[[#This Row],[Product ID]],tblProducts[Item],tblProducts[Weight]),
IF(_xlpm.weight&lt;40,2,1))</f>
        <v>1</v>
      </c>
    </row>
    <row r="241" spans="2:8" x14ac:dyDescent="0.25">
      <c r="B241">
        <v>5259</v>
      </c>
      <c r="C241" s="1">
        <v>44569</v>
      </c>
      <c r="D241" t="s">
        <v>20</v>
      </c>
      <c r="E241">
        <v>4</v>
      </c>
      <c r="F241" t="s">
        <v>15</v>
      </c>
      <c r="G241">
        <f>IF(_xlfn.XLOOKUP(tblOrders4[[#This Row],[Product ID]],tblProducts[Item],tblProducts[Weight])&lt;40,_xlfn.XLOOKUP(tblOrders4[[#This Row],[Product ID]],tblProducts[Item],tblProducts[Weight]),"BULK")</f>
        <v>10</v>
      </c>
      <c r="H241">
        <f>_xlfn.LET(_xlpm.weight,_xlfn.XLOOKUP(tblOrders4[[#This Row],[Product ID]],tblProducts[Item],tblProducts[Weight]),
IF(_xlpm.weight&lt;40,2,1))</f>
        <v>2</v>
      </c>
    </row>
    <row r="242" spans="2:8" x14ac:dyDescent="0.25">
      <c r="B242">
        <v>5260</v>
      </c>
      <c r="C242" s="1">
        <v>44569</v>
      </c>
      <c r="D242" t="s">
        <v>20</v>
      </c>
      <c r="E242">
        <v>4</v>
      </c>
      <c r="F242" t="s">
        <v>15</v>
      </c>
      <c r="G242">
        <f>IF(_xlfn.XLOOKUP(tblOrders4[[#This Row],[Product ID]],tblProducts[Item],tblProducts[Weight])&lt;40,_xlfn.XLOOKUP(tblOrders4[[#This Row],[Product ID]],tblProducts[Item],tblProducts[Weight]),"BULK")</f>
        <v>10</v>
      </c>
      <c r="H242">
        <f>_xlfn.LET(_xlpm.weight,_xlfn.XLOOKUP(tblOrders4[[#This Row],[Product ID]],tblProducts[Item],tblProducts[Weight]),
IF(_xlpm.weight&lt;40,2,1))</f>
        <v>2</v>
      </c>
    </row>
    <row r="243" spans="2:8" x14ac:dyDescent="0.25">
      <c r="B243">
        <v>5261</v>
      </c>
      <c r="C243" s="1">
        <v>44569</v>
      </c>
      <c r="D243" t="s">
        <v>13</v>
      </c>
      <c r="E243">
        <v>3</v>
      </c>
      <c r="F243" t="s">
        <v>19</v>
      </c>
      <c r="G243">
        <f>IF(_xlfn.XLOOKUP(tblOrders4[[#This Row],[Product ID]],tblProducts[Item],tblProducts[Weight])&lt;40,_xlfn.XLOOKUP(tblOrders4[[#This Row],[Product ID]],tblProducts[Item],tblProducts[Weight]),"BULK")</f>
        <v>10</v>
      </c>
      <c r="H243">
        <f>_xlfn.LET(_xlpm.weight,_xlfn.XLOOKUP(tblOrders4[[#This Row],[Product ID]],tblProducts[Item],tblProducts[Weight]),
IF(_xlpm.weight&lt;40,2,1))</f>
        <v>2</v>
      </c>
    </row>
    <row r="244" spans="2:8" x14ac:dyDescent="0.25">
      <c r="B244">
        <v>5262</v>
      </c>
      <c r="C244" s="1">
        <v>44569</v>
      </c>
      <c r="D244" t="s">
        <v>5</v>
      </c>
      <c r="E244">
        <v>4</v>
      </c>
      <c r="F244" t="s">
        <v>6</v>
      </c>
      <c r="G244">
        <f>IF(_xlfn.XLOOKUP(tblOrders4[[#This Row],[Product ID]],tblProducts[Item],tblProducts[Weight])&lt;40,_xlfn.XLOOKUP(tblOrders4[[#This Row],[Product ID]],tblProducts[Item],tblProducts[Weight]),"BULK")</f>
        <v>12</v>
      </c>
      <c r="H244">
        <f>_xlfn.LET(_xlpm.weight,_xlfn.XLOOKUP(tblOrders4[[#This Row],[Product ID]],tblProducts[Item],tblProducts[Weight]),
IF(_xlpm.weight&lt;40,2,1))</f>
        <v>2</v>
      </c>
    </row>
    <row r="245" spans="2:8" x14ac:dyDescent="0.25">
      <c r="B245">
        <v>5263</v>
      </c>
      <c r="C245" s="1">
        <v>44569</v>
      </c>
      <c r="D245" t="s">
        <v>8</v>
      </c>
      <c r="E245">
        <v>2</v>
      </c>
      <c r="F245" t="s">
        <v>10</v>
      </c>
      <c r="G245">
        <f>IF(_xlfn.XLOOKUP(tblOrders4[[#This Row],[Product ID]],tblProducts[Item],tblProducts[Weight])&lt;40,_xlfn.XLOOKUP(tblOrders4[[#This Row],[Product ID]],tblProducts[Item],tblProducts[Weight]),"BULK")</f>
        <v>29</v>
      </c>
      <c r="H245">
        <f>_xlfn.LET(_xlpm.weight,_xlfn.XLOOKUP(tblOrders4[[#This Row],[Product ID]],tblProducts[Item],tblProducts[Weight]),
IF(_xlpm.weight&lt;40,2,1))</f>
        <v>2</v>
      </c>
    </row>
    <row r="246" spans="2:8" x14ac:dyDescent="0.25">
      <c r="B246">
        <v>5264</v>
      </c>
      <c r="C246" s="1">
        <v>44569</v>
      </c>
      <c r="D246" t="s">
        <v>21</v>
      </c>
      <c r="E246">
        <v>3</v>
      </c>
      <c r="F246" t="s">
        <v>15</v>
      </c>
      <c r="G246" t="str">
        <f>IF(_xlfn.XLOOKUP(tblOrders4[[#This Row],[Product ID]],tblProducts[Item],tblProducts[Weight])&lt;40,_xlfn.XLOOKUP(tblOrders4[[#This Row],[Product ID]],tblProducts[Item],tblProducts[Weight]),"BULK")</f>
        <v>BULK</v>
      </c>
      <c r="H246">
        <f>_xlfn.LET(_xlpm.weight,_xlfn.XLOOKUP(tblOrders4[[#This Row],[Product ID]],tblProducts[Item],tblProducts[Weight]),
IF(_xlpm.weight&lt;40,2,1))</f>
        <v>1</v>
      </c>
    </row>
    <row r="247" spans="2:8" x14ac:dyDescent="0.25">
      <c r="B247">
        <v>5265</v>
      </c>
      <c r="C247" s="1">
        <v>44569</v>
      </c>
      <c r="D247" t="s">
        <v>21</v>
      </c>
      <c r="E247">
        <v>1</v>
      </c>
      <c r="F247" t="s">
        <v>15</v>
      </c>
      <c r="G247" t="str">
        <f>IF(_xlfn.XLOOKUP(tblOrders4[[#This Row],[Product ID]],tblProducts[Item],tblProducts[Weight])&lt;40,_xlfn.XLOOKUP(tblOrders4[[#This Row],[Product ID]],tblProducts[Item],tblProducts[Weight]),"BULK")</f>
        <v>BULK</v>
      </c>
      <c r="H247">
        <f>_xlfn.LET(_xlpm.weight,_xlfn.XLOOKUP(tblOrders4[[#This Row],[Product ID]],tblProducts[Item],tblProducts[Weight]),
IF(_xlpm.weight&lt;40,2,1))</f>
        <v>1</v>
      </c>
    </row>
    <row r="248" spans="2:8" x14ac:dyDescent="0.25">
      <c r="B248">
        <v>5266</v>
      </c>
      <c r="C248" s="1">
        <v>44569</v>
      </c>
      <c r="D248" t="s">
        <v>11</v>
      </c>
      <c r="E248">
        <v>1</v>
      </c>
      <c r="F248" t="s">
        <v>17</v>
      </c>
      <c r="G248">
        <f>IF(_xlfn.XLOOKUP(tblOrders4[[#This Row],[Product ID]],tblProducts[Item],tblProducts[Weight])&lt;40,_xlfn.XLOOKUP(tblOrders4[[#This Row],[Product ID]],tblProducts[Item],tblProducts[Weight]),"BULK")</f>
        <v>29</v>
      </c>
      <c r="H248">
        <f>_xlfn.LET(_xlpm.weight,_xlfn.XLOOKUP(tblOrders4[[#This Row],[Product ID]],tblProducts[Item],tblProducts[Weight]),
IF(_xlpm.weight&lt;40,2,1))</f>
        <v>2</v>
      </c>
    </row>
    <row r="249" spans="2:8" x14ac:dyDescent="0.25">
      <c r="B249">
        <v>5267</v>
      </c>
      <c r="C249" s="1">
        <v>44569</v>
      </c>
      <c r="D249" t="s">
        <v>18</v>
      </c>
      <c r="E249">
        <v>2</v>
      </c>
      <c r="F249" t="s">
        <v>15</v>
      </c>
      <c r="G249">
        <f>IF(_xlfn.XLOOKUP(tblOrders4[[#This Row],[Product ID]],tblProducts[Item],tblProducts[Weight])&lt;40,_xlfn.XLOOKUP(tblOrders4[[#This Row],[Product ID]],tblProducts[Item],tblProducts[Weight]),"BULK")</f>
        <v>33</v>
      </c>
      <c r="H249">
        <f>_xlfn.LET(_xlpm.weight,_xlfn.XLOOKUP(tblOrders4[[#This Row],[Product ID]],tblProducts[Item],tblProducts[Weight]),
IF(_xlpm.weight&lt;40,2,1))</f>
        <v>2</v>
      </c>
    </row>
    <row r="250" spans="2:8" x14ac:dyDescent="0.25">
      <c r="B250">
        <v>5268</v>
      </c>
      <c r="C250" s="1">
        <v>44569</v>
      </c>
      <c r="D250" t="s">
        <v>11</v>
      </c>
      <c r="E250">
        <v>2</v>
      </c>
      <c r="F250" t="s">
        <v>6</v>
      </c>
      <c r="G250">
        <f>IF(_xlfn.XLOOKUP(tblOrders4[[#This Row],[Product ID]],tblProducts[Item],tblProducts[Weight])&lt;40,_xlfn.XLOOKUP(tblOrders4[[#This Row],[Product ID]],tblProducts[Item],tblProducts[Weight]),"BULK")</f>
        <v>29</v>
      </c>
      <c r="H250">
        <f>_xlfn.LET(_xlpm.weight,_xlfn.XLOOKUP(tblOrders4[[#This Row],[Product ID]],tblProducts[Item],tblProducts[Weight]),
IF(_xlpm.weight&lt;40,2,1))</f>
        <v>2</v>
      </c>
    </row>
    <row r="251" spans="2:8" x14ac:dyDescent="0.25">
      <c r="B251">
        <v>5269</v>
      </c>
      <c r="C251" s="1">
        <v>44569</v>
      </c>
      <c r="D251" t="s">
        <v>18</v>
      </c>
      <c r="E251">
        <v>3</v>
      </c>
      <c r="F251" t="s">
        <v>9</v>
      </c>
      <c r="G251">
        <f>IF(_xlfn.XLOOKUP(tblOrders4[[#This Row],[Product ID]],tblProducts[Item],tblProducts[Weight])&lt;40,_xlfn.XLOOKUP(tblOrders4[[#This Row],[Product ID]],tblProducts[Item],tblProducts[Weight]),"BULK")</f>
        <v>33</v>
      </c>
      <c r="H251">
        <f>_xlfn.LET(_xlpm.weight,_xlfn.XLOOKUP(tblOrders4[[#This Row],[Product ID]],tblProducts[Item],tblProducts[Weight]),
IF(_xlpm.weight&lt;40,2,1))</f>
        <v>2</v>
      </c>
    </row>
    <row r="252" spans="2:8" x14ac:dyDescent="0.25">
      <c r="B252">
        <v>5270</v>
      </c>
      <c r="C252" s="1">
        <v>44569</v>
      </c>
      <c r="D252" t="s">
        <v>16</v>
      </c>
      <c r="E252">
        <v>2</v>
      </c>
      <c r="F252" t="s">
        <v>17</v>
      </c>
      <c r="G252" t="str">
        <f>IF(_xlfn.XLOOKUP(tblOrders4[[#This Row],[Product ID]],tblProducts[Item],tblProducts[Weight])&lt;40,_xlfn.XLOOKUP(tblOrders4[[#This Row],[Product ID]],tblProducts[Item],tblProducts[Weight]),"BULK")</f>
        <v>BULK</v>
      </c>
      <c r="H252">
        <f>_xlfn.LET(_xlpm.weight,_xlfn.XLOOKUP(tblOrders4[[#This Row],[Product ID]],tblProducts[Item],tblProducts[Weight]),
IF(_xlpm.weight&lt;40,2,1))</f>
        <v>1</v>
      </c>
    </row>
    <row r="253" spans="2:8" x14ac:dyDescent="0.25">
      <c r="B253">
        <v>5271</v>
      </c>
      <c r="C253" s="1">
        <v>44569</v>
      </c>
      <c r="D253" t="s">
        <v>20</v>
      </c>
      <c r="E253">
        <v>3</v>
      </c>
      <c r="F253" t="s">
        <v>17</v>
      </c>
      <c r="G253">
        <f>IF(_xlfn.XLOOKUP(tblOrders4[[#This Row],[Product ID]],tblProducts[Item],tblProducts[Weight])&lt;40,_xlfn.XLOOKUP(tblOrders4[[#This Row],[Product ID]],tblProducts[Item],tblProducts[Weight]),"BULK")</f>
        <v>10</v>
      </c>
      <c r="H253">
        <f>_xlfn.LET(_xlpm.weight,_xlfn.XLOOKUP(tblOrders4[[#This Row],[Product ID]],tblProducts[Item],tblProducts[Weight]),
IF(_xlpm.weight&lt;40,2,1))</f>
        <v>2</v>
      </c>
    </row>
    <row r="254" spans="2:8" x14ac:dyDescent="0.25">
      <c r="B254">
        <v>5272</v>
      </c>
      <c r="C254" s="1">
        <v>44570</v>
      </c>
      <c r="D254" t="s">
        <v>18</v>
      </c>
      <c r="E254">
        <v>3</v>
      </c>
      <c r="F254" t="s">
        <v>9</v>
      </c>
      <c r="G254">
        <f>IF(_xlfn.XLOOKUP(tblOrders4[[#This Row],[Product ID]],tblProducts[Item],tblProducts[Weight])&lt;40,_xlfn.XLOOKUP(tblOrders4[[#This Row],[Product ID]],tblProducts[Item],tblProducts[Weight]),"BULK")</f>
        <v>33</v>
      </c>
      <c r="H254">
        <f>_xlfn.LET(_xlpm.weight,_xlfn.XLOOKUP(tblOrders4[[#This Row],[Product ID]],tblProducts[Item],tblProducts[Weight]),
IF(_xlpm.weight&lt;40,2,1))</f>
        <v>2</v>
      </c>
    </row>
    <row r="255" spans="2:8" x14ac:dyDescent="0.25">
      <c r="B255">
        <v>5273</v>
      </c>
      <c r="C255" s="1">
        <v>44570</v>
      </c>
      <c r="D255" t="s">
        <v>16</v>
      </c>
      <c r="E255">
        <v>3</v>
      </c>
      <c r="F255" t="s">
        <v>17</v>
      </c>
      <c r="G255" t="str">
        <f>IF(_xlfn.XLOOKUP(tblOrders4[[#This Row],[Product ID]],tblProducts[Item],tblProducts[Weight])&lt;40,_xlfn.XLOOKUP(tblOrders4[[#This Row],[Product ID]],tblProducts[Item],tblProducts[Weight]),"BULK")</f>
        <v>BULK</v>
      </c>
      <c r="H255">
        <f>_xlfn.LET(_xlpm.weight,_xlfn.XLOOKUP(tblOrders4[[#This Row],[Product ID]],tblProducts[Item],tblProducts[Weight]),
IF(_xlpm.weight&lt;40,2,1))</f>
        <v>1</v>
      </c>
    </row>
    <row r="256" spans="2:8" x14ac:dyDescent="0.25">
      <c r="B256">
        <v>5274</v>
      </c>
      <c r="C256" s="1">
        <v>44570</v>
      </c>
      <c r="D256" t="s">
        <v>11</v>
      </c>
      <c r="E256">
        <v>1</v>
      </c>
      <c r="F256" t="s">
        <v>17</v>
      </c>
      <c r="G256">
        <f>IF(_xlfn.XLOOKUP(tblOrders4[[#This Row],[Product ID]],tblProducts[Item],tblProducts[Weight])&lt;40,_xlfn.XLOOKUP(tblOrders4[[#This Row],[Product ID]],tblProducts[Item],tblProducts[Weight]),"BULK")</f>
        <v>29</v>
      </c>
      <c r="H256">
        <f>_xlfn.LET(_xlpm.weight,_xlfn.XLOOKUP(tblOrders4[[#This Row],[Product ID]],tblProducts[Item],tblProducts[Weight]),
IF(_xlpm.weight&lt;40,2,1))</f>
        <v>2</v>
      </c>
    </row>
    <row r="257" spans="2:8" x14ac:dyDescent="0.25">
      <c r="B257">
        <v>5275</v>
      </c>
      <c r="C257" s="1">
        <v>44570</v>
      </c>
      <c r="D257" t="s">
        <v>18</v>
      </c>
      <c r="E257">
        <v>4</v>
      </c>
      <c r="F257" t="s">
        <v>10</v>
      </c>
      <c r="G257">
        <f>IF(_xlfn.XLOOKUP(tblOrders4[[#This Row],[Product ID]],tblProducts[Item],tblProducts[Weight])&lt;40,_xlfn.XLOOKUP(tblOrders4[[#This Row],[Product ID]],tblProducts[Item],tblProducts[Weight]),"BULK")</f>
        <v>33</v>
      </c>
      <c r="H257">
        <f>_xlfn.LET(_xlpm.weight,_xlfn.XLOOKUP(tblOrders4[[#This Row],[Product ID]],tblProducts[Item],tblProducts[Weight]),
IF(_xlpm.weight&lt;40,2,1))</f>
        <v>2</v>
      </c>
    </row>
    <row r="258" spans="2:8" x14ac:dyDescent="0.25">
      <c r="B258">
        <v>5276</v>
      </c>
      <c r="C258" s="1">
        <v>44570</v>
      </c>
      <c r="D258" t="s">
        <v>8</v>
      </c>
      <c r="E258">
        <v>1</v>
      </c>
      <c r="F258" t="s">
        <v>19</v>
      </c>
      <c r="G258">
        <f>IF(_xlfn.XLOOKUP(tblOrders4[[#This Row],[Product ID]],tblProducts[Item],tblProducts[Weight])&lt;40,_xlfn.XLOOKUP(tblOrders4[[#This Row],[Product ID]],tblProducts[Item],tblProducts[Weight]),"BULK")</f>
        <v>29</v>
      </c>
      <c r="H258">
        <f>_xlfn.LET(_xlpm.weight,_xlfn.XLOOKUP(tblOrders4[[#This Row],[Product ID]],tblProducts[Item],tblProducts[Weight]),
IF(_xlpm.weight&lt;40,2,1))</f>
        <v>2</v>
      </c>
    </row>
    <row r="259" spans="2:8" x14ac:dyDescent="0.25">
      <c r="B259">
        <v>5277</v>
      </c>
      <c r="C259" s="1">
        <v>44570</v>
      </c>
      <c r="D259" t="s">
        <v>13</v>
      </c>
      <c r="E259">
        <v>3</v>
      </c>
      <c r="F259" t="s">
        <v>10</v>
      </c>
      <c r="G259">
        <f>IF(_xlfn.XLOOKUP(tblOrders4[[#This Row],[Product ID]],tblProducts[Item],tblProducts[Weight])&lt;40,_xlfn.XLOOKUP(tblOrders4[[#This Row],[Product ID]],tblProducts[Item],tblProducts[Weight]),"BULK")</f>
        <v>10</v>
      </c>
      <c r="H259">
        <f>_xlfn.LET(_xlpm.weight,_xlfn.XLOOKUP(tblOrders4[[#This Row],[Product ID]],tblProducts[Item],tblProducts[Weight]),
IF(_xlpm.weight&lt;40,2,1))</f>
        <v>2</v>
      </c>
    </row>
    <row r="260" spans="2:8" x14ac:dyDescent="0.25">
      <c r="B260">
        <v>5278</v>
      </c>
      <c r="C260" s="1">
        <v>44570</v>
      </c>
      <c r="D260" t="s">
        <v>12</v>
      </c>
      <c r="E260">
        <v>4</v>
      </c>
      <c r="F260" t="s">
        <v>17</v>
      </c>
      <c r="G260">
        <f>IF(_xlfn.XLOOKUP(tblOrders4[[#This Row],[Product ID]],tblProducts[Item],tblProducts[Weight])&lt;40,_xlfn.XLOOKUP(tblOrders4[[#This Row],[Product ID]],tblProducts[Item],tblProducts[Weight]),"BULK")</f>
        <v>8</v>
      </c>
      <c r="H260">
        <f>_xlfn.LET(_xlpm.weight,_xlfn.XLOOKUP(tblOrders4[[#This Row],[Product ID]],tblProducts[Item],tblProducts[Weight]),
IF(_xlpm.weight&lt;40,2,1))</f>
        <v>2</v>
      </c>
    </row>
    <row r="261" spans="2:8" x14ac:dyDescent="0.25">
      <c r="B261">
        <v>5279</v>
      </c>
      <c r="C261" s="1">
        <v>44570</v>
      </c>
      <c r="D261" t="s">
        <v>14</v>
      </c>
      <c r="E261">
        <v>1</v>
      </c>
      <c r="F261" t="s">
        <v>19</v>
      </c>
      <c r="G261">
        <f>IF(_xlfn.XLOOKUP(tblOrders4[[#This Row],[Product ID]],tblProducts[Item],tblProducts[Weight])&lt;40,_xlfn.XLOOKUP(tblOrders4[[#This Row],[Product ID]],tblProducts[Item],tblProducts[Weight]),"BULK")</f>
        <v>38</v>
      </c>
      <c r="H261">
        <f>_xlfn.LET(_xlpm.weight,_xlfn.XLOOKUP(tblOrders4[[#This Row],[Product ID]],tblProducts[Item],tblProducts[Weight]),
IF(_xlpm.weight&lt;40,2,1))</f>
        <v>2</v>
      </c>
    </row>
    <row r="262" spans="2:8" x14ac:dyDescent="0.25">
      <c r="B262">
        <v>5280</v>
      </c>
      <c r="C262" s="1">
        <v>44570</v>
      </c>
      <c r="D262" t="s">
        <v>5</v>
      </c>
      <c r="E262">
        <v>4</v>
      </c>
      <c r="F262" t="s">
        <v>6</v>
      </c>
      <c r="G262">
        <f>IF(_xlfn.XLOOKUP(tblOrders4[[#This Row],[Product ID]],tblProducts[Item],tblProducts[Weight])&lt;40,_xlfn.XLOOKUP(tblOrders4[[#This Row],[Product ID]],tblProducts[Item],tblProducts[Weight]),"BULK")</f>
        <v>12</v>
      </c>
      <c r="H262">
        <f>_xlfn.LET(_xlpm.weight,_xlfn.XLOOKUP(tblOrders4[[#This Row],[Product ID]],tblProducts[Item],tblProducts[Weight]),
IF(_xlpm.weight&lt;40,2,1))</f>
        <v>2</v>
      </c>
    </row>
    <row r="263" spans="2:8" x14ac:dyDescent="0.25">
      <c r="B263">
        <v>5281</v>
      </c>
      <c r="C263" s="1">
        <v>44570</v>
      </c>
      <c r="D263" t="s">
        <v>5</v>
      </c>
      <c r="E263">
        <v>3</v>
      </c>
      <c r="F263" t="s">
        <v>17</v>
      </c>
      <c r="G263">
        <f>IF(_xlfn.XLOOKUP(tblOrders4[[#This Row],[Product ID]],tblProducts[Item],tblProducts[Weight])&lt;40,_xlfn.XLOOKUP(tblOrders4[[#This Row],[Product ID]],tblProducts[Item],tblProducts[Weight]),"BULK")</f>
        <v>12</v>
      </c>
      <c r="H263">
        <f>_xlfn.LET(_xlpm.weight,_xlfn.XLOOKUP(tblOrders4[[#This Row],[Product ID]],tblProducts[Item],tblProducts[Weight]),
IF(_xlpm.weight&lt;40,2,1))</f>
        <v>2</v>
      </c>
    </row>
    <row r="264" spans="2:8" x14ac:dyDescent="0.25">
      <c r="B264">
        <v>5282</v>
      </c>
      <c r="C264" s="1">
        <v>44570</v>
      </c>
      <c r="D264" t="s">
        <v>18</v>
      </c>
      <c r="E264">
        <v>1</v>
      </c>
      <c r="F264" t="s">
        <v>15</v>
      </c>
      <c r="G264">
        <f>IF(_xlfn.XLOOKUP(tblOrders4[[#This Row],[Product ID]],tblProducts[Item],tblProducts[Weight])&lt;40,_xlfn.XLOOKUP(tblOrders4[[#This Row],[Product ID]],tblProducts[Item],tblProducts[Weight]),"BULK")</f>
        <v>33</v>
      </c>
      <c r="H264">
        <f>_xlfn.LET(_xlpm.weight,_xlfn.XLOOKUP(tblOrders4[[#This Row],[Product ID]],tblProducts[Item],tblProducts[Weight]),
IF(_xlpm.weight&lt;40,2,1))</f>
        <v>2</v>
      </c>
    </row>
    <row r="265" spans="2:8" x14ac:dyDescent="0.25">
      <c r="B265">
        <v>5283</v>
      </c>
      <c r="C265" s="1">
        <v>44570</v>
      </c>
      <c r="D265" t="s">
        <v>7</v>
      </c>
      <c r="E265">
        <v>4</v>
      </c>
      <c r="F265" t="s">
        <v>9</v>
      </c>
      <c r="G265" t="str">
        <f>IF(_xlfn.XLOOKUP(tblOrders4[[#This Row],[Product ID]],tblProducts[Item],tblProducts[Weight])&lt;40,_xlfn.XLOOKUP(tblOrders4[[#This Row],[Product ID]],tblProducts[Item],tblProducts[Weight]),"BULK")</f>
        <v>BULK</v>
      </c>
      <c r="H265">
        <f>_xlfn.LET(_xlpm.weight,_xlfn.XLOOKUP(tblOrders4[[#This Row],[Product ID]],tblProducts[Item],tblProducts[Weight]),
IF(_xlpm.weight&lt;40,2,1))</f>
        <v>1</v>
      </c>
    </row>
    <row r="266" spans="2:8" x14ac:dyDescent="0.25">
      <c r="B266">
        <v>5284</v>
      </c>
      <c r="C266" s="1">
        <v>44570</v>
      </c>
      <c r="D266" t="s">
        <v>5</v>
      </c>
      <c r="E266">
        <v>2</v>
      </c>
      <c r="F266" t="s">
        <v>10</v>
      </c>
      <c r="G266">
        <f>IF(_xlfn.XLOOKUP(tblOrders4[[#This Row],[Product ID]],tblProducts[Item],tblProducts[Weight])&lt;40,_xlfn.XLOOKUP(tblOrders4[[#This Row],[Product ID]],tblProducts[Item],tblProducts[Weight]),"BULK")</f>
        <v>12</v>
      </c>
      <c r="H266">
        <f>_xlfn.LET(_xlpm.weight,_xlfn.XLOOKUP(tblOrders4[[#This Row],[Product ID]],tblProducts[Item],tblProducts[Weight]),
IF(_xlpm.weight&lt;40,2,1))</f>
        <v>2</v>
      </c>
    </row>
    <row r="267" spans="2:8" x14ac:dyDescent="0.25">
      <c r="B267">
        <v>5285</v>
      </c>
      <c r="C267" s="1">
        <v>44570</v>
      </c>
      <c r="D267" t="s">
        <v>8</v>
      </c>
      <c r="E267">
        <v>4</v>
      </c>
      <c r="F267" t="s">
        <v>15</v>
      </c>
      <c r="G267">
        <f>IF(_xlfn.XLOOKUP(tblOrders4[[#This Row],[Product ID]],tblProducts[Item],tblProducts[Weight])&lt;40,_xlfn.XLOOKUP(tblOrders4[[#This Row],[Product ID]],tblProducts[Item],tblProducts[Weight]),"BULK")</f>
        <v>29</v>
      </c>
      <c r="H267">
        <f>_xlfn.LET(_xlpm.weight,_xlfn.XLOOKUP(tblOrders4[[#This Row],[Product ID]],tblProducts[Item],tblProducts[Weight]),
IF(_xlpm.weight&lt;40,2,1))</f>
        <v>2</v>
      </c>
    </row>
    <row r="268" spans="2:8" x14ac:dyDescent="0.25">
      <c r="B268">
        <v>5286</v>
      </c>
      <c r="C268" s="1">
        <v>44570</v>
      </c>
      <c r="D268" t="s">
        <v>18</v>
      </c>
      <c r="E268">
        <v>1</v>
      </c>
      <c r="F268" t="s">
        <v>9</v>
      </c>
      <c r="G268">
        <f>IF(_xlfn.XLOOKUP(tblOrders4[[#This Row],[Product ID]],tblProducts[Item],tblProducts[Weight])&lt;40,_xlfn.XLOOKUP(tblOrders4[[#This Row],[Product ID]],tblProducts[Item],tblProducts[Weight]),"BULK")</f>
        <v>33</v>
      </c>
      <c r="H268">
        <f>_xlfn.LET(_xlpm.weight,_xlfn.XLOOKUP(tblOrders4[[#This Row],[Product ID]],tblProducts[Item],tblProducts[Weight]),
IF(_xlpm.weight&lt;40,2,1))</f>
        <v>2</v>
      </c>
    </row>
    <row r="269" spans="2:8" x14ac:dyDescent="0.25">
      <c r="B269">
        <v>5287</v>
      </c>
      <c r="C269" s="1">
        <v>44570</v>
      </c>
      <c r="D269" t="s">
        <v>12</v>
      </c>
      <c r="E269">
        <v>4</v>
      </c>
      <c r="F269" t="s">
        <v>10</v>
      </c>
      <c r="G269">
        <f>IF(_xlfn.XLOOKUP(tblOrders4[[#This Row],[Product ID]],tblProducts[Item],tblProducts[Weight])&lt;40,_xlfn.XLOOKUP(tblOrders4[[#This Row],[Product ID]],tblProducts[Item],tblProducts[Weight]),"BULK")</f>
        <v>8</v>
      </c>
      <c r="H269">
        <f>_xlfn.LET(_xlpm.weight,_xlfn.XLOOKUP(tblOrders4[[#This Row],[Product ID]],tblProducts[Item],tblProducts[Weight]),
IF(_xlpm.weight&lt;40,2,1))</f>
        <v>2</v>
      </c>
    </row>
    <row r="270" spans="2:8" x14ac:dyDescent="0.25">
      <c r="B270">
        <v>5288</v>
      </c>
      <c r="C270" s="1">
        <v>44570</v>
      </c>
      <c r="D270" t="s">
        <v>21</v>
      </c>
      <c r="E270">
        <v>2</v>
      </c>
      <c r="F270" t="s">
        <v>19</v>
      </c>
      <c r="G270" t="str">
        <f>IF(_xlfn.XLOOKUP(tblOrders4[[#This Row],[Product ID]],tblProducts[Item],tblProducts[Weight])&lt;40,_xlfn.XLOOKUP(tblOrders4[[#This Row],[Product ID]],tblProducts[Item],tblProducts[Weight]),"BULK")</f>
        <v>BULK</v>
      </c>
      <c r="H270">
        <f>_xlfn.LET(_xlpm.weight,_xlfn.XLOOKUP(tblOrders4[[#This Row],[Product ID]],tblProducts[Item],tblProducts[Weight]),
IF(_xlpm.weight&lt;40,2,1))</f>
        <v>1</v>
      </c>
    </row>
    <row r="271" spans="2:8" x14ac:dyDescent="0.25">
      <c r="B271">
        <v>5289</v>
      </c>
      <c r="C271" s="1">
        <v>44570</v>
      </c>
      <c r="D271" t="s">
        <v>5</v>
      </c>
      <c r="E271">
        <v>4</v>
      </c>
      <c r="F271" t="s">
        <v>6</v>
      </c>
      <c r="G271">
        <f>IF(_xlfn.XLOOKUP(tblOrders4[[#This Row],[Product ID]],tblProducts[Item],tblProducts[Weight])&lt;40,_xlfn.XLOOKUP(tblOrders4[[#This Row],[Product ID]],tblProducts[Item],tblProducts[Weight]),"BULK")</f>
        <v>12</v>
      </c>
      <c r="H271">
        <f>_xlfn.LET(_xlpm.weight,_xlfn.XLOOKUP(tblOrders4[[#This Row],[Product ID]],tblProducts[Item],tblProducts[Weight]),
IF(_xlpm.weight&lt;40,2,1))</f>
        <v>2</v>
      </c>
    </row>
    <row r="272" spans="2:8" x14ac:dyDescent="0.25">
      <c r="B272">
        <v>5290</v>
      </c>
      <c r="C272" s="1">
        <v>44570</v>
      </c>
      <c r="D272" t="s">
        <v>14</v>
      </c>
      <c r="E272">
        <v>3</v>
      </c>
      <c r="F272" t="s">
        <v>9</v>
      </c>
      <c r="G272">
        <f>IF(_xlfn.XLOOKUP(tblOrders4[[#This Row],[Product ID]],tblProducts[Item],tblProducts[Weight])&lt;40,_xlfn.XLOOKUP(tblOrders4[[#This Row],[Product ID]],tblProducts[Item],tblProducts[Weight]),"BULK")</f>
        <v>38</v>
      </c>
      <c r="H272">
        <f>_xlfn.LET(_xlpm.weight,_xlfn.XLOOKUP(tblOrders4[[#This Row],[Product ID]],tblProducts[Item],tblProducts[Weight]),
IF(_xlpm.weight&lt;40,2,1))</f>
        <v>2</v>
      </c>
    </row>
    <row r="273" spans="2:8" x14ac:dyDescent="0.25">
      <c r="B273">
        <v>5291</v>
      </c>
      <c r="C273" s="1">
        <v>44570</v>
      </c>
      <c r="D273" t="s">
        <v>8</v>
      </c>
      <c r="E273">
        <v>4</v>
      </c>
      <c r="F273" t="s">
        <v>19</v>
      </c>
      <c r="G273">
        <f>IF(_xlfn.XLOOKUP(tblOrders4[[#This Row],[Product ID]],tblProducts[Item],tblProducts[Weight])&lt;40,_xlfn.XLOOKUP(tblOrders4[[#This Row],[Product ID]],tblProducts[Item],tblProducts[Weight]),"BULK")</f>
        <v>29</v>
      </c>
      <c r="H273">
        <f>_xlfn.LET(_xlpm.weight,_xlfn.XLOOKUP(tblOrders4[[#This Row],[Product ID]],tblProducts[Item],tblProducts[Weight]),
IF(_xlpm.weight&lt;40,2,1))</f>
        <v>2</v>
      </c>
    </row>
    <row r="274" spans="2:8" x14ac:dyDescent="0.25">
      <c r="B274">
        <v>5292</v>
      </c>
      <c r="C274" s="1">
        <v>44570</v>
      </c>
      <c r="D274" t="s">
        <v>13</v>
      </c>
      <c r="E274">
        <v>1</v>
      </c>
      <c r="F274" t="s">
        <v>10</v>
      </c>
      <c r="G274">
        <f>IF(_xlfn.XLOOKUP(tblOrders4[[#This Row],[Product ID]],tblProducts[Item],tblProducts[Weight])&lt;40,_xlfn.XLOOKUP(tblOrders4[[#This Row],[Product ID]],tblProducts[Item],tblProducts[Weight]),"BULK")</f>
        <v>10</v>
      </c>
      <c r="H274">
        <f>_xlfn.LET(_xlpm.weight,_xlfn.XLOOKUP(tblOrders4[[#This Row],[Product ID]],tblProducts[Item],tblProducts[Weight]),
IF(_xlpm.weight&lt;40,2,1))</f>
        <v>2</v>
      </c>
    </row>
    <row r="275" spans="2:8" x14ac:dyDescent="0.25">
      <c r="B275">
        <v>5293</v>
      </c>
      <c r="C275" s="1">
        <v>44570</v>
      </c>
      <c r="D275" t="s">
        <v>5</v>
      </c>
      <c r="E275">
        <v>2</v>
      </c>
      <c r="F275" t="s">
        <v>6</v>
      </c>
      <c r="G275">
        <f>IF(_xlfn.XLOOKUP(tblOrders4[[#This Row],[Product ID]],tblProducts[Item],tblProducts[Weight])&lt;40,_xlfn.XLOOKUP(tblOrders4[[#This Row],[Product ID]],tblProducts[Item],tblProducts[Weight]),"BULK")</f>
        <v>12</v>
      </c>
      <c r="H275">
        <f>_xlfn.LET(_xlpm.weight,_xlfn.XLOOKUP(tblOrders4[[#This Row],[Product ID]],tblProducts[Item],tblProducts[Weight]),
IF(_xlpm.weight&lt;40,2,1))</f>
        <v>2</v>
      </c>
    </row>
    <row r="276" spans="2:8" x14ac:dyDescent="0.25">
      <c r="B276">
        <v>5294</v>
      </c>
      <c r="C276" s="1">
        <v>44570</v>
      </c>
      <c r="D276" t="s">
        <v>7</v>
      </c>
      <c r="E276">
        <v>3</v>
      </c>
      <c r="F276" t="s">
        <v>17</v>
      </c>
      <c r="G276" t="str">
        <f>IF(_xlfn.XLOOKUP(tblOrders4[[#This Row],[Product ID]],tblProducts[Item],tblProducts[Weight])&lt;40,_xlfn.XLOOKUP(tblOrders4[[#This Row],[Product ID]],tblProducts[Item],tblProducts[Weight]),"BULK")</f>
        <v>BULK</v>
      </c>
      <c r="H276">
        <f>_xlfn.LET(_xlpm.weight,_xlfn.XLOOKUP(tblOrders4[[#This Row],[Product ID]],tblProducts[Item],tblProducts[Weight]),
IF(_xlpm.weight&lt;40,2,1))</f>
        <v>1</v>
      </c>
    </row>
    <row r="277" spans="2:8" x14ac:dyDescent="0.25">
      <c r="B277">
        <v>5295</v>
      </c>
      <c r="C277" s="1">
        <v>44570</v>
      </c>
      <c r="D277" t="s">
        <v>13</v>
      </c>
      <c r="E277">
        <v>3</v>
      </c>
      <c r="F277" t="s">
        <v>6</v>
      </c>
      <c r="G277">
        <f>IF(_xlfn.XLOOKUP(tblOrders4[[#This Row],[Product ID]],tblProducts[Item],tblProducts[Weight])&lt;40,_xlfn.XLOOKUP(tblOrders4[[#This Row],[Product ID]],tblProducts[Item],tblProducts[Weight]),"BULK")</f>
        <v>10</v>
      </c>
      <c r="H277">
        <f>_xlfn.LET(_xlpm.weight,_xlfn.XLOOKUP(tblOrders4[[#This Row],[Product ID]],tblProducts[Item],tblProducts[Weight]),
IF(_xlpm.weight&lt;40,2,1))</f>
        <v>2</v>
      </c>
    </row>
    <row r="278" spans="2:8" x14ac:dyDescent="0.25">
      <c r="B278">
        <v>5296</v>
      </c>
      <c r="C278" s="1">
        <v>44570</v>
      </c>
      <c r="D278" t="s">
        <v>13</v>
      </c>
      <c r="E278">
        <v>1</v>
      </c>
      <c r="F278" t="s">
        <v>17</v>
      </c>
      <c r="G278">
        <f>IF(_xlfn.XLOOKUP(tblOrders4[[#This Row],[Product ID]],tblProducts[Item],tblProducts[Weight])&lt;40,_xlfn.XLOOKUP(tblOrders4[[#This Row],[Product ID]],tblProducts[Item],tblProducts[Weight]),"BULK")</f>
        <v>10</v>
      </c>
      <c r="H278">
        <f>_xlfn.LET(_xlpm.weight,_xlfn.XLOOKUP(tblOrders4[[#This Row],[Product ID]],tblProducts[Item],tblProducts[Weight]),
IF(_xlpm.weight&lt;40,2,1))</f>
        <v>2</v>
      </c>
    </row>
    <row r="279" spans="2:8" x14ac:dyDescent="0.25">
      <c r="B279">
        <v>5297</v>
      </c>
      <c r="C279" s="1">
        <v>44570</v>
      </c>
      <c r="D279" t="s">
        <v>20</v>
      </c>
      <c r="E279">
        <v>4</v>
      </c>
      <c r="F279" t="s">
        <v>19</v>
      </c>
      <c r="G279">
        <f>IF(_xlfn.XLOOKUP(tblOrders4[[#This Row],[Product ID]],tblProducts[Item],tblProducts[Weight])&lt;40,_xlfn.XLOOKUP(tblOrders4[[#This Row],[Product ID]],tblProducts[Item],tblProducts[Weight]),"BULK")</f>
        <v>10</v>
      </c>
      <c r="H279">
        <f>_xlfn.LET(_xlpm.weight,_xlfn.XLOOKUP(tblOrders4[[#This Row],[Product ID]],tblProducts[Item],tblProducts[Weight]),
IF(_xlpm.weight&lt;40,2,1))</f>
        <v>2</v>
      </c>
    </row>
    <row r="280" spans="2:8" x14ac:dyDescent="0.25">
      <c r="B280">
        <v>5298</v>
      </c>
      <c r="C280" s="1">
        <v>44571</v>
      </c>
      <c r="D280" t="s">
        <v>13</v>
      </c>
      <c r="E280">
        <v>4</v>
      </c>
      <c r="F280" t="s">
        <v>17</v>
      </c>
      <c r="G280">
        <f>IF(_xlfn.XLOOKUP(tblOrders4[[#This Row],[Product ID]],tblProducts[Item],tblProducts[Weight])&lt;40,_xlfn.XLOOKUP(tblOrders4[[#This Row],[Product ID]],tblProducts[Item],tblProducts[Weight]),"BULK")</f>
        <v>10</v>
      </c>
      <c r="H280">
        <f>_xlfn.LET(_xlpm.weight,_xlfn.XLOOKUP(tblOrders4[[#This Row],[Product ID]],tblProducts[Item],tblProducts[Weight]),
IF(_xlpm.weight&lt;40,2,1))</f>
        <v>2</v>
      </c>
    </row>
    <row r="281" spans="2:8" x14ac:dyDescent="0.25">
      <c r="B281">
        <v>5299</v>
      </c>
      <c r="C281" s="1">
        <v>44571</v>
      </c>
      <c r="D281" t="s">
        <v>5</v>
      </c>
      <c r="E281">
        <v>4</v>
      </c>
      <c r="F281" t="s">
        <v>9</v>
      </c>
      <c r="G281">
        <f>IF(_xlfn.XLOOKUP(tblOrders4[[#This Row],[Product ID]],tblProducts[Item],tblProducts[Weight])&lt;40,_xlfn.XLOOKUP(tblOrders4[[#This Row],[Product ID]],tblProducts[Item],tblProducts[Weight]),"BULK")</f>
        <v>12</v>
      </c>
      <c r="H281">
        <f>_xlfn.LET(_xlpm.weight,_xlfn.XLOOKUP(tblOrders4[[#This Row],[Product ID]],tblProducts[Item],tblProducts[Weight]),
IF(_xlpm.weight&lt;40,2,1))</f>
        <v>2</v>
      </c>
    </row>
    <row r="282" spans="2:8" x14ac:dyDescent="0.25">
      <c r="B282">
        <v>5300</v>
      </c>
      <c r="C282" s="1">
        <v>44571</v>
      </c>
      <c r="D282" t="s">
        <v>16</v>
      </c>
      <c r="E282">
        <v>2</v>
      </c>
      <c r="F282" t="s">
        <v>6</v>
      </c>
      <c r="G282" t="str">
        <f>IF(_xlfn.XLOOKUP(tblOrders4[[#This Row],[Product ID]],tblProducts[Item],tblProducts[Weight])&lt;40,_xlfn.XLOOKUP(tblOrders4[[#This Row],[Product ID]],tblProducts[Item],tblProducts[Weight]),"BULK")</f>
        <v>BULK</v>
      </c>
      <c r="H282">
        <f>_xlfn.LET(_xlpm.weight,_xlfn.XLOOKUP(tblOrders4[[#This Row],[Product ID]],tblProducts[Item],tblProducts[Weight]),
IF(_xlpm.weight&lt;40,2,1))</f>
        <v>1</v>
      </c>
    </row>
    <row r="283" spans="2:8" x14ac:dyDescent="0.25">
      <c r="B283">
        <v>5301</v>
      </c>
      <c r="C283" s="1">
        <v>44571</v>
      </c>
      <c r="D283" t="s">
        <v>7</v>
      </c>
      <c r="E283">
        <v>3</v>
      </c>
      <c r="F283" t="s">
        <v>15</v>
      </c>
      <c r="G283" t="str">
        <f>IF(_xlfn.XLOOKUP(tblOrders4[[#This Row],[Product ID]],tblProducts[Item],tblProducts[Weight])&lt;40,_xlfn.XLOOKUP(tblOrders4[[#This Row],[Product ID]],tblProducts[Item],tblProducts[Weight]),"BULK")</f>
        <v>BULK</v>
      </c>
      <c r="H283">
        <f>_xlfn.LET(_xlpm.weight,_xlfn.XLOOKUP(tblOrders4[[#This Row],[Product ID]],tblProducts[Item],tblProducts[Weight]),
IF(_xlpm.weight&lt;40,2,1))</f>
        <v>1</v>
      </c>
    </row>
    <row r="284" spans="2:8" x14ac:dyDescent="0.25">
      <c r="B284">
        <v>5302</v>
      </c>
      <c r="C284" s="1">
        <v>44571</v>
      </c>
      <c r="D284" t="s">
        <v>7</v>
      </c>
      <c r="E284">
        <v>3</v>
      </c>
      <c r="F284" t="s">
        <v>19</v>
      </c>
      <c r="G284" t="str">
        <f>IF(_xlfn.XLOOKUP(tblOrders4[[#This Row],[Product ID]],tblProducts[Item],tblProducts[Weight])&lt;40,_xlfn.XLOOKUP(tblOrders4[[#This Row],[Product ID]],tblProducts[Item],tblProducts[Weight]),"BULK")</f>
        <v>BULK</v>
      </c>
      <c r="H284">
        <f>_xlfn.LET(_xlpm.weight,_xlfn.XLOOKUP(tblOrders4[[#This Row],[Product ID]],tblProducts[Item],tblProducts[Weight]),
IF(_xlpm.weight&lt;40,2,1))</f>
        <v>1</v>
      </c>
    </row>
    <row r="285" spans="2:8" x14ac:dyDescent="0.25">
      <c r="B285">
        <v>5303</v>
      </c>
      <c r="C285" s="1">
        <v>44571</v>
      </c>
      <c r="D285" t="s">
        <v>8</v>
      </c>
      <c r="E285">
        <v>1</v>
      </c>
      <c r="F285" t="s">
        <v>9</v>
      </c>
      <c r="G285">
        <f>IF(_xlfn.XLOOKUP(tblOrders4[[#This Row],[Product ID]],tblProducts[Item],tblProducts[Weight])&lt;40,_xlfn.XLOOKUP(tblOrders4[[#This Row],[Product ID]],tblProducts[Item],tblProducts[Weight]),"BULK")</f>
        <v>29</v>
      </c>
      <c r="H285">
        <f>_xlfn.LET(_xlpm.weight,_xlfn.XLOOKUP(tblOrders4[[#This Row],[Product ID]],tblProducts[Item],tblProducts[Weight]),
IF(_xlpm.weight&lt;40,2,1))</f>
        <v>2</v>
      </c>
    </row>
    <row r="286" spans="2:8" x14ac:dyDescent="0.25">
      <c r="B286">
        <v>5304</v>
      </c>
      <c r="C286" s="1">
        <v>44571</v>
      </c>
      <c r="D286" t="s">
        <v>18</v>
      </c>
      <c r="E286">
        <v>4</v>
      </c>
      <c r="F286" t="s">
        <v>17</v>
      </c>
      <c r="G286">
        <f>IF(_xlfn.XLOOKUP(tblOrders4[[#This Row],[Product ID]],tblProducts[Item],tblProducts[Weight])&lt;40,_xlfn.XLOOKUP(tblOrders4[[#This Row],[Product ID]],tblProducts[Item],tblProducts[Weight]),"BULK")</f>
        <v>33</v>
      </c>
      <c r="H286">
        <f>_xlfn.LET(_xlpm.weight,_xlfn.XLOOKUP(tblOrders4[[#This Row],[Product ID]],tblProducts[Item],tblProducts[Weight]),
IF(_xlpm.weight&lt;40,2,1))</f>
        <v>2</v>
      </c>
    </row>
    <row r="287" spans="2:8" x14ac:dyDescent="0.25">
      <c r="B287">
        <v>5305</v>
      </c>
      <c r="C287" s="1">
        <v>44571</v>
      </c>
      <c r="D287" t="s">
        <v>5</v>
      </c>
      <c r="E287">
        <v>2</v>
      </c>
      <c r="F287" t="s">
        <v>6</v>
      </c>
      <c r="G287">
        <f>IF(_xlfn.XLOOKUP(tblOrders4[[#This Row],[Product ID]],tblProducts[Item],tblProducts[Weight])&lt;40,_xlfn.XLOOKUP(tblOrders4[[#This Row],[Product ID]],tblProducts[Item],tblProducts[Weight]),"BULK")</f>
        <v>12</v>
      </c>
      <c r="H287">
        <f>_xlfn.LET(_xlpm.weight,_xlfn.XLOOKUP(tblOrders4[[#This Row],[Product ID]],tblProducts[Item],tblProducts[Weight]),
IF(_xlpm.weight&lt;40,2,1))</f>
        <v>2</v>
      </c>
    </row>
    <row r="288" spans="2:8" x14ac:dyDescent="0.25">
      <c r="B288">
        <v>5306</v>
      </c>
      <c r="C288" s="1">
        <v>44571</v>
      </c>
      <c r="D288" t="s">
        <v>16</v>
      </c>
      <c r="E288">
        <v>2</v>
      </c>
      <c r="F288" t="s">
        <v>19</v>
      </c>
      <c r="G288" t="str">
        <f>IF(_xlfn.XLOOKUP(tblOrders4[[#This Row],[Product ID]],tblProducts[Item],tblProducts[Weight])&lt;40,_xlfn.XLOOKUP(tblOrders4[[#This Row],[Product ID]],tblProducts[Item],tblProducts[Weight]),"BULK")</f>
        <v>BULK</v>
      </c>
      <c r="H288">
        <f>_xlfn.LET(_xlpm.weight,_xlfn.XLOOKUP(tblOrders4[[#This Row],[Product ID]],tblProducts[Item],tblProducts[Weight]),
IF(_xlpm.weight&lt;40,2,1))</f>
        <v>1</v>
      </c>
    </row>
    <row r="289" spans="2:8" x14ac:dyDescent="0.25">
      <c r="B289">
        <v>5307</v>
      </c>
      <c r="C289" s="1">
        <v>44571</v>
      </c>
      <c r="D289" t="s">
        <v>16</v>
      </c>
      <c r="E289">
        <v>4</v>
      </c>
      <c r="F289" t="s">
        <v>9</v>
      </c>
      <c r="G289" t="str">
        <f>IF(_xlfn.XLOOKUP(tblOrders4[[#This Row],[Product ID]],tblProducts[Item],tblProducts[Weight])&lt;40,_xlfn.XLOOKUP(tblOrders4[[#This Row],[Product ID]],tblProducts[Item],tblProducts[Weight]),"BULK")</f>
        <v>BULK</v>
      </c>
      <c r="H289">
        <f>_xlfn.LET(_xlpm.weight,_xlfn.XLOOKUP(tblOrders4[[#This Row],[Product ID]],tblProducts[Item],tblProducts[Weight]),
IF(_xlpm.weight&lt;40,2,1))</f>
        <v>1</v>
      </c>
    </row>
    <row r="290" spans="2:8" x14ac:dyDescent="0.25">
      <c r="B290">
        <v>5308</v>
      </c>
      <c r="C290" s="1">
        <v>44571</v>
      </c>
      <c r="D290" t="s">
        <v>21</v>
      </c>
      <c r="E290">
        <v>3</v>
      </c>
      <c r="F290" t="s">
        <v>17</v>
      </c>
      <c r="G290" t="str">
        <f>IF(_xlfn.XLOOKUP(tblOrders4[[#This Row],[Product ID]],tblProducts[Item],tblProducts[Weight])&lt;40,_xlfn.XLOOKUP(tblOrders4[[#This Row],[Product ID]],tblProducts[Item],tblProducts[Weight]),"BULK")</f>
        <v>BULK</v>
      </c>
      <c r="H290">
        <f>_xlfn.LET(_xlpm.weight,_xlfn.XLOOKUP(tblOrders4[[#This Row],[Product ID]],tblProducts[Item],tblProducts[Weight]),
IF(_xlpm.weight&lt;40,2,1))</f>
        <v>1</v>
      </c>
    </row>
    <row r="291" spans="2:8" x14ac:dyDescent="0.25">
      <c r="B291">
        <v>5309</v>
      </c>
      <c r="C291" s="1">
        <v>44571</v>
      </c>
      <c r="D291" t="s">
        <v>8</v>
      </c>
      <c r="E291">
        <v>2</v>
      </c>
      <c r="F291" t="s">
        <v>17</v>
      </c>
      <c r="G291">
        <f>IF(_xlfn.XLOOKUP(tblOrders4[[#This Row],[Product ID]],tblProducts[Item],tblProducts[Weight])&lt;40,_xlfn.XLOOKUP(tblOrders4[[#This Row],[Product ID]],tblProducts[Item],tblProducts[Weight]),"BULK")</f>
        <v>29</v>
      </c>
      <c r="H291">
        <f>_xlfn.LET(_xlpm.weight,_xlfn.XLOOKUP(tblOrders4[[#This Row],[Product ID]],tblProducts[Item],tblProducts[Weight]),
IF(_xlpm.weight&lt;40,2,1))</f>
        <v>2</v>
      </c>
    </row>
    <row r="292" spans="2:8" x14ac:dyDescent="0.25">
      <c r="B292">
        <v>5310</v>
      </c>
      <c r="C292" s="1">
        <v>44571</v>
      </c>
      <c r="D292" t="s">
        <v>5</v>
      </c>
      <c r="E292">
        <v>1</v>
      </c>
      <c r="F292" t="s">
        <v>15</v>
      </c>
      <c r="G292">
        <f>IF(_xlfn.XLOOKUP(tblOrders4[[#This Row],[Product ID]],tblProducts[Item],tblProducts[Weight])&lt;40,_xlfn.XLOOKUP(tblOrders4[[#This Row],[Product ID]],tblProducts[Item],tblProducts[Weight]),"BULK")</f>
        <v>12</v>
      </c>
      <c r="H292">
        <f>_xlfn.LET(_xlpm.weight,_xlfn.XLOOKUP(tblOrders4[[#This Row],[Product ID]],tblProducts[Item],tblProducts[Weight]),
IF(_xlpm.weight&lt;40,2,1))</f>
        <v>2</v>
      </c>
    </row>
    <row r="293" spans="2:8" x14ac:dyDescent="0.25">
      <c r="B293">
        <v>5311</v>
      </c>
      <c r="C293" s="1">
        <v>44571</v>
      </c>
      <c r="D293" t="s">
        <v>7</v>
      </c>
      <c r="E293">
        <v>3</v>
      </c>
      <c r="F293" t="s">
        <v>9</v>
      </c>
      <c r="G293" t="str">
        <f>IF(_xlfn.XLOOKUP(tblOrders4[[#This Row],[Product ID]],tblProducts[Item],tblProducts[Weight])&lt;40,_xlfn.XLOOKUP(tblOrders4[[#This Row],[Product ID]],tblProducts[Item],tblProducts[Weight]),"BULK")</f>
        <v>BULK</v>
      </c>
      <c r="H293">
        <f>_xlfn.LET(_xlpm.weight,_xlfn.XLOOKUP(tblOrders4[[#This Row],[Product ID]],tblProducts[Item],tblProducts[Weight]),
IF(_xlpm.weight&lt;40,2,1))</f>
        <v>1</v>
      </c>
    </row>
    <row r="294" spans="2:8" x14ac:dyDescent="0.25">
      <c r="B294">
        <v>5312</v>
      </c>
      <c r="C294" s="1">
        <v>44571</v>
      </c>
      <c r="D294" t="s">
        <v>18</v>
      </c>
      <c r="E294">
        <v>4</v>
      </c>
      <c r="F294" t="s">
        <v>9</v>
      </c>
      <c r="G294">
        <f>IF(_xlfn.XLOOKUP(tblOrders4[[#This Row],[Product ID]],tblProducts[Item],tblProducts[Weight])&lt;40,_xlfn.XLOOKUP(tblOrders4[[#This Row],[Product ID]],tblProducts[Item],tblProducts[Weight]),"BULK")</f>
        <v>33</v>
      </c>
      <c r="H294">
        <f>_xlfn.LET(_xlpm.weight,_xlfn.XLOOKUP(tblOrders4[[#This Row],[Product ID]],tblProducts[Item],tblProducts[Weight]),
IF(_xlpm.weight&lt;40,2,1))</f>
        <v>2</v>
      </c>
    </row>
    <row r="295" spans="2:8" x14ac:dyDescent="0.25">
      <c r="B295">
        <v>5313</v>
      </c>
      <c r="C295" s="1">
        <v>44571</v>
      </c>
      <c r="D295" t="s">
        <v>20</v>
      </c>
      <c r="E295">
        <v>4</v>
      </c>
      <c r="F295" t="s">
        <v>15</v>
      </c>
      <c r="G295">
        <f>IF(_xlfn.XLOOKUP(tblOrders4[[#This Row],[Product ID]],tblProducts[Item],tblProducts[Weight])&lt;40,_xlfn.XLOOKUP(tblOrders4[[#This Row],[Product ID]],tblProducts[Item],tblProducts[Weight]),"BULK")</f>
        <v>10</v>
      </c>
      <c r="H295">
        <f>_xlfn.LET(_xlpm.weight,_xlfn.XLOOKUP(tblOrders4[[#This Row],[Product ID]],tblProducts[Item],tblProducts[Weight]),
IF(_xlpm.weight&lt;40,2,1))</f>
        <v>2</v>
      </c>
    </row>
    <row r="296" spans="2:8" x14ac:dyDescent="0.25">
      <c r="B296">
        <v>5314</v>
      </c>
      <c r="C296" s="1">
        <v>44571</v>
      </c>
      <c r="D296" t="s">
        <v>21</v>
      </c>
      <c r="E296">
        <v>1</v>
      </c>
      <c r="F296" t="s">
        <v>19</v>
      </c>
      <c r="G296" t="str">
        <f>IF(_xlfn.XLOOKUP(tblOrders4[[#This Row],[Product ID]],tblProducts[Item],tblProducts[Weight])&lt;40,_xlfn.XLOOKUP(tblOrders4[[#This Row],[Product ID]],tblProducts[Item],tblProducts[Weight]),"BULK")</f>
        <v>BULK</v>
      </c>
      <c r="H296">
        <f>_xlfn.LET(_xlpm.weight,_xlfn.XLOOKUP(tblOrders4[[#This Row],[Product ID]],tblProducts[Item],tblProducts[Weight]),
IF(_xlpm.weight&lt;40,2,1))</f>
        <v>1</v>
      </c>
    </row>
    <row r="297" spans="2:8" x14ac:dyDescent="0.25">
      <c r="B297">
        <v>5315</v>
      </c>
      <c r="C297" s="1">
        <v>44571</v>
      </c>
      <c r="D297" t="s">
        <v>18</v>
      </c>
      <c r="E297">
        <v>2</v>
      </c>
      <c r="F297" t="s">
        <v>17</v>
      </c>
      <c r="G297">
        <f>IF(_xlfn.XLOOKUP(tblOrders4[[#This Row],[Product ID]],tblProducts[Item],tblProducts[Weight])&lt;40,_xlfn.XLOOKUP(tblOrders4[[#This Row],[Product ID]],tblProducts[Item],tblProducts[Weight]),"BULK")</f>
        <v>33</v>
      </c>
      <c r="H297">
        <f>_xlfn.LET(_xlpm.weight,_xlfn.XLOOKUP(tblOrders4[[#This Row],[Product ID]],tblProducts[Item],tblProducts[Weight]),
IF(_xlpm.weight&lt;40,2,1))</f>
        <v>2</v>
      </c>
    </row>
    <row r="298" spans="2:8" x14ac:dyDescent="0.25">
      <c r="B298">
        <v>5316</v>
      </c>
      <c r="C298" s="1">
        <v>44571</v>
      </c>
      <c r="D298" t="s">
        <v>13</v>
      </c>
      <c r="E298">
        <v>4</v>
      </c>
      <c r="F298" t="s">
        <v>15</v>
      </c>
      <c r="G298">
        <f>IF(_xlfn.XLOOKUP(tblOrders4[[#This Row],[Product ID]],tblProducts[Item],tblProducts[Weight])&lt;40,_xlfn.XLOOKUP(tblOrders4[[#This Row],[Product ID]],tblProducts[Item],tblProducts[Weight]),"BULK")</f>
        <v>10</v>
      </c>
      <c r="H298">
        <f>_xlfn.LET(_xlpm.weight,_xlfn.XLOOKUP(tblOrders4[[#This Row],[Product ID]],tblProducts[Item],tblProducts[Weight]),
IF(_xlpm.weight&lt;40,2,1))</f>
        <v>2</v>
      </c>
    </row>
    <row r="299" spans="2:8" x14ac:dyDescent="0.25">
      <c r="B299">
        <v>5317</v>
      </c>
      <c r="C299" s="1">
        <v>44571</v>
      </c>
      <c r="D299" t="s">
        <v>21</v>
      </c>
      <c r="E299">
        <v>1</v>
      </c>
      <c r="F299" t="s">
        <v>9</v>
      </c>
      <c r="G299" t="str">
        <f>IF(_xlfn.XLOOKUP(tblOrders4[[#This Row],[Product ID]],tblProducts[Item],tblProducts[Weight])&lt;40,_xlfn.XLOOKUP(tblOrders4[[#This Row],[Product ID]],tblProducts[Item],tblProducts[Weight]),"BULK")</f>
        <v>BULK</v>
      </c>
      <c r="H299">
        <f>_xlfn.LET(_xlpm.weight,_xlfn.XLOOKUP(tblOrders4[[#This Row],[Product ID]],tblProducts[Item],tblProducts[Weight]),
IF(_xlpm.weight&lt;40,2,1))</f>
        <v>1</v>
      </c>
    </row>
    <row r="300" spans="2:8" x14ac:dyDescent="0.25">
      <c r="B300">
        <v>5318</v>
      </c>
      <c r="C300" s="1">
        <v>44571</v>
      </c>
      <c r="D300" t="s">
        <v>12</v>
      </c>
      <c r="E300">
        <v>4</v>
      </c>
      <c r="F300" t="s">
        <v>15</v>
      </c>
      <c r="G300">
        <f>IF(_xlfn.XLOOKUP(tblOrders4[[#This Row],[Product ID]],tblProducts[Item],tblProducts[Weight])&lt;40,_xlfn.XLOOKUP(tblOrders4[[#This Row],[Product ID]],tblProducts[Item],tblProducts[Weight]),"BULK")</f>
        <v>8</v>
      </c>
      <c r="H300">
        <f>_xlfn.LET(_xlpm.weight,_xlfn.XLOOKUP(tblOrders4[[#This Row],[Product ID]],tblProducts[Item],tblProducts[Weight]),
IF(_xlpm.weight&lt;40,2,1))</f>
        <v>2</v>
      </c>
    </row>
    <row r="301" spans="2:8" x14ac:dyDescent="0.25">
      <c r="B301">
        <v>5319</v>
      </c>
      <c r="C301" s="1">
        <v>44571</v>
      </c>
      <c r="D301" t="s">
        <v>16</v>
      </c>
      <c r="E301">
        <v>2</v>
      </c>
      <c r="F301" t="s">
        <v>10</v>
      </c>
      <c r="G301" t="str">
        <f>IF(_xlfn.XLOOKUP(tblOrders4[[#This Row],[Product ID]],tblProducts[Item],tblProducts[Weight])&lt;40,_xlfn.XLOOKUP(tblOrders4[[#This Row],[Product ID]],tblProducts[Item],tblProducts[Weight]),"BULK")</f>
        <v>BULK</v>
      </c>
      <c r="H301">
        <f>_xlfn.LET(_xlpm.weight,_xlfn.XLOOKUP(tblOrders4[[#This Row],[Product ID]],tblProducts[Item],tblProducts[Weight]),
IF(_xlpm.weight&lt;40,2,1))</f>
        <v>1</v>
      </c>
    </row>
    <row r="302" spans="2:8" x14ac:dyDescent="0.25">
      <c r="B302">
        <v>5320</v>
      </c>
      <c r="C302" s="1">
        <v>44571</v>
      </c>
      <c r="D302" t="s">
        <v>8</v>
      </c>
      <c r="E302">
        <v>3</v>
      </c>
      <c r="F302" t="s">
        <v>9</v>
      </c>
      <c r="G302">
        <f>IF(_xlfn.XLOOKUP(tblOrders4[[#This Row],[Product ID]],tblProducts[Item],tblProducts[Weight])&lt;40,_xlfn.XLOOKUP(tblOrders4[[#This Row],[Product ID]],tblProducts[Item],tblProducts[Weight]),"BULK")</f>
        <v>29</v>
      </c>
      <c r="H302">
        <f>_xlfn.LET(_xlpm.weight,_xlfn.XLOOKUP(tblOrders4[[#This Row],[Product ID]],tblProducts[Item],tblProducts[Weight]),
IF(_xlpm.weight&lt;40,2,1))</f>
        <v>2</v>
      </c>
    </row>
    <row r="303" spans="2:8" x14ac:dyDescent="0.25">
      <c r="B303">
        <v>5321</v>
      </c>
      <c r="C303" s="1">
        <v>44571</v>
      </c>
      <c r="D303" t="s">
        <v>14</v>
      </c>
      <c r="E303">
        <v>3</v>
      </c>
      <c r="F303" t="s">
        <v>10</v>
      </c>
      <c r="G303">
        <f>IF(_xlfn.XLOOKUP(tblOrders4[[#This Row],[Product ID]],tblProducts[Item],tblProducts[Weight])&lt;40,_xlfn.XLOOKUP(tblOrders4[[#This Row],[Product ID]],tblProducts[Item],tblProducts[Weight]),"BULK")</f>
        <v>38</v>
      </c>
      <c r="H303">
        <f>_xlfn.LET(_xlpm.weight,_xlfn.XLOOKUP(tblOrders4[[#This Row],[Product ID]],tblProducts[Item],tblProducts[Weight]),
IF(_xlpm.weight&lt;40,2,1))</f>
        <v>2</v>
      </c>
    </row>
    <row r="304" spans="2:8" x14ac:dyDescent="0.25">
      <c r="B304">
        <v>5322</v>
      </c>
      <c r="C304" s="1">
        <v>44571</v>
      </c>
      <c r="D304" t="s">
        <v>12</v>
      </c>
      <c r="E304">
        <v>4</v>
      </c>
      <c r="F304" t="s">
        <v>17</v>
      </c>
      <c r="G304">
        <f>IF(_xlfn.XLOOKUP(tblOrders4[[#This Row],[Product ID]],tblProducts[Item],tblProducts[Weight])&lt;40,_xlfn.XLOOKUP(tblOrders4[[#This Row],[Product ID]],tblProducts[Item],tblProducts[Weight]),"BULK")</f>
        <v>8</v>
      </c>
      <c r="H304">
        <f>_xlfn.LET(_xlpm.weight,_xlfn.XLOOKUP(tblOrders4[[#This Row],[Product ID]],tblProducts[Item],tblProducts[Weight]),
IF(_xlpm.weight&lt;40,2,1))</f>
        <v>2</v>
      </c>
    </row>
    <row r="305" spans="2:8" x14ac:dyDescent="0.25">
      <c r="B305">
        <v>5323</v>
      </c>
      <c r="C305" s="1">
        <v>44571</v>
      </c>
      <c r="D305" t="s">
        <v>12</v>
      </c>
      <c r="E305">
        <v>4</v>
      </c>
      <c r="F305" t="s">
        <v>10</v>
      </c>
      <c r="G305">
        <f>IF(_xlfn.XLOOKUP(tblOrders4[[#This Row],[Product ID]],tblProducts[Item],tblProducts[Weight])&lt;40,_xlfn.XLOOKUP(tblOrders4[[#This Row],[Product ID]],tblProducts[Item],tblProducts[Weight]),"BULK")</f>
        <v>8</v>
      </c>
      <c r="H305">
        <f>_xlfn.LET(_xlpm.weight,_xlfn.XLOOKUP(tblOrders4[[#This Row],[Product ID]],tblProducts[Item],tblProducts[Weight]),
IF(_xlpm.weight&lt;40,2,1))</f>
        <v>2</v>
      </c>
    </row>
    <row r="306" spans="2:8" x14ac:dyDescent="0.25">
      <c r="B306">
        <v>5324</v>
      </c>
      <c r="C306" s="1">
        <v>44571</v>
      </c>
      <c r="D306" t="s">
        <v>16</v>
      </c>
      <c r="E306">
        <v>2</v>
      </c>
      <c r="F306" t="s">
        <v>19</v>
      </c>
      <c r="G306" t="str">
        <f>IF(_xlfn.XLOOKUP(tblOrders4[[#This Row],[Product ID]],tblProducts[Item],tblProducts[Weight])&lt;40,_xlfn.XLOOKUP(tblOrders4[[#This Row],[Product ID]],tblProducts[Item],tblProducts[Weight]),"BULK")</f>
        <v>BULK</v>
      </c>
      <c r="H306">
        <f>_xlfn.LET(_xlpm.weight,_xlfn.XLOOKUP(tblOrders4[[#This Row],[Product ID]],tblProducts[Item],tblProducts[Weight]),
IF(_xlpm.weight&lt;40,2,1))</f>
        <v>1</v>
      </c>
    </row>
    <row r="307" spans="2:8" x14ac:dyDescent="0.25">
      <c r="B307">
        <v>5325</v>
      </c>
      <c r="C307" s="1">
        <v>44571</v>
      </c>
      <c r="D307" t="s">
        <v>7</v>
      </c>
      <c r="E307">
        <v>1</v>
      </c>
      <c r="F307" t="s">
        <v>9</v>
      </c>
      <c r="G307" t="str">
        <f>IF(_xlfn.XLOOKUP(tblOrders4[[#This Row],[Product ID]],tblProducts[Item],tblProducts[Weight])&lt;40,_xlfn.XLOOKUP(tblOrders4[[#This Row],[Product ID]],tblProducts[Item],tblProducts[Weight]),"BULK")</f>
        <v>BULK</v>
      </c>
      <c r="H307">
        <f>_xlfn.LET(_xlpm.weight,_xlfn.XLOOKUP(tblOrders4[[#This Row],[Product ID]],tblProducts[Item],tblProducts[Weight]),
IF(_xlpm.weight&lt;40,2,1))</f>
        <v>1</v>
      </c>
    </row>
    <row r="308" spans="2:8" x14ac:dyDescent="0.25">
      <c r="B308">
        <v>5326</v>
      </c>
      <c r="C308" s="1">
        <v>44571</v>
      </c>
      <c r="D308" t="s">
        <v>13</v>
      </c>
      <c r="E308">
        <v>4</v>
      </c>
      <c r="F308" t="s">
        <v>17</v>
      </c>
      <c r="G308">
        <f>IF(_xlfn.XLOOKUP(tblOrders4[[#This Row],[Product ID]],tblProducts[Item],tblProducts[Weight])&lt;40,_xlfn.XLOOKUP(tblOrders4[[#This Row],[Product ID]],tblProducts[Item],tblProducts[Weight]),"BULK")</f>
        <v>10</v>
      </c>
      <c r="H308">
        <f>_xlfn.LET(_xlpm.weight,_xlfn.XLOOKUP(tblOrders4[[#This Row],[Product ID]],tblProducts[Item],tblProducts[Weight]),
IF(_xlpm.weight&lt;40,2,1))</f>
        <v>2</v>
      </c>
    </row>
    <row r="309" spans="2:8" x14ac:dyDescent="0.25">
      <c r="B309">
        <v>5327</v>
      </c>
      <c r="C309" s="1">
        <v>44571</v>
      </c>
      <c r="D309" t="s">
        <v>20</v>
      </c>
      <c r="E309">
        <v>1</v>
      </c>
      <c r="F309" t="s">
        <v>19</v>
      </c>
      <c r="G309">
        <f>IF(_xlfn.XLOOKUP(tblOrders4[[#This Row],[Product ID]],tblProducts[Item],tblProducts[Weight])&lt;40,_xlfn.XLOOKUP(tblOrders4[[#This Row],[Product ID]],tblProducts[Item],tblProducts[Weight]),"BULK")</f>
        <v>10</v>
      </c>
      <c r="H309">
        <f>_xlfn.LET(_xlpm.weight,_xlfn.XLOOKUP(tblOrders4[[#This Row],[Product ID]],tblProducts[Item],tblProducts[Weight]),
IF(_xlpm.weight&lt;40,2,1))</f>
        <v>2</v>
      </c>
    </row>
    <row r="310" spans="2:8" x14ac:dyDescent="0.25">
      <c r="B310">
        <v>5328</v>
      </c>
      <c r="C310" s="1">
        <v>44571</v>
      </c>
      <c r="D310" t="s">
        <v>18</v>
      </c>
      <c r="E310">
        <v>3</v>
      </c>
      <c r="F310" t="s">
        <v>17</v>
      </c>
      <c r="G310">
        <f>IF(_xlfn.XLOOKUP(tblOrders4[[#This Row],[Product ID]],tblProducts[Item],tblProducts[Weight])&lt;40,_xlfn.XLOOKUP(tblOrders4[[#This Row],[Product ID]],tblProducts[Item],tblProducts[Weight]),"BULK")</f>
        <v>33</v>
      </c>
      <c r="H310">
        <f>_xlfn.LET(_xlpm.weight,_xlfn.XLOOKUP(tblOrders4[[#This Row],[Product ID]],tblProducts[Item],tblProducts[Weight]),
IF(_xlpm.weight&lt;40,2,1))</f>
        <v>2</v>
      </c>
    </row>
    <row r="311" spans="2:8" x14ac:dyDescent="0.25">
      <c r="B311">
        <v>5329</v>
      </c>
      <c r="C311" s="1">
        <v>44571</v>
      </c>
      <c r="D311" t="s">
        <v>5</v>
      </c>
      <c r="E311">
        <v>1</v>
      </c>
      <c r="F311" t="s">
        <v>15</v>
      </c>
      <c r="G311">
        <f>IF(_xlfn.XLOOKUP(tblOrders4[[#This Row],[Product ID]],tblProducts[Item],tblProducts[Weight])&lt;40,_xlfn.XLOOKUP(tblOrders4[[#This Row],[Product ID]],tblProducts[Item],tblProducts[Weight]),"BULK")</f>
        <v>12</v>
      </c>
      <c r="H311">
        <f>_xlfn.LET(_xlpm.weight,_xlfn.XLOOKUP(tblOrders4[[#This Row],[Product ID]],tblProducts[Item],tblProducts[Weight]),
IF(_xlpm.weight&lt;40,2,1))</f>
        <v>2</v>
      </c>
    </row>
    <row r="312" spans="2:8" x14ac:dyDescent="0.25">
      <c r="B312">
        <v>5330</v>
      </c>
      <c r="C312" s="1">
        <v>44571</v>
      </c>
      <c r="D312" t="s">
        <v>7</v>
      </c>
      <c r="E312">
        <v>1</v>
      </c>
      <c r="F312" t="s">
        <v>10</v>
      </c>
      <c r="G312" t="str">
        <f>IF(_xlfn.XLOOKUP(tblOrders4[[#This Row],[Product ID]],tblProducts[Item],tblProducts[Weight])&lt;40,_xlfn.XLOOKUP(tblOrders4[[#This Row],[Product ID]],tblProducts[Item],tblProducts[Weight]),"BULK")</f>
        <v>BULK</v>
      </c>
      <c r="H312">
        <f>_xlfn.LET(_xlpm.weight,_xlfn.XLOOKUP(tblOrders4[[#This Row],[Product ID]],tblProducts[Item],tblProducts[Weight]),
IF(_xlpm.weight&lt;40,2,1))</f>
        <v>1</v>
      </c>
    </row>
    <row r="313" spans="2:8" x14ac:dyDescent="0.25">
      <c r="B313">
        <v>5331</v>
      </c>
      <c r="C313" s="1">
        <v>44571</v>
      </c>
      <c r="D313" t="s">
        <v>18</v>
      </c>
      <c r="E313">
        <v>4</v>
      </c>
      <c r="F313" t="s">
        <v>9</v>
      </c>
      <c r="G313">
        <f>IF(_xlfn.XLOOKUP(tblOrders4[[#This Row],[Product ID]],tblProducts[Item],tblProducts[Weight])&lt;40,_xlfn.XLOOKUP(tblOrders4[[#This Row],[Product ID]],tblProducts[Item],tblProducts[Weight]),"BULK")</f>
        <v>33</v>
      </c>
      <c r="H313">
        <f>_xlfn.LET(_xlpm.weight,_xlfn.XLOOKUP(tblOrders4[[#This Row],[Product ID]],tblProducts[Item],tblProducts[Weight]),
IF(_xlpm.weight&lt;40,2,1))</f>
        <v>2</v>
      </c>
    </row>
    <row r="314" spans="2:8" x14ac:dyDescent="0.25">
      <c r="B314">
        <v>5332</v>
      </c>
      <c r="C314" s="1">
        <v>44571</v>
      </c>
      <c r="D314" t="s">
        <v>11</v>
      </c>
      <c r="E314">
        <v>2</v>
      </c>
      <c r="F314" t="s">
        <v>17</v>
      </c>
      <c r="G314">
        <f>IF(_xlfn.XLOOKUP(tblOrders4[[#This Row],[Product ID]],tblProducts[Item],tblProducts[Weight])&lt;40,_xlfn.XLOOKUP(tblOrders4[[#This Row],[Product ID]],tblProducts[Item],tblProducts[Weight]),"BULK")</f>
        <v>29</v>
      </c>
      <c r="H314">
        <f>_xlfn.LET(_xlpm.weight,_xlfn.XLOOKUP(tblOrders4[[#This Row],[Product ID]],tblProducts[Item],tblProducts[Weight]),
IF(_xlpm.weight&lt;40,2,1))</f>
        <v>2</v>
      </c>
    </row>
    <row r="315" spans="2:8" x14ac:dyDescent="0.25">
      <c r="B315">
        <v>5333</v>
      </c>
      <c r="C315" s="1">
        <v>44571</v>
      </c>
      <c r="D315" t="s">
        <v>14</v>
      </c>
      <c r="E315">
        <v>4</v>
      </c>
      <c r="F315" t="s">
        <v>9</v>
      </c>
      <c r="G315">
        <f>IF(_xlfn.XLOOKUP(tblOrders4[[#This Row],[Product ID]],tblProducts[Item],tblProducts[Weight])&lt;40,_xlfn.XLOOKUP(tblOrders4[[#This Row],[Product ID]],tblProducts[Item],tblProducts[Weight]),"BULK")</f>
        <v>38</v>
      </c>
      <c r="H315">
        <f>_xlfn.LET(_xlpm.weight,_xlfn.XLOOKUP(tblOrders4[[#This Row],[Product ID]],tblProducts[Item],tblProducts[Weight]),
IF(_xlpm.weight&lt;40,2,1))</f>
        <v>2</v>
      </c>
    </row>
    <row r="316" spans="2:8" x14ac:dyDescent="0.25">
      <c r="B316">
        <v>5334</v>
      </c>
      <c r="C316" s="1">
        <v>44571</v>
      </c>
      <c r="D316" t="s">
        <v>13</v>
      </c>
      <c r="E316">
        <v>3</v>
      </c>
      <c r="F316" t="s">
        <v>15</v>
      </c>
      <c r="G316">
        <f>IF(_xlfn.XLOOKUP(tblOrders4[[#This Row],[Product ID]],tblProducts[Item],tblProducts[Weight])&lt;40,_xlfn.XLOOKUP(tblOrders4[[#This Row],[Product ID]],tblProducts[Item],tblProducts[Weight]),"BULK")</f>
        <v>10</v>
      </c>
      <c r="H316">
        <f>_xlfn.LET(_xlpm.weight,_xlfn.XLOOKUP(tblOrders4[[#This Row],[Product ID]],tblProducts[Item],tblProducts[Weight]),
IF(_xlpm.weight&lt;40,2,1))</f>
        <v>2</v>
      </c>
    </row>
    <row r="317" spans="2:8" x14ac:dyDescent="0.25">
      <c r="B317">
        <v>5335</v>
      </c>
      <c r="C317" s="1">
        <v>44571</v>
      </c>
      <c r="D317" t="s">
        <v>21</v>
      </c>
      <c r="E317">
        <v>2</v>
      </c>
      <c r="F317" t="s">
        <v>6</v>
      </c>
      <c r="G317" t="str">
        <f>IF(_xlfn.XLOOKUP(tblOrders4[[#This Row],[Product ID]],tblProducts[Item],tblProducts[Weight])&lt;40,_xlfn.XLOOKUP(tblOrders4[[#This Row],[Product ID]],tblProducts[Item],tblProducts[Weight]),"BULK")</f>
        <v>BULK</v>
      </c>
      <c r="H317">
        <f>_xlfn.LET(_xlpm.weight,_xlfn.XLOOKUP(tblOrders4[[#This Row],[Product ID]],tblProducts[Item],tblProducts[Weight]),
IF(_xlpm.weight&lt;40,2,1))</f>
        <v>1</v>
      </c>
    </row>
    <row r="318" spans="2:8" x14ac:dyDescent="0.25">
      <c r="B318">
        <v>5336</v>
      </c>
      <c r="C318" s="1">
        <v>44571</v>
      </c>
      <c r="D318" t="s">
        <v>11</v>
      </c>
      <c r="E318">
        <v>3</v>
      </c>
      <c r="F318" t="s">
        <v>6</v>
      </c>
      <c r="G318">
        <f>IF(_xlfn.XLOOKUP(tblOrders4[[#This Row],[Product ID]],tblProducts[Item],tblProducts[Weight])&lt;40,_xlfn.XLOOKUP(tblOrders4[[#This Row],[Product ID]],tblProducts[Item],tblProducts[Weight]),"BULK")</f>
        <v>29</v>
      </c>
      <c r="H318">
        <f>_xlfn.LET(_xlpm.weight,_xlfn.XLOOKUP(tblOrders4[[#This Row],[Product ID]],tblProducts[Item],tblProducts[Weight]),
IF(_xlpm.weight&lt;40,2,1))</f>
        <v>2</v>
      </c>
    </row>
    <row r="319" spans="2:8" x14ac:dyDescent="0.25">
      <c r="B319">
        <v>5337</v>
      </c>
      <c r="C319" s="1">
        <v>44571</v>
      </c>
      <c r="D319" t="s">
        <v>20</v>
      </c>
      <c r="E319">
        <v>4</v>
      </c>
      <c r="F319" t="s">
        <v>15</v>
      </c>
      <c r="G319">
        <f>IF(_xlfn.XLOOKUP(tblOrders4[[#This Row],[Product ID]],tblProducts[Item],tblProducts[Weight])&lt;40,_xlfn.XLOOKUP(tblOrders4[[#This Row],[Product ID]],tblProducts[Item],tblProducts[Weight]),"BULK")</f>
        <v>10</v>
      </c>
      <c r="H319">
        <f>_xlfn.LET(_xlpm.weight,_xlfn.XLOOKUP(tblOrders4[[#This Row],[Product ID]],tblProducts[Item],tblProducts[Weight]),
IF(_xlpm.weight&lt;40,2,1))</f>
        <v>2</v>
      </c>
    </row>
    <row r="320" spans="2:8" x14ac:dyDescent="0.25">
      <c r="B320">
        <v>5338</v>
      </c>
      <c r="C320" s="1">
        <v>44571</v>
      </c>
      <c r="D320" t="s">
        <v>13</v>
      </c>
      <c r="E320">
        <v>1</v>
      </c>
      <c r="F320" t="s">
        <v>10</v>
      </c>
      <c r="G320">
        <f>IF(_xlfn.XLOOKUP(tblOrders4[[#This Row],[Product ID]],tblProducts[Item],tblProducts[Weight])&lt;40,_xlfn.XLOOKUP(tblOrders4[[#This Row],[Product ID]],tblProducts[Item],tblProducts[Weight]),"BULK")</f>
        <v>10</v>
      </c>
      <c r="H320">
        <f>_xlfn.LET(_xlpm.weight,_xlfn.XLOOKUP(tblOrders4[[#This Row],[Product ID]],tblProducts[Item],tblProducts[Weight]),
IF(_xlpm.weight&lt;40,2,1))</f>
        <v>2</v>
      </c>
    </row>
    <row r="321" spans="2:8" x14ac:dyDescent="0.25">
      <c r="B321">
        <v>5339</v>
      </c>
      <c r="C321" s="1">
        <v>44572</v>
      </c>
      <c r="D321" t="s">
        <v>18</v>
      </c>
      <c r="E321">
        <v>2</v>
      </c>
      <c r="F321" t="s">
        <v>15</v>
      </c>
      <c r="G321">
        <f>IF(_xlfn.XLOOKUP(tblOrders4[[#This Row],[Product ID]],tblProducts[Item],tblProducts[Weight])&lt;40,_xlfn.XLOOKUP(tblOrders4[[#This Row],[Product ID]],tblProducts[Item],tblProducts[Weight]),"BULK")</f>
        <v>33</v>
      </c>
      <c r="H321">
        <f>_xlfn.LET(_xlpm.weight,_xlfn.XLOOKUP(tblOrders4[[#This Row],[Product ID]],tblProducts[Item],tblProducts[Weight]),
IF(_xlpm.weight&lt;40,2,1))</f>
        <v>2</v>
      </c>
    </row>
    <row r="322" spans="2:8" x14ac:dyDescent="0.25">
      <c r="B322">
        <v>5340</v>
      </c>
      <c r="C322" s="1">
        <v>44572</v>
      </c>
      <c r="D322" t="s">
        <v>20</v>
      </c>
      <c r="E322">
        <v>1</v>
      </c>
      <c r="F322" t="s">
        <v>15</v>
      </c>
      <c r="G322">
        <f>IF(_xlfn.XLOOKUP(tblOrders4[[#This Row],[Product ID]],tblProducts[Item],tblProducts[Weight])&lt;40,_xlfn.XLOOKUP(tblOrders4[[#This Row],[Product ID]],tblProducts[Item],tblProducts[Weight]),"BULK")</f>
        <v>10</v>
      </c>
      <c r="H322">
        <f>_xlfn.LET(_xlpm.weight,_xlfn.XLOOKUP(tblOrders4[[#This Row],[Product ID]],tblProducts[Item],tblProducts[Weight]),
IF(_xlpm.weight&lt;40,2,1))</f>
        <v>2</v>
      </c>
    </row>
    <row r="323" spans="2:8" x14ac:dyDescent="0.25">
      <c r="B323">
        <v>5341</v>
      </c>
      <c r="C323" s="1">
        <v>44572</v>
      </c>
      <c r="D323" t="s">
        <v>5</v>
      </c>
      <c r="E323">
        <v>2</v>
      </c>
      <c r="F323" t="s">
        <v>9</v>
      </c>
      <c r="G323">
        <f>IF(_xlfn.XLOOKUP(tblOrders4[[#This Row],[Product ID]],tblProducts[Item],tblProducts[Weight])&lt;40,_xlfn.XLOOKUP(tblOrders4[[#This Row],[Product ID]],tblProducts[Item],tblProducts[Weight]),"BULK")</f>
        <v>12</v>
      </c>
      <c r="H323">
        <f>_xlfn.LET(_xlpm.weight,_xlfn.XLOOKUP(tblOrders4[[#This Row],[Product ID]],tblProducts[Item],tblProducts[Weight]),
IF(_xlpm.weight&lt;40,2,1))</f>
        <v>2</v>
      </c>
    </row>
    <row r="324" spans="2:8" x14ac:dyDescent="0.25">
      <c r="B324">
        <v>5342</v>
      </c>
      <c r="C324" s="1">
        <v>44572</v>
      </c>
      <c r="D324" t="s">
        <v>14</v>
      </c>
      <c r="E324">
        <v>1</v>
      </c>
      <c r="F324" t="s">
        <v>9</v>
      </c>
      <c r="G324">
        <f>IF(_xlfn.XLOOKUP(tblOrders4[[#This Row],[Product ID]],tblProducts[Item],tblProducts[Weight])&lt;40,_xlfn.XLOOKUP(tblOrders4[[#This Row],[Product ID]],tblProducts[Item],tblProducts[Weight]),"BULK")</f>
        <v>38</v>
      </c>
      <c r="H324">
        <f>_xlfn.LET(_xlpm.weight,_xlfn.XLOOKUP(tblOrders4[[#This Row],[Product ID]],tblProducts[Item],tblProducts[Weight]),
IF(_xlpm.weight&lt;40,2,1))</f>
        <v>2</v>
      </c>
    </row>
    <row r="325" spans="2:8" x14ac:dyDescent="0.25">
      <c r="B325">
        <v>5343</v>
      </c>
      <c r="C325" s="1">
        <v>44572</v>
      </c>
      <c r="D325" t="s">
        <v>12</v>
      </c>
      <c r="E325">
        <v>4</v>
      </c>
      <c r="F325" t="s">
        <v>15</v>
      </c>
      <c r="G325">
        <f>IF(_xlfn.XLOOKUP(tblOrders4[[#This Row],[Product ID]],tblProducts[Item],tblProducts[Weight])&lt;40,_xlfn.XLOOKUP(tblOrders4[[#This Row],[Product ID]],tblProducts[Item],tblProducts[Weight]),"BULK")</f>
        <v>8</v>
      </c>
      <c r="H325">
        <f>_xlfn.LET(_xlpm.weight,_xlfn.XLOOKUP(tblOrders4[[#This Row],[Product ID]],tblProducts[Item],tblProducts[Weight]),
IF(_xlpm.weight&lt;40,2,1))</f>
        <v>2</v>
      </c>
    </row>
    <row r="326" spans="2:8" x14ac:dyDescent="0.25">
      <c r="B326">
        <v>5344</v>
      </c>
      <c r="C326" s="1">
        <v>44572</v>
      </c>
      <c r="D326" t="s">
        <v>8</v>
      </c>
      <c r="E326">
        <v>3</v>
      </c>
      <c r="F326" t="s">
        <v>19</v>
      </c>
      <c r="G326">
        <f>IF(_xlfn.XLOOKUP(tblOrders4[[#This Row],[Product ID]],tblProducts[Item],tblProducts[Weight])&lt;40,_xlfn.XLOOKUP(tblOrders4[[#This Row],[Product ID]],tblProducts[Item],tblProducts[Weight]),"BULK")</f>
        <v>29</v>
      </c>
      <c r="H326">
        <f>_xlfn.LET(_xlpm.weight,_xlfn.XLOOKUP(tblOrders4[[#This Row],[Product ID]],tblProducts[Item],tblProducts[Weight]),
IF(_xlpm.weight&lt;40,2,1))</f>
        <v>2</v>
      </c>
    </row>
    <row r="327" spans="2:8" x14ac:dyDescent="0.25">
      <c r="B327">
        <v>5345</v>
      </c>
      <c r="C327" s="1">
        <v>44572</v>
      </c>
      <c r="D327" t="s">
        <v>5</v>
      </c>
      <c r="E327">
        <v>3</v>
      </c>
      <c r="F327" t="s">
        <v>10</v>
      </c>
      <c r="G327">
        <f>IF(_xlfn.XLOOKUP(tblOrders4[[#This Row],[Product ID]],tblProducts[Item],tblProducts[Weight])&lt;40,_xlfn.XLOOKUP(tblOrders4[[#This Row],[Product ID]],tblProducts[Item],tblProducts[Weight]),"BULK")</f>
        <v>12</v>
      </c>
      <c r="H327">
        <f>_xlfn.LET(_xlpm.weight,_xlfn.XLOOKUP(tblOrders4[[#This Row],[Product ID]],tblProducts[Item],tblProducts[Weight]),
IF(_xlpm.weight&lt;40,2,1))</f>
        <v>2</v>
      </c>
    </row>
    <row r="328" spans="2:8" x14ac:dyDescent="0.25">
      <c r="B328">
        <v>5346</v>
      </c>
      <c r="C328" s="1">
        <v>44572</v>
      </c>
      <c r="D328" t="s">
        <v>12</v>
      </c>
      <c r="E328">
        <v>1</v>
      </c>
      <c r="F328" t="s">
        <v>9</v>
      </c>
      <c r="G328">
        <f>IF(_xlfn.XLOOKUP(tblOrders4[[#This Row],[Product ID]],tblProducts[Item],tblProducts[Weight])&lt;40,_xlfn.XLOOKUP(tblOrders4[[#This Row],[Product ID]],tblProducts[Item],tblProducts[Weight]),"BULK")</f>
        <v>8</v>
      </c>
      <c r="H328">
        <f>_xlfn.LET(_xlpm.weight,_xlfn.XLOOKUP(tblOrders4[[#This Row],[Product ID]],tblProducts[Item],tblProducts[Weight]),
IF(_xlpm.weight&lt;40,2,1))</f>
        <v>2</v>
      </c>
    </row>
    <row r="329" spans="2:8" x14ac:dyDescent="0.25">
      <c r="B329">
        <v>5347</v>
      </c>
      <c r="C329" s="1">
        <v>44572</v>
      </c>
      <c r="D329" t="s">
        <v>18</v>
      </c>
      <c r="E329">
        <v>3</v>
      </c>
      <c r="F329" t="s">
        <v>9</v>
      </c>
      <c r="G329">
        <f>IF(_xlfn.XLOOKUP(tblOrders4[[#This Row],[Product ID]],tblProducts[Item],tblProducts[Weight])&lt;40,_xlfn.XLOOKUP(tblOrders4[[#This Row],[Product ID]],tblProducts[Item],tblProducts[Weight]),"BULK")</f>
        <v>33</v>
      </c>
      <c r="H329">
        <f>_xlfn.LET(_xlpm.weight,_xlfn.XLOOKUP(tblOrders4[[#This Row],[Product ID]],tblProducts[Item],tblProducts[Weight]),
IF(_xlpm.weight&lt;40,2,1))</f>
        <v>2</v>
      </c>
    </row>
    <row r="330" spans="2:8" x14ac:dyDescent="0.25">
      <c r="B330">
        <v>5348</v>
      </c>
      <c r="C330" s="1">
        <v>44572</v>
      </c>
      <c r="D330" t="s">
        <v>5</v>
      </c>
      <c r="E330">
        <v>3</v>
      </c>
      <c r="F330" t="s">
        <v>10</v>
      </c>
      <c r="G330">
        <f>IF(_xlfn.XLOOKUP(tblOrders4[[#This Row],[Product ID]],tblProducts[Item],tblProducts[Weight])&lt;40,_xlfn.XLOOKUP(tblOrders4[[#This Row],[Product ID]],tblProducts[Item],tblProducts[Weight]),"BULK")</f>
        <v>12</v>
      </c>
      <c r="H330">
        <f>_xlfn.LET(_xlpm.weight,_xlfn.XLOOKUP(tblOrders4[[#This Row],[Product ID]],tblProducts[Item],tblProducts[Weight]),
IF(_xlpm.weight&lt;40,2,1))</f>
        <v>2</v>
      </c>
    </row>
    <row r="331" spans="2:8" x14ac:dyDescent="0.25">
      <c r="B331">
        <v>5349</v>
      </c>
      <c r="C331" s="1">
        <v>44572</v>
      </c>
      <c r="D331" t="s">
        <v>13</v>
      </c>
      <c r="E331">
        <v>2</v>
      </c>
      <c r="F331" t="s">
        <v>6</v>
      </c>
      <c r="G331">
        <f>IF(_xlfn.XLOOKUP(tblOrders4[[#This Row],[Product ID]],tblProducts[Item],tblProducts[Weight])&lt;40,_xlfn.XLOOKUP(tblOrders4[[#This Row],[Product ID]],tblProducts[Item],tblProducts[Weight]),"BULK")</f>
        <v>10</v>
      </c>
      <c r="H331">
        <f>_xlfn.LET(_xlpm.weight,_xlfn.XLOOKUP(tblOrders4[[#This Row],[Product ID]],tblProducts[Item],tblProducts[Weight]),
IF(_xlpm.weight&lt;40,2,1))</f>
        <v>2</v>
      </c>
    </row>
    <row r="332" spans="2:8" x14ac:dyDescent="0.25">
      <c r="B332">
        <v>5350</v>
      </c>
      <c r="C332" s="1">
        <v>44572</v>
      </c>
      <c r="D332" t="s">
        <v>20</v>
      </c>
      <c r="E332">
        <v>1</v>
      </c>
      <c r="F332" t="s">
        <v>9</v>
      </c>
      <c r="G332">
        <f>IF(_xlfn.XLOOKUP(tblOrders4[[#This Row],[Product ID]],tblProducts[Item],tblProducts[Weight])&lt;40,_xlfn.XLOOKUP(tblOrders4[[#This Row],[Product ID]],tblProducts[Item],tblProducts[Weight]),"BULK")</f>
        <v>10</v>
      </c>
      <c r="H332">
        <f>_xlfn.LET(_xlpm.weight,_xlfn.XLOOKUP(tblOrders4[[#This Row],[Product ID]],tblProducts[Item],tblProducts[Weight]),
IF(_xlpm.weight&lt;40,2,1))</f>
        <v>2</v>
      </c>
    </row>
    <row r="333" spans="2:8" x14ac:dyDescent="0.25">
      <c r="B333">
        <v>5351</v>
      </c>
      <c r="C333" s="1">
        <v>44572</v>
      </c>
      <c r="D333" t="s">
        <v>8</v>
      </c>
      <c r="E333">
        <v>1</v>
      </c>
      <c r="F333" t="s">
        <v>6</v>
      </c>
      <c r="G333">
        <f>IF(_xlfn.XLOOKUP(tblOrders4[[#This Row],[Product ID]],tblProducts[Item],tblProducts[Weight])&lt;40,_xlfn.XLOOKUP(tblOrders4[[#This Row],[Product ID]],tblProducts[Item],tblProducts[Weight]),"BULK")</f>
        <v>29</v>
      </c>
      <c r="H333">
        <f>_xlfn.LET(_xlpm.weight,_xlfn.XLOOKUP(tblOrders4[[#This Row],[Product ID]],tblProducts[Item],tblProducts[Weight]),
IF(_xlpm.weight&lt;40,2,1))</f>
        <v>2</v>
      </c>
    </row>
    <row r="334" spans="2:8" x14ac:dyDescent="0.25">
      <c r="B334">
        <v>5352</v>
      </c>
      <c r="C334" s="1">
        <v>44572</v>
      </c>
      <c r="D334" t="s">
        <v>16</v>
      </c>
      <c r="E334">
        <v>4</v>
      </c>
      <c r="F334" t="s">
        <v>15</v>
      </c>
      <c r="G334" t="str">
        <f>IF(_xlfn.XLOOKUP(tblOrders4[[#This Row],[Product ID]],tblProducts[Item],tblProducts[Weight])&lt;40,_xlfn.XLOOKUP(tblOrders4[[#This Row],[Product ID]],tblProducts[Item],tblProducts[Weight]),"BULK")</f>
        <v>BULK</v>
      </c>
      <c r="H334">
        <f>_xlfn.LET(_xlpm.weight,_xlfn.XLOOKUP(tblOrders4[[#This Row],[Product ID]],tblProducts[Item],tblProducts[Weight]),
IF(_xlpm.weight&lt;40,2,1))</f>
        <v>1</v>
      </c>
    </row>
    <row r="335" spans="2:8" x14ac:dyDescent="0.25">
      <c r="B335">
        <v>5353</v>
      </c>
      <c r="C335" s="1">
        <v>44572</v>
      </c>
      <c r="D335" t="s">
        <v>8</v>
      </c>
      <c r="E335">
        <v>3</v>
      </c>
      <c r="F335" t="s">
        <v>10</v>
      </c>
      <c r="G335">
        <f>IF(_xlfn.XLOOKUP(tblOrders4[[#This Row],[Product ID]],tblProducts[Item],tblProducts[Weight])&lt;40,_xlfn.XLOOKUP(tblOrders4[[#This Row],[Product ID]],tblProducts[Item],tblProducts[Weight]),"BULK")</f>
        <v>29</v>
      </c>
      <c r="H335">
        <f>_xlfn.LET(_xlpm.weight,_xlfn.XLOOKUP(tblOrders4[[#This Row],[Product ID]],tblProducts[Item],tblProducts[Weight]),
IF(_xlpm.weight&lt;40,2,1))</f>
        <v>2</v>
      </c>
    </row>
    <row r="336" spans="2:8" x14ac:dyDescent="0.25">
      <c r="B336">
        <v>5354</v>
      </c>
      <c r="C336" s="1">
        <v>44572</v>
      </c>
      <c r="D336" t="s">
        <v>8</v>
      </c>
      <c r="E336">
        <v>3</v>
      </c>
      <c r="F336" t="s">
        <v>6</v>
      </c>
      <c r="G336">
        <f>IF(_xlfn.XLOOKUP(tblOrders4[[#This Row],[Product ID]],tblProducts[Item],tblProducts[Weight])&lt;40,_xlfn.XLOOKUP(tblOrders4[[#This Row],[Product ID]],tblProducts[Item],tblProducts[Weight]),"BULK")</f>
        <v>29</v>
      </c>
      <c r="H336">
        <f>_xlfn.LET(_xlpm.weight,_xlfn.XLOOKUP(tblOrders4[[#This Row],[Product ID]],tblProducts[Item],tblProducts[Weight]),
IF(_xlpm.weight&lt;40,2,1))</f>
        <v>2</v>
      </c>
    </row>
    <row r="337" spans="2:8" x14ac:dyDescent="0.25">
      <c r="B337">
        <v>5355</v>
      </c>
      <c r="C337" s="1">
        <v>44572</v>
      </c>
      <c r="D337" t="s">
        <v>13</v>
      </c>
      <c r="E337">
        <v>2</v>
      </c>
      <c r="F337" t="s">
        <v>9</v>
      </c>
      <c r="G337">
        <f>IF(_xlfn.XLOOKUP(tblOrders4[[#This Row],[Product ID]],tblProducts[Item],tblProducts[Weight])&lt;40,_xlfn.XLOOKUP(tblOrders4[[#This Row],[Product ID]],tblProducts[Item],tblProducts[Weight]),"BULK")</f>
        <v>10</v>
      </c>
      <c r="H337">
        <f>_xlfn.LET(_xlpm.weight,_xlfn.XLOOKUP(tblOrders4[[#This Row],[Product ID]],tblProducts[Item],tblProducts[Weight]),
IF(_xlpm.weight&lt;40,2,1))</f>
        <v>2</v>
      </c>
    </row>
    <row r="338" spans="2:8" x14ac:dyDescent="0.25">
      <c r="B338">
        <v>5356</v>
      </c>
      <c r="C338" s="1">
        <v>44572</v>
      </c>
      <c r="D338" t="s">
        <v>11</v>
      </c>
      <c r="E338">
        <v>4</v>
      </c>
      <c r="F338" t="s">
        <v>17</v>
      </c>
      <c r="G338">
        <f>IF(_xlfn.XLOOKUP(tblOrders4[[#This Row],[Product ID]],tblProducts[Item],tblProducts[Weight])&lt;40,_xlfn.XLOOKUP(tblOrders4[[#This Row],[Product ID]],tblProducts[Item],tblProducts[Weight]),"BULK")</f>
        <v>29</v>
      </c>
      <c r="H338">
        <f>_xlfn.LET(_xlpm.weight,_xlfn.XLOOKUP(tblOrders4[[#This Row],[Product ID]],tblProducts[Item],tblProducts[Weight]),
IF(_xlpm.weight&lt;40,2,1))</f>
        <v>2</v>
      </c>
    </row>
    <row r="339" spans="2:8" x14ac:dyDescent="0.25">
      <c r="B339">
        <v>5357</v>
      </c>
      <c r="C339" s="1">
        <v>44572</v>
      </c>
      <c r="D339" t="s">
        <v>7</v>
      </c>
      <c r="E339">
        <v>2</v>
      </c>
      <c r="F339" t="s">
        <v>19</v>
      </c>
      <c r="G339" t="str">
        <f>IF(_xlfn.XLOOKUP(tblOrders4[[#This Row],[Product ID]],tblProducts[Item],tblProducts[Weight])&lt;40,_xlfn.XLOOKUP(tblOrders4[[#This Row],[Product ID]],tblProducts[Item],tblProducts[Weight]),"BULK")</f>
        <v>BULK</v>
      </c>
      <c r="H339">
        <f>_xlfn.LET(_xlpm.weight,_xlfn.XLOOKUP(tblOrders4[[#This Row],[Product ID]],tblProducts[Item],tblProducts[Weight]),
IF(_xlpm.weight&lt;40,2,1))</f>
        <v>1</v>
      </c>
    </row>
    <row r="340" spans="2:8" x14ac:dyDescent="0.25">
      <c r="B340">
        <v>5358</v>
      </c>
      <c r="C340" s="1">
        <v>44572</v>
      </c>
      <c r="D340" t="s">
        <v>13</v>
      </c>
      <c r="E340">
        <v>2</v>
      </c>
      <c r="F340" t="s">
        <v>17</v>
      </c>
      <c r="G340">
        <f>IF(_xlfn.XLOOKUP(tblOrders4[[#This Row],[Product ID]],tblProducts[Item],tblProducts[Weight])&lt;40,_xlfn.XLOOKUP(tblOrders4[[#This Row],[Product ID]],tblProducts[Item],tblProducts[Weight]),"BULK")</f>
        <v>10</v>
      </c>
      <c r="H340">
        <f>_xlfn.LET(_xlpm.weight,_xlfn.XLOOKUP(tblOrders4[[#This Row],[Product ID]],tblProducts[Item],tblProducts[Weight]),
IF(_xlpm.weight&lt;40,2,1))</f>
        <v>2</v>
      </c>
    </row>
    <row r="341" spans="2:8" x14ac:dyDescent="0.25">
      <c r="B341">
        <v>5359</v>
      </c>
      <c r="C341" s="1">
        <v>44572</v>
      </c>
      <c r="D341" t="s">
        <v>5</v>
      </c>
      <c r="E341">
        <v>4</v>
      </c>
      <c r="F341" t="s">
        <v>15</v>
      </c>
      <c r="G341">
        <f>IF(_xlfn.XLOOKUP(tblOrders4[[#This Row],[Product ID]],tblProducts[Item],tblProducts[Weight])&lt;40,_xlfn.XLOOKUP(tblOrders4[[#This Row],[Product ID]],tblProducts[Item],tblProducts[Weight]),"BULK")</f>
        <v>12</v>
      </c>
      <c r="H341">
        <f>_xlfn.LET(_xlpm.weight,_xlfn.XLOOKUP(tblOrders4[[#This Row],[Product ID]],tblProducts[Item],tblProducts[Weight]),
IF(_xlpm.weight&lt;40,2,1))</f>
        <v>2</v>
      </c>
    </row>
    <row r="342" spans="2:8" x14ac:dyDescent="0.25">
      <c r="B342">
        <v>5360</v>
      </c>
      <c r="C342" s="1">
        <v>44572</v>
      </c>
      <c r="D342" t="s">
        <v>12</v>
      </c>
      <c r="E342">
        <v>4</v>
      </c>
      <c r="F342" t="s">
        <v>17</v>
      </c>
      <c r="G342">
        <f>IF(_xlfn.XLOOKUP(tblOrders4[[#This Row],[Product ID]],tblProducts[Item],tblProducts[Weight])&lt;40,_xlfn.XLOOKUP(tblOrders4[[#This Row],[Product ID]],tblProducts[Item],tblProducts[Weight]),"BULK")</f>
        <v>8</v>
      </c>
      <c r="H342">
        <f>_xlfn.LET(_xlpm.weight,_xlfn.XLOOKUP(tblOrders4[[#This Row],[Product ID]],tblProducts[Item],tblProducts[Weight]),
IF(_xlpm.weight&lt;40,2,1))</f>
        <v>2</v>
      </c>
    </row>
    <row r="343" spans="2:8" x14ac:dyDescent="0.25">
      <c r="B343">
        <v>5361</v>
      </c>
      <c r="C343" s="1">
        <v>44572</v>
      </c>
      <c r="D343" t="s">
        <v>16</v>
      </c>
      <c r="E343">
        <v>2</v>
      </c>
      <c r="F343" t="s">
        <v>10</v>
      </c>
      <c r="G343" t="str">
        <f>IF(_xlfn.XLOOKUP(tblOrders4[[#This Row],[Product ID]],tblProducts[Item],tblProducts[Weight])&lt;40,_xlfn.XLOOKUP(tblOrders4[[#This Row],[Product ID]],tblProducts[Item],tblProducts[Weight]),"BULK")</f>
        <v>BULK</v>
      </c>
      <c r="H343">
        <f>_xlfn.LET(_xlpm.weight,_xlfn.XLOOKUP(tblOrders4[[#This Row],[Product ID]],tblProducts[Item],tblProducts[Weight]),
IF(_xlpm.weight&lt;40,2,1))</f>
        <v>1</v>
      </c>
    </row>
    <row r="344" spans="2:8" x14ac:dyDescent="0.25">
      <c r="B344">
        <v>5362</v>
      </c>
      <c r="C344" s="1">
        <v>44572</v>
      </c>
      <c r="D344" t="s">
        <v>8</v>
      </c>
      <c r="E344">
        <v>2</v>
      </c>
      <c r="F344" t="s">
        <v>9</v>
      </c>
      <c r="G344">
        <f>IF(_xlfn.XLOOKUP(tblOrders4[[#This Row],[Product ID]],tblProducts[Item],tblProducts[Weight])&lt;40,_xlfn.XLOOKUP(tblOrders4[[#This Row],[Product ID]],tblProducts[Item],tblProducts[Weight]),"BULK")</f>
        <v>29</v>
      </c>
      <c r="H344">
        <f>_xlfn.LET(_xlpm.weight,_xlfn.XLOOKUP(tblOrders4[[#This Row],[Product ID]],tblProducts[Item],tblProducts[Weight]),
IF(_xlpm.weight&lt;40,2,1))</f>
        <v>2</v>
      </c>
    </row>
    <row r="345" spans="2:8" x14ac:dyDescent="0.25">
      <c r="B345">
        <v>5363</v>
      </c>
      <c r="C345" s="1">
        <v>44572</v>
      </c>
      <c r="D345" t="s">
        <v>11</v>
      </c>
      <c r="E345">
        <v>3</v>
      </c>
      <c r="F345" t="s">
        <v>9</v>
      </c>
      <c r="G345">
        <f>IF(_xlfn.XLOOKUP(tblOrders4[[#This Row],[Product ID]],tblProducts[Item],tblProducts[Weight])&lt;40,_xlfn.XLOOKUP(tblOrders4[[#This Row],[Product ID]],tblProducts[Item],tblProducts[Weight]),"BULK")</f>
        <v>29</v>
      </c>
      <c r="H345">
        <f>_xlfn.LET(_xlpm.weight,_xlfn.XLOOKUP(tblOrders4[[#This Row],[Product ID]],tblProducts[Item],tblProducts[Weight]),
IF(_xlpm.weight&lt;40,2,1))</f>
        <v>2</v>
      </c>
    </row>
    <row r="346" spans="2:8" x14ac:dyDescent="0.25">
      <c r="B346">
        <v>5364</v>
      </c>
      <c r="C346" s="1">
        <v>44572</v>
      </c>
      <c r="D346" t="s">
        <v>13</v>
      </c>
      <c r="E346">
        <v>1</v>
      </c>
      <c r="F346" t="s">
        <v>6</v>
      </c>
      <c r="G346">
        <f>IF(_xlfn.XLOOKUP(tblOrders4[[#This Row],[Product ID]],tblProducts[Item],tblProducts[Weight])&lt;40,_xlfn.XLOOKUP(tblOrders4[[#This Row],[Product ID]],tblProducts[Item],tblProducts[Weight]),"BULK")</f>
        <v>10</v>
      </c>
      <c r="H346">
        <f>_xlfn.LET(_xlpm.weight,_xlfn.XLOOKUP(tblOrders4[[#This Row],[Product ID]],tblProducts[Item],tblProducts[Weight]),
IF(_xlpm.weight&lt;40,2,1))</f>
        <v>2</v>
      </c>
    </row>
    <row r="347" spans="2:8" x14ac:dyDescent="0.25">
      <c r="B347">
        <v>5365</v>
      </c>
      <c r="C347" s="1">
        <v>44572</v>
      </c>
      <c r="D347" t="s">
        <v>7</v>
      </c>
      <c r="E347">
        <v>1</v>
      </c>
      <c r="F347" t="s">
        <v>19</v>
      </c>
      <c r="G347" t="str">
        <f>IF(_xlfn.XLOOKUP(tblOrders4[[#This Row],[Product ID]],tblProducts[Item],tblProducts[Weight])&lt;40,_xlfn.XLOOKUP(tblOrders4[[#This Row],[Product ID]],tblProducts[Item],tblProducts[Weight]),"BULK")</f>
        <v>BULK</v>
      </c>
      <c r="H347">
        <f>_xlfn.LET(_xlpm.weight,_xlfn.XLOOKUP(tblOrders4[[#This Row],[Product ID]],tblProducts[Item],tblProducts[Weight]),
IF(_xlpm.weight&lt;40,2,1))</f>
        <v>1</v>
      </c>
    </row>
    <row r="348" spans="2:8" x14ac:dyDescent="0.25">
      <c r="B348">
        <v>5366</v>
      </c>
      <c r="C348" s="1">
        <v>44572</v>
      </c>
      <c r="D348" t="s">
        <v>21</v>
      </c>
      <c r="E348">
        <v>4</v>
      </c>
      <c r="F348" t="s">
        <v>10</v>
      </c>
      <c r="G348" t="str">
        <f>IF(_xlfn.XLOOKUP(tblOrders4[[#This Row],[Product ID]],tblProducts[Item],tblProducts[Weight])&lt;40,_xlfn.XLOOKUP(tblOrders4[[#This Row],[Product ID]],tblProducts[Item],tblProducts[Weight]),"BULK")</f>
        <v>BULK</v>
      </c>
      <c r="H348">
        <f>_xlfn.LET(_xlpm.weight,_xlfn.XLOOKUP(tblOrders4[[#This Row],[Product ID]],tblProducts[Item],tblProducts[Weight]),
IF(_xlpm.weight&lt;40,2,1))</f>
        <v>1</v>
      </c>
    </row>
    <row r="349" spans="2:8" x14ac:dyDescent="0.25">
      <c r="B349">
        <v>5367</v>
      </c>
      <c r="C349" s="1">
        <v>44572</v>
      </c>
      <c r="D349" t="s">
        <v>5</v>
      </c>
      <c r="E349">
        <v>1</v>
      </c>
      <c r="F349" t="s">
        <v>15</v>
      </c>
      <c r="G349">
        <f>IF(_xlfn.XLOOKUP(tblOrders4[[#This Row],[Product ID]],tblProducts[Item],tblProducts[Weight])&lt;40,_xlfn.XLOOKUP(tblOrders4[[#This Row],[Product ID]],tblProducts[Item],tblProducts[Weight]),"BULK")</f>
        <v>12</v>
      </c>
      <c r="H349">
        <f>_xlfn.LET(_xlpm.weight,_xlfn.XLOOKUP(tblOrders4[[#This Row],[Product ID]],tblProducts[Item],tblProducts[Weight]),
IF(_xlpm.weight&lt;40,2,1))</f>
        <v>2</v>
      </c>
    </row>
    <row r="350" spans="2:8" x14ac:dyDescent="0.25">
      <c r="B350">
        <v>5368</v>
      </c>
      <c r="C350" s="1">
        <v>44572</v>
      </c>
      <c r="D350" t="s">
        <v>18</v>
      </c>
      <c r="E350">
        <v>1</v>
      </c>
      <c r="F350" t="s">
        <v>19</v>
      </c>
      <c r="G350">
        <f>IF(_xlfn.XLOOKUP(tblOrders4[[#This Row],[Product ID]],tblProducts[Item],tblProducts[Weight])&lt;40,_xlfn.XLOOKUP(tblOrders4[[#This Row],[Product ID]],tblProducts[Item],tblProducts[Weight]),"BULK")</f>
        <v>33</v>
      </c>
      <c r="H350">
        <f>_xlfn.LET(_xlpm.weight,_xlfn.XLOOKUP(tblOrders4[[#This Row],[Product ID]],tblProducts[Item],tblProducts[Weight]),
IF(_xlpm.weight&lt;40,2,1))</f>
        <v>2</v>
      </c>
    </row>
    <row r="351" spans="2:8" x14ac:dyDescent="0.25">
      <c r="B351">
        <v>5369</v>
      </c>
      <c r="C351" s="1">
        <v>44572</v>
      </c>
      <c r="D351" t="s">
        <v>7</v>
      </c>
      <c r="E351">
        <v>2</v>
      </c>
      <c r="F351" t="s">
        <v>9</v>
      </c>
      <c r="G351" t="str">
        <f>IF(_xlfn.XLOOKUP(tblOrders4[[#This Row],[Product ID]],tblProducts[Item],tblProducts[Weight])&lt;40,_xlfn.XLOOKUP(tblOrders4[[#This Row],[Product ID]],tblProducts[Item],tblProducts[Weight]),"BULK")</f>
        <v>BULK</v>
      </c>
      <c r="H351">
        <f>_xlfn.LET(_xlpm.weight,_xlfn.XLOOKUP(tblOrders4[[#This Row],[Product ID]],tblProducts[Item],tblProducts[Weight]),
IF(_xlpm.weight&lt;40,2,1))</f>
        <v>1</v>
      </c>
    </row>
    <row r="352" spans="2:8" x14ac:dyDescent="0.25">
      <c r="B352">
        <v>5370</v>
      </c>
      <c r="C352" s="1">
        <v>44572</v>
      </c>
      <c r="D352" t="s">
        <v>8</v>
      </c>
      <c r="E352">
        <v>1</v>
      </c>
      <c r="F352" t="s">
        <v>19</v>
      </c>
      <c r="G352">
        <f>IF(_xlfn.XLOOKUP(tblOrders4[[#This Row],[Product ID]],tblProducts[Item],tblProducts[Weight])&lt;40,_xlfn.XLOOKUP(tblOrders4[[#This Row],[Product ID]],tblProducts[Item],tblProducts[Weight]),"BULK")</f>
        <v>29</v>
      </c>
      <c r="H352">
        <f>_xlfn.LET(_xlpm.weight,_xlfn.XLOOKUP(tblOrders4[[#This Row],[Product ID]],tblProducts[Item],tblProducts[Weight]),
IF(_xlpm.weight&lt;40,2,1))</f>
        <v>2</v>
      </c>
    </row>
    <row r="353" spans="2:8" x14ac:dyDescent="0.25">
      <c r="B353">
        <v>5371</v>
      </c>
      <c r="C353" s="1">
        <v>44572</v>
      </c>
      <c r="D353" t="s">
        <v>13</v>
      </c>
      <c r="E353">
        <v>4</v>
      </c>
      <c r="F353" t="s">
        <v>15</v>
      </c>
      <c r="G353">
        <f>IF(_xlfn.XLOOKUP(tblOrders4[[#This Row],[Product ID]],tblProducts[Item],tblProducts[Weight])&lt;40,_xlfn.XLOOKUP(tblOrders4[[#This Row],[Product ID]],tblProducts[Item],tblProducts[Weight]),"BULK")</f>
        <v>10</v>
      </c>
      <c r="H353">
        <f>_xlfn.LET(_xlpm.weight,_xlfn.XLOOKUP(tblOrders4[[#This Row],[Product ID]],tblProducts[Item],tblProducts[Weight]),
IF(_xlpm.weight&lt;40,2,1))</f>
        <v>2</v>
      </c>
    </row>
    <row r="354" spans="2:8" x14ac:dyDescent="0.25">
      <c r="B354">
        <v>5372</v>
      </c>
      <c r="C354" s="1">
        <v>44572</v>
      </c>
      <c r="D354" t="s">
        <v>20</v>
      </c>
      <c r="E354">
        <v>4</v>
      </c>
      <c r="F354" t="s">
        <v>6</v>
      </c>
      <c r="G354">
        <f>IF(_xlfn.XLOOKUP(tblOrders4[[#This Row],[Product ID]],tblProducts[Item],tblProducts[Weight])&lt;40,_xlfn.XLOOKUP(tblOrders4[[#This Row],[Product ID]],tblProducts[Item],tblProducts[Weight]),"BULK")</f>
        <v>10</v>
      </c>
      <c r="H354">
        <f>_xlfn.LET(_xlpm.weight,_xlfn.XLOOKUP(tblOrders4[[#This Row],[Product ID]],tblProducts[Item],tblProducts[Weight]),
IF(_xlpm.weight&lt;40,2,1))</f>
        <v>2</v>
      </c>
    </row>
    <row r="355" spans="2:8" x14ac:dyDescent="0.25">
      <c r="B355">
        <v>5373</v>
      </c>
      <c r="C355" s="1">
        <v>44573</v>
      </c>
      <c r="D355" t="s">
        <v>13</v>
      </c>
      <c r="E355">
        <v>3</v>
      </c>
      <c r="F355" t="s">
        <v>17</v>
      </c>
      <c r="G355">
        <f>IF(_xlfn.XLOOKUP(tblOrders4[[#This Row],[Product ID]],tblProducts[Item],tblProducts[Weight])&lt;40,_xlfn.XLOOKUP(tblOrders4[[#This Row],[Product ID]],tblProducts[Item],tblProducts[Weight]),"BULK")</f>
        <v>10</v>
      </c>
      <c r="H355">
        <f>_xlfn.LET(_xlpm.weight,_xlfn.XLOOKUP(tblOrders4[[#This Row],[Product ID]],tblProducts[Item],tblProducts[Weight]),
IF(_xlpm.weight&lt;40,2,1))</f>
        <v>2</v>
      </c>
    </row>
    <row r="356" spans="2:8" x14ac:dyDescent="0.25">
      <c r="B356">
        <v>5374</v>
      </c>
      <c r="C356" s="1">
        <v>44573</v>
      </c>
      <c r="D356" t="s">
        <v>16</v>
      </c>
      <c r="E356">
        <v>1</v>
      </c>
      <c r="F356" t="s">
        <v>17</v>
      </c>
      <c r="G356" t="str">
        <f>IF(_xlfn.XLOOKUP(tblOrders4[[#This Row],[Product ID]],tblProducts[Item],tblProducts[Weight])&lt;40,_xlfn.XLOOKUP(tblOrders4[[#This Row],[Product ID]],tblProducts[Item],tblProducts[Weight]),"BULK")</f>
        <v>BULK</v>
      </c>
      <c r="H356">
        <f>_xlfn.LET(_xlpm.weight,_xlfn.XLOOKUP(tblOrders4[[#This Row],[Product ID]],tblProducts[Item],tblProducts[Weight]),
IF(_xlpm.weight&lt;40,2,1))</f>
        <v>1</v>
      </c>
    </row>
    <row r="357" spans="2:8" x14ac:dyDescent="0.25">
      <c r="B357">
        <v>5375</v>
      </c>
      <c r="C357" s="1">
        <v>44573</v>
      </c>
      <c r="D357" t="s">
        <v>14</v>
      </c>
      <c r="E357">
        <v>2</v>
      </c>
      <c r="F357" t="s">
        <v>15</v>
      </c>
      <c r="G357">
        <f>IF(_xlfn.XLOOKUP(tblOrders4[[#This Row],[Product ID]],tblProducts[Item],tblProducts[Weight])&lt;40,_xlfn.XLOOKUP(tblOrders4[[#This Row],[Product ID]],tblProducts[Item],tblProducts[Weight]),"BULK")</f>
        <v>38</v>
      </c>
      <c r="H357">
        <f>_xlfn.LET(_xlpm.weight,_xlfn.XLOOKUP(tblOrders4[[#This Row],[Product ID]],tblProducts[Item],tblProducts[Weight]),
IF(_xlpm.weight&lt;40,2,1))</f>
        <v>2</v>
      </c>
    </row>
    <row r="358" spans="2:8" x14ac:dyDescent="0.25">
      <c r="B358">
        <v>5376</v>
      </c>
      <c r="C358" s="1">
        <v>44573</v>
      </c>
      <c r="D358" t="s">
        <v>8</v>
      </c>
      <c r="E358">
        <v>4</v>
      </c>
      <c r="F358" t="s">
        <v>15</v>
      </c>
      <c r="G358">
        <f>IF(_xlfn.XLOOKUP(tblOrders4[[#This Row],[Product ID]],tblProducts[Item],tblProducts[Weight])&lt;40,_xlfn.XLOOKUP(tblOrders4[[#This Row],[Product ID]],tblProducts[Item],tblProducts[Weight]),"BULK")</f>
        <v>29</v>
      </c>
      <c r="H358">
        <f>_xlfn.LET(_xlpm.weight,_xlfn.XLOOKUP(tblOrders4[[#This Row],[Product ID]],tblProducts[Item],tblProducts[Weight]),
IF(_xlpm.weight&lt;40,2,1))</f>
        <v>2</v>
      </c>
    </row>
    <row r="359" spans="2:8" x14ac:dyDescent="0.25">
      <c r="B359">
        <v>5377</v>
      </c>
      <c r="C359" s="1">
        <v>44573</v>
      </c>
      <c r="D359" t="s">
        <v>7</v>
      </c>
      <c r="E359">
        <v>2</v>
      </c>
      <c r="F359" t="s">
        <v>10</v>
      </c>
      <c r="G359" t="str">
        <f>IF(_xlfn.XLOOKUP(tblOrders4[[#This Row],[Product ID]],tblProducts[Item],tblProducts[Weight])&lt;40,_xlfn.XLOOKUP(tblOrders4[[#This Row],[Product ID]],tblProducts[Item],tblProducts[Weight]),"BULK")</f>
        <v>BULK</v>
      </c>
      <c r="H359">
        <f>_xlfn.LET(_xlpm.weight,_xlfn.XLOOKUP(tblOrders4[[#This Row],[Product ID]],tblProducts[Item],tblProducts[Weight]),
IF(_xlpm.weight&lt;40,2,1))</f>
        <v>1</v>
      </c>
    </row>
    <row r="360" spans="2:8" x14ac:dyDescent="0.25">
      <c r="B360">
        <v>5378</v>
      </c>
      <c r="C360" s="1">
        <v>44573</v>
      </c>
      <c r="D360" t="s">
        <v>18</v>
      </c>
      <c r="E360">
        <v>3</v>
      </c>
      <c r="F360" t="s">
        <v>15</v>
      </c>
      <c r="G360">
        <f>IF(_xlfn.XLOOKUP(tblOrders4[[#This Row],[Product ID]],tblProducts[Item],tblProducts[Weight])&lt;40,_xlfn.XLOOKUP(tblOrders4[[#This Row],[Product ID]],tblProducts[Item],tblProducts[Weight]),"BULK")</f>
        <v>33</v>
      </c>
      <c r="H360">
        <f>_xlfn.LET(_xlpm.weight,_xlfn.XLOOKUP(tblOrders4[[#This Row],[Product ID]],tblProducts[Item],tblProducts[Weight]),
IF(_xlpm.weight&lt;40,2,1))</f>
        <v>2</v>
      </c>
    </row>
    <row r="361" spans="2:8" x14ac:dyDescent="0.25">
      <c r="B361">
        <v>5379</v>
      </c>
      <c r="C361" s="1">
        <v>44573</v>
      </c>
      <c r="D361" t="s">
        <v>16</v>
      </c>
      <c r="E361">
        <v>3</v>
      </c>
      <c r="F361" t="s">
        <v>19</v>
      </c>
      <c r="G361" t="str">
        <f>IF(_xlfn.XLOOKUP(tblOrders4[[#This Row],[Product ID]],tblProducts[Item],tblProducts[Weight])&lt;40,_xlfn.XLOOKUP(tblOrders4[[#This Row],[Product ID]],tblProducts[Item],tblProducts[Weight]),"BULK")</f>
        <v>BULK</v>
      </c>
      <c r="H361">
        <f>_xlfn.LET(_xlpm.weight,_xlfn.XLOOKUP(tblOrders4[[#This Row],[Product ID]],tblProducts[Item],tblProducts[Weight]),
IF(_xlpm.weight&lt;40,2,1))</f>
        <v>1</v>
      </c>
    </row>
    <row r="362" spans="2:8" x14ac:dyDescent="0.25">
      <c r="B362">
        <v>5380</v>
      </c>
      <c r="C362" s="1">
        <v>44573</v>
      </c>
      <c r="D362" t="s">
        <v>20</v>
      </c>
      <c r="E362">
        <v>1</v>
      </c>
      <c r="F362" t="s">
        <v>9</v>
      </c>
      <c r="G362">
        <f>IF(_xlfn.XLOOKUP(tblOrders4[[#This Row],[Product ID]],tblProducts[Item],tblProducts[Weight])&lt;40,_xlfn.XLOOKUP(tblOrders4[[#This Row],[Product ID]],tblProducts[Item],tblProducts[Weight]),"BULK")</f>
        <v>10</v>
      </c>
      <c r="H362">
        <f>_xlfn.LET(_xlpm.weight,_xlfn.XLOOKUP(tblOrders4[[#This Row],[Product ID]],tblProducts[Item],tblProducts[Weight]),
IF(_xlpm.weight&lt;40,2,1))</f>
        <v>2</v>
      </c>
    </row>
    <row r="363" spans="2:8" x14ac:dyDescent="0.25">
      <c r="B363">
        <v>5381</v>
      </c>
      <c r="C363" s="1">
        <v>44573</v>
      </c>
      <c r="D363" t="s">
        <v>5</v>
      </c>
      <c r="E363">
        <v>1</v>
      </c>
      <c r="F363" t="s">
        <v>15</v>
      </c>
      <c r="G363">
        <f>IF(_xlfn.XLOOKUP(tblOrders4[[#This Row],[Product ID]],tblProducts[Item],tblProducts[Weight])&lt;40,_xlfn.XLOOKUP(tblOrders4[[#This Row],[Product ID]],tblProducts[Item],tblProducts[Weight]),"BULK")</f>
        <v>12</v>
      </c>
      <c r="H363">
        <f>_xlfn.LET(_xlpm.weight,_xlfn.XLOOKUP(tblOrders4[[#This Row],[Product ID]],tblProducts[Item],tblProducts[Weight]),
IF(_xlpm.weight&lt;40,2,1))</f>
        <v>2</v>
      </c>
    </row>
    <row r="364" spans="2:8" x14ac:dyDescent="0.25">
      <c r="B364">
        <v>5382</v>
      </c>
      <c r="C364" s="1">
        <v>44573</v>
      </c>
      <c r="D364" t="s">
        <v>5</v>
      </c>
      <c r="E364">
        <v>3</v>
      </c>
      <c r="F364" t="s">
        <v>6</v>
      </c>
      <c r="G364">
        <f>IF(_xlfn.XLOOKUP(tblOrders4[[#This Row],[Product ID]],tblProducts[Item],tblProducts[Weight])&lt;40,_xlfn.XLOOKUP(tblOrders4[[#This Row],[Product ID]],tblProducts[Item],tblProducts[Weight]),"BULK")</f>
        <v>12</v>
      </c>
      <c r="H364">
        <f>_xlfn.LET(_xlpm.weight,_xlfn.XLOOKUP(tblOrders4[[#This Row],[Product ID]],tblProducts[Item],tblProducts[Weight]),
IF(_xlpm.weight&lt;40,2,1))</f>
        <v>2</v>
      </c>
    </row>
    <row r="365" spans="2:8" x14ac:dyDescent="0.25">
      <c r="B365">
        <v>5383</v>
      </c>
      <c r="C365" s="1">
        <v>44573</v>
      </c>
      <c r="D365" t="s">
        <v>12</v>
      </c>
      <c r="E365">
        <v>4</v>
      </c>
      <c r="F365" t="s">
        <v>19</v>
      </c>
      <c r="G365">
        <f>IF(_xlfn.XLOOKUP(tblOrders4[[#This Row],[Product ID]],tblProducts[Item],tblProducts[Weight])&lt;40,_xlfn.XLOOKUP(tblOrders4[[#This Row],[Product ID]],tblProducts[Item],tblProducts[Weight]),"BULK")</f>
        <v>8</v>
      </c>
      <c r="H365">
        <f>_xlfn.LET(_xlpm.weight,_xlfn.XLOOKUP(tblOrders4[[#This Row],[Product ID]],tblProducts[Item],tblProducts[Weight]),
IF(_xlpm.weight&lt;40,2,1))</f>
        <v>2</v>
      </c>
    </row>
    <row r="366" spans="2:8" x14ac:dyDescent="0.25">
      <c r="B366">
        <v>5384</v>
      </c>
      <c r="C366" s="1">
        <v>44573</v>
      </c>
      <c r="D366" t="s">
        <v>5</v>
      </c>
      <c r="E366">
        <v>1</v>
      </c>
      <c r="F366" t="s">
        <v>9</v>
      </c>
      <c r="G366">
        <f>IF(_xlfn.XLOOKUP(tblOrders4[[#This Row],[Product ID]],tblProducts[Item],tblProducts[Weight])&lt;40,_xlfn.XLOOKUP(tblOrders4[[#This Row],[Product ID]],tblProducts[Item],tblProducts[Weight]),"BULK")</f>
        <v>12</v>
      </c>
      <c r="H366">
        <f>_xlfn.LET(_xlpm.weight,_xlfn.XLOOKUP(tblOrders4[[#This Row],[Product ID]],tblProducts[Item],tblProducts[Weight]),
IF(_xlpm.weight&lt;40,2,1))</f>
        <v>2</v>
      </c>
    </row>
    <row r="367" spans="2:8" x14ac:dyDescent="0.25">
      <c r="B367">
        <v>5385</v>
      </c>
      <c r="C367" s="1">
        <v>44573</v>
      </c>
      <c r="D367" t="s">
        <v>13</v>
      </c>
      <c r="E367">
        <v>4</v>
      </c>
      <c r="F367" t="s">
        <v>19</v>
      </c>
      <c r="G367">
        <f>IF(_xlfn.XLOOKUP(tblOrders4[[#This Row],[Product ID]],tblProducts[Item],tblProducts[Weight])&lt;40,_xlfn.XLOOKUP(tblOrders4[[#This Row],[Product ID]],tblProducts[Item],tblProducts[Weight]),"BULK")</f>
        <v>10</v>
      </c>
      <c r="H367">
        <f>_xlfn.LET(_xlpm.weight,_xlfn.XLOOKUP(tblOrders4[[#This Row],[Product ID]],tblProducts[Item],tblProducts[Weight]),
IF(_xlpm.weight&lt;40,2,1))</f>
        <v>2</v>
      </c>
    </row>
    <row r="368" spans="2:8" x14ac:dyDescent="0.25">
      <c r="B368">
        <v>5386</v>
      </c>
      <c r="C368" s="1">
        <v>44573</v>
      </c>
      <c r="D368" t="s">
        <v>21</v>
      </c>
      <c r="E368">
        <v>4</v>
      </c>
      <c r="F368" t="s">
        <v>10</v>
      </c>
      <c r="G368" t="str">
        <f>IF(_xlfn.XLOOKUP(tblOrders4[[#This Row],[Product ID]],tblProducts[Item],tblProducts[Weight])&lt;40,_xlfn.XLOOKUP(tblOrders4[[#This Row],[Product ID]],tblProducts[Item],tblProducts[Weight]),"BULK")</f>
        <v>BULK</v>
      </c>
      <c r="H368">
        <f>_xlfn.LET(_xlpm.weight,_xlfn.XLOOKUP(tblOrders4[[#This Row],[Product ID]],tblProducts[Item],tblProducts[Weight]),
IF(_xlpm.weight&lt;40,2,1))</f>
        <v>1</v>
      </c>
    </row>
    <row r="369" spans="2:8" x14ac:dyDescent="0.25">
      <c r="B369">
        <v>5387</v>
      </c>
      <c r="C369" s="1">
        <v>44573</v>
      </c>
      <c r="D369" t="s">
        <v>20</v>
      </c>
      <c r="E369">
        <v>3</v>
      </c>
      <c r="F369" t="s">
        <v>10</v>
      </c>
      <c r="G369">
        <f>IF(_xlfn.XLOOKUP(tblOrders4[[#This Row],[Product ID]],tblProducts[Item],tblProducts[Weight])&lt;40,_xlfn.XLOOKUP(tblOrders4[[#This Row],[Product ID]],tblProducts[Item],tblProducts[Weight]),"BULK")</f>
        <v>10</v>
      </c>
      <c r="H369">
        <f>_xlfn.LET(_xlpm.weight,_xlfn.XLOOKUP(tblOrders4[[#This Row],[Product ID]],tblProducts[Item],tblProducts[Weight]),
IF(_xlpm.weight&lt;40,2,1))</f>
        <v>2</v>
      </c>
    </row>
    <row r="370" spans="2:8" x14ac:dyDescent="0.25">
      <c r="B370">
        <v>5388</v>
      </c>
      <c r="C370" s="1">
        <v>44573</v>
      </c>
      <c r="D370" t="s">
        <v>7</v>
      </c>
      <c r="E370">
        <v>2</v>
      </c>
      <c r="F370" t="s">
        <v>15</v>
      </c>
      <c r="G370" t="str">
        <f>IF(_xlfn.XLOOKUP(tblOrders4[[#This Row],[Product ID]],tblProducts[Item],tblProducts[Weight])&lt;40,_xlfn.XLOOKUP(tblOrders4[[#This Row],[Product ID]],tblProducts[Item],tblProducts[Weight]),"BULK")</f>
        <v>BULK</v>
      </c>
      <c r="H370">
        <f>_xlfn.LET(_xlpm.weight,_xlfn.XLOOKUP(tblOrders4[[#This Row],[Product ID]],tblProducts[Item],tblProducts[Weight]),
IF(_xlpm.weight&lt;40,2,1))</f>
        <v>1</v>
      </c>
    </row>
    <row r="371" spans="2:8" x14ac:dyDescent="0.25">
      <c r="B371">
        <v>5389</v>
      </c>
      <c r="C371" s="1">
        <v>44573</v>
      </c>
      <c r="D371" t="s">
        <v>18</v>
      </c>
      <c r="E371">
        <v>1</v>
      </c>
      <c r="F371" t="s">
        <v>15</v>
      </c>
      <c r="G371">
        <f>IF(_xlfn.XLOOKUP(tblOrders4[[#This Row],[Product ID]],tblProducts[Item],tblProducts[Weight])&lt;40,_xlfn.XLOOKUP(tblOrders4[[#This Row],[Product ID]],tblProducts[Item],tblProducts[Weight]),"BULK")</f>
        <v>33</v>
      </c>
      <c r="H371">
        <f>_xlfn.LET(_xlpm.weight,_xlfn.XLOOKUP(tblOrders4[[#This Row],[Product ID]],tblProducts[Item],tblProducts[Weight]),
IF(_xlpm.weight&lt;40,2,1))</f>
        <v>2</v>
      </c>
    </row>
    <row r="372" spans="2:8" x14ac:dyDescent="0.25">
      <c r="B372">
        <v>5390</v>
      </c>
      <c r="C372" s="1">
        <v>44573</v>
      </c>
      <c r="D372" t="s">
        <v>21</v>
      </c>
      <c r="E372">
        <v>3</v>
      </c>
      <c r="F372" t="s">
        <v>6</v>
      </c>
      <c r="G372" t="str">
        <f>IF(_xlfn.XLOOKUP(tblOrders4[[#This Row],[Product ID]],tblProducts[Item],tblProducts[Weight])&lt;40,_xlfn.XLOOKUP(tblOrders4[[#This Row],[Product ID]],tblProducts[Item],tblProducts[Weight]),"BULK")</f>
        <v>BULK</v>
      </c>
      <c r="H372">
        <f>_xlfn.LET(_xlpm.weight,_xlfn.XLOOKUP(tblOrders4[[#This Row],[Product ID]],tblProducts[Item],tblProducts[Weight]),
IF(_xlpm.weight&lt;40,2,1))</f>
        <v>1</v>
      </c>
    </row>
    <row r="373" spans="2:8" x14ac:dyDescent="0.25">
      <c r="B373">
        <v>5391</v>
      </c>
      <c r="C373" s="1">
        <v>44573</v>
      </c>
      <c r="D373" t="s">
        <v>8</v>
      </c>
      <c r="E373">
        <v>4</v>
      </c>
      <c r="F373" t="s">
        <v>9</v>
      </c>
      <c r="G373">
        <f>IF(_xlfn.XLOOKUP(tblOrders4[[#This Row],[Product ID]],tblProducts[Item],tblProducts[Weight])&lt;40,_xlfn.XLOOKUP(tblOrders4[[#This Row],[Product ID]],tblProducts[Item],tblProducts[Weight]),"BULK")</f>
        <v>29</v>
      </c>
      <c r="H373">
        <f>_xlfn.LET(_xlpm.weight,_xlfn.XLOOKUP(tblOrders4[[#This Row],[Product ID]],tblProducts[Item],tblProducts[Weight]),
IF(_xlpm.weight&lt;40,2,1))</f>
        <v>2</v>
      </c>
    </row>
    <row r="374" spans="2:8" x14ac:dyDescent="0.25">
      <c r="B374">
        <v>5392</v>
      </c>
      <c r="C374" s="1">
        <v>44573</v>
      </c>
      <c r="D374" t="s">
        <v>18</v>
      </c>
      <c r="E374">
        <v>1</v>
      </c>
      <c r="F374" t="s">
        <v>6</v>
      </c>
      <c r="G374">
        <f>IF(_xlfn.XLOOKUP(tblOrders4[[#This Row],[Product ID]],tblProducts[Item],tblProducts[Weight])&lt;40,_xlfn.XLOOKUP(tblOrders4[[#This Row],[Product ID]],tblProducts[Item],tblProducts[Weight]),"BULK")</f>
        <v>33</v>
      </c>
      <c r="H374">
        <f>_xlfn.LET(_xlpm.weight,_xlfn.XLOOKUP(tblOrders4[[#This Row],[Product ID]],tblProducts[Item],tblProducts[Weight]),
IF(_xlpm.weight&lt;40,2,1))</f>
        <v>2</v>
      </c>
    </row>
    <row r="375" spans="2:8" x14ac:dyDescent="0.25">
      <c r="B375">
        <v>5393</v>
      </c>
      <c r="C375" s="1">
        <v>44573</v>
      </c>
      <c r="D375" t="s">
        <v>14</v>
      </c>
      <c r="E375">
        <v>2</v>
      </c>
      <c r="F375" t="s">
        <v>6</v>
      </c>
      <c r="G375">
        <f>IF(_xlfn.XLOOKUP(tblOrders4[[#This Row],[Product ID]],tblProducts[Item],tblProducts[Weight])&lt;40,_xlfn.XLOOKUP(tblOrders4[[#This Row],[Product ID]],tblProducts[Item],tblProducts[Weight]),"BULK")</f>
        <v>38</v>
      </c>
      <c r="H375">
        <f>_xlfn.LET(_xlpm.weight,_xlfn.XLOOKUP(tblOrders4[[#This Row],[Product ID]],tblProducts[Item],tblProducts[Weight]),
IF(_xlpm.weight&lt;40,2,1))</f>
        <v>2</v>
      </c>
    </row>
    <row r="376" spans="2:8" x14ac:dyDescent="0.25">
      <c r="B376">
        <v>5394</v>
      </c>
      <c r="C376" s="1">
        <v>44573</v>
      </c>
      <c r="D376" t="s">
        <v>14</v>
      </c>
      <c r="E376">
        <v>1</v>
      </c>
      <c r="F376" t="s">
        <v>15</v>
      </c>
      <c r="G376">
        <f>IF(_xlfn.XLOOKUP(tblOrders4[[#This Row],[Product ID]],tblProducts[Item],tblProducts[Weight])&lt;40,_xlfn.XLOOKUP(tblOrders4[[#This Row],[Product ID]],tblProducts[Item],tblProducts[Weight]),"BULK")</f>
        <v>38</v>
      </c>
      <c r="H376">
        <f>_xlfn.LET(_xlpm.weight,_xlfn.XLOOKUP(tblOrders4[[#This Row],[Product ID]],tblProducts[Item],tblProducts[Weight]),
IF(_xlpm.weight&lt;40,2,1))</f>
        <v>2</v>
      </c>
    </row>
    <row r="377" spans="2:8" x14ac:dyDescent="0.25">
      <c r="B377">
        <v>5395</v>
      </c>
      <c r="C377" s="1">
        <v>44573</v>
      </c>
      <c r="D377" t="s">
        <v>18</v>
      </c>
      <c r="E377">
        <v>1</v>
      </c>
      <c r="F377" t="s">
        <v>17</v>
      </c>
      <c r="G377">
        <f>IF(_xlfn.XLOOKUP(tblOrders4[[#This Row],[Product ID]],tblProducts[Item],tblProducts[Weight])&lt;40,_xlfn.XLOOKUP(tblOrders4[[#This Row],[Product ID]],tblProducts[Item],tblProducts[Weight]),"BULK")</f>
        <v>33</v>
      </c>
      <c r="H377">
        <f>_xlfn.LET(_xlpm.weight,_xlfn.XLOOKUP(tblOrders4[[#This Row],[Product ID]],tblProducts[Item],tblProducts[Weight]),
IF(_xlpm.weight&lt;40,2,1))</f>
        <v>2</v>
      </c>
    </row>
    <row r="378" spans="2:8" x14ac:dyDescent="0.25">
      <c r="B378">
        <v>5396</v>
      </c>
      <c r="C378" s="1">
        <v>44573</v>
      </c>
      <c r="D378" t="s">
        <v>8</v>
      </c>
      <c r="E378">
        <v>1</v>
      </c>
      <c r="F378" t="s">
        <v>10</v>
      </c>
      <c r="G378">
        <f>IF(_xlfn.XLOOKUP(tblOrders4[[#This Row],[Product ID]],tblProducts[Item],tblProducts[Weight])&lt;40,_xlfn.XLOOKUP(tblOrders4[[#This Row],[Product ID]],tblProducts[Item],tblProducts[Weight]),"BULK")</f>
        <v>29</v>
      </c>
      <c r="H378">
        <f>_xlfn.LET(_xlpm.weight,_xlfn.XLOOKUP(tblOrders4[[#This Row],[Product ID]],tblProducts[Item],tblProducts[Weight]),
IF(_xlpm.weight&lt;40,2,1))</f>
        <v>2</v>
      </c>
    </row>
    <row r="379" spans="2:8" x14ac:dyDescent="0.25">
      <c r="B379">
        <v>5397</v>
      </c>
      <c r="C379" s="1">
        <v>44573</v>
      </c>
      <c r="D379" t="s">
        <v>18</v>
      </c>
      <c r="E379">
        <v>3</v>
      </c>
      <c r="F379" t="s">
        <v>15</v>
      </c>
      <c r="G379">
        <f>IF(_xlfn.XLOOKUP(tblOrders4[[#This Row],[Product ID]],tblProducts[Item],tblProducts[Weight])&lt;40,_xlfn.XLOOKUP(tblOrders4[[#This Row],[Product ID]],tblProducts[Item],tblProducts[Weight]),"BULK")</f>
        <v>33</v>
      </c>
      <c r="H379">
        <f>_xlfn.LET(_xlpm.weight,_xlfn.XLOOKUP(tblOrders4[[#This Row],[Product ID]],tblProducts[Item],tblProducts[Weight]),
IF(_xlpm.weight&lt;40,2,1))</f>
        <v>2</v>
      </c>
    </row>
    <row r="380" spans="2:8" x14ac:dyDescent="0.25">
      <c r="B380">
        <v>5398</v>
      </c>
      <c r="C380" s="1">
        <v>44574</v>
      </c>
      <c r="D380" t="s">
        <v>18</v>
      </c>
      <c r="E380">
        <v>4</v>
      </c>
      <c r="F380" t="s">
        <v>9</v>
      </c>
      <c r="G380">
        <f>IF(_xlfn.XLOOKUP(tblOrders4[[#This Row],[Product ID]],tblProducts[Item],tblProducts[Weight])&lt;40,_xlfn.XLOOKUP(tblOrders4[[#This Row],[Product ID]],tblProducts[Item],tblProducts[Weight]),"BULK")</f>
        <v>33</v>
      </c>
      <c r="H380">
        <f>_xlfn.LET(_xlpm.weight,_xlfn.XLOOKUP(tblOrders4[[#This Row],[Product ID]],tblProducts[Item],tblProducts[Weight]),
IF(_xlpm.weight&lt;40,2,1))</f>
        <v>2</v>
      </c>
    </row>
    <row r="381" spans="2:8" x14ac:dyDescent="0.25">
      <c r="B381">
        <v>5399</v>
      </c>
      <c r="C381" s="1">
        <v>44574</v>
      </c>
      <c r="D381" t="s">
        <v>21</v>
      </c>
      <c r="E381">
        <v>2</v>
      </c>
      <c r="F381" t="s">
        <v>19</v>
      </c>
      <c r="G381" t="str">
        <f>IF(_xlfn.XLOOKUP(tblOrders4[[#This Row],[Product ID]],tblProducts[Item],tblProducts[Weight])&lt;40,_xlfn.XLOOKUP(tblOrders4[[#This Row],[Product ID]],tblProducts[Item],tblProducts[Weight]),"BULK")</f>
        <v>BULK</v>
      </c>
      <c r="H381">
        <f>_xlfn.LET(_xlpm.weight,_xlfn.XLOOKUP(tblOrders4[[#This Row],[Product ID]],tblProducts[Item],tblProducts[Weight]),
IF(_xlpm.weight&lt;40,2,1))</f>
        <v>1</v>
      </c>
    </row>
    <row r="382" spans="2:8" x14ac:dyDescent="0.25">
      <c r="B382">
        <v>5400</v>
      </c>
      <c r="C382" s="1">
        <v>44574</v>
      </c>
      <c r="D382" t="s">
        <v>12</v>
      </c>
      <c r="E382">
        <v>1</v>
      </c>
      <c r="F382" t="s">
        <v>6</v>
      </c>
      <c r="G382">
        <f>IF(_xlfn.XLOOKUP(tblOrders4[[#This Row],[Product ID]],tblProducts[Item],tblProducts[Weight])&lt;40,_xlfn.XLOOKUP(tblOrders4[[#This Row],[Product ID]],tblProducts[Item],tblProducts[Weight]),"BULK")</f>
        <v>8</v>
      </c>
      <c r="H382">
        <f>_xlfn.LET(_xlpm.weight,_xlfn.XLOOKUP(tblOrders4[[#This Row],[Product ID]],tblProducts[Item],tblProducts[Weight]),
IF(_xlpm.weight&lt;40,2,1))</f>
        <v>2</v>
      </c>
    </row>
    <row r="383" spans="2:8" x14ac:dyDescent="0.25">
      <c r="B383">
        <v>5401</v>
      </c>
      <c r="C383" s="1">
        <v>44574</v>
      </c>
      <c r="D383" t="s">
        <v>18</v>
      </c>
      <c r="E383">
        <v>2</v>
      </c>
      <c r="F383" t="s">
        <v>19</v>
      </c>
      <c r="G383">
        <f>IF(_xlfn.XLOOKUP(tblOrders4[[#This Row],[Product ID]],tblProducts[Item],tblProducts[Weight])&lt;40,_xlfn.XLOOKUP(tblOrders4[[#This Row],[Product ID]],tblProducts[Item],tblProducts[Weight]),"BULK")</f>
        <v>33</v>
      </c>
      <c r="H383">
        <f>_xlfn.LET(_xlpm.weight,_xlfn.XLOOKUP(tblOrders4[[#This Row],[Product ID]],tblProducts[Item],tblProducts[Weight]),
IF(_xlpm.weight&lt;40,2,1))</f>
        <v>2</v>
      </c>
    </row>
    <row r="384" spans="2:8" x14ac:dyDescent="0.25">
      <c r="B384">
        <v>5402</v>
      </c>
      <c r="C384" s="1">
        <v>44574</v>
      </c>
      <c r="D384" t="s">
        <v>14</v>
      </c>
      <c r="E384">
        <v>3</v>
      </c>
      <c r="F384" t="s">
        <v>9</v>
      </c>
      <c r="G384">
        <f>IF(_xlfn.XLOOKUP(tblOrders4[[#This Row],[Product ID]],tblProducts[Item],tblProducts[Weight])&lt;40,_xlfn.XLOOKUP(tblOrders4[[#This Row],[Product ID]],tblProducts[Item],tblProducts[Weight]),"BULK")</f>
        <v>38</v>
      </c>
      <c r="H384">
        <f>_xlfn.LET(_xlpm.weight,_xlfn.XLOOKUP(tblOrders4[[#This Row],[Product ID]],tblProducts[Item],tblProducts[Weight]),
IF(_xlpm.weight&lt;40,2,1))</f>
        <v>2</v>
      </c>
    </row>
    <row r="385" spans="2:8" x14ac:dyDescent="0.25">
      <c r="B385">
        <v>5403</v>
      </c>
      <c r="C385" s="1">
        <v>44574</v>
      </c>
      <c r="D385" t="s">
        <v>13</v>
      </c>
      <c r="E385">
        <v>3</v>
      </c>
      <c r="F385" t="s">
        <v>15</v>
      </c>
      <c r="G385">
        <f>IF(_xlfn.XLOOKUP(tblOrders4[[#This Row],[Product ID]],tblProducts[Item],tblProducts[Weight])&lt;40,_xlfn.XLOOKUP(tblOrders4[[#This Row],[Product ID]],tblProducts[Item],tblProducts[Weight]),"BULK")</f>
        <v>10</v>
      </c>
      <c r="H385">
        <f>_xlfn.LET(_xlpm.weight,_xlfn.XLOOKUP(tblOrders4[[#This Row],[Product ID]],tblProducts[Item],tblProducts[Weight]),
IF(_xlpm.weight&lt;40,2,1))</f>
        <v>2</v>
      </c>
    </row>
    <row r="386" spans="2:8" x14ac:dyDescent="0.25">
      <c r="B386">
        <v>5404</v>
      </c>
      <c r="C386" s="1">
        <v>44574</v>
      </c>
      <c r="D386" t="s">
        <v>14</v>
      </c>
      <c r="E386">
        <v>3</v>
      </c>
      <c r="F386" t="s">
        <v>17</v>
      </c>
      <c r="G386">
        <f>IF(_xlfn.XLOOKUP(tblOrders4[[#This Row],[Product ID]],tblProducts[Item],tblProducts[Weight])&lt;40,_xlfn.XLOOKUP(tblOrders4[[#This Row],[Product ID]],tblProducts[Item],tblProducts[Weight]),"BULK")</f>
        <v>38</v>
      </c>
      <c r="H386">
        <f>_xlfn.LET(_xlpm.weight,_xlfn.XLOOKUP(tblOrders4[[#This Row],[Product ID]],tblProducts[Item],tblProducts[Weight]),
IF(_xlpm.weight&lt;40,2,1))</f>
        <v>2</v>
      </c>
    </row>
    <row r="387" spans="2:8" x14ac:dyDescent="0.25">
      <c r="B387">
        <v>5405</v>
      </c>
      <c r="C387" s="1">
        <v>44574</v>
      </c>
      <c r="D387" t="s">
        <v>12</v>
      </c>
      <c r="E387">
        <v>1</v>
      </c>
      <c r="F387" t="s">
        <v>10</v>
      </c>
      <c r="G387">
        <f>IF(_xlfn.XLOOKUP(tblOrders4[[#This Row],[Product ID]],tblProducts[Item],tblProducts[Weight])&lt;40,_xlfn.XLOOKUP(tblOrders4[[#This Row],[Product ID]],tblProducts[Item],tblProducts[Weight]),"BULK")</f>
        <v>8</v>
      </c>
      <c r="H387">
        <f>_xlfn.LET(_xlpm.weight,_xlfn.XLOOKUP(tblOrders4[[#This Row],[Product ID]],tblProducts[Item],tblProducts[Weight]),
IF(_xlpm.weight&lt;40,2,1))</f>
        <v>2</v>
      </c>
    </row>
    <row r="388" spans="2:8" x14ac:dyDescent="0.25">
      <c r="B388">
        <v>5406</v>
      </c>
      <c r="C388" s="1">
        <v>44574</v>
      </c>
      <c r="D388" t="s">
        <v>12</v>
      </c>
      <c r="E388">
        <v>2</v>
      </c>
      <c r="F388" t="s">
        <v>19</v>
      </c>
      <c r="G388">
        <f>IF(_xlfn.XLOOKUP(tblOrders4[[#This Row],[Product ID]],tblProducts[Item],tblProducts[Weight])&lt;40,_xlfn.XLOOKUP(tblOrders4[[#This Row],[Product ID]],tblProducts[Item],tblProducts[Weight]),"BULK")</f>
        <v>8</v>
      </c>
      <c r="H388">
        <f>_xlfn.LET(_xlpm.weight,_xlfn.XLOOKUP(tblOrders4[[#This Row],[Product ID]],tblProducts[Item],tblProducts[Weight]),
IF(_xlpm.weight&lt;40,2,1))</f>
        <v>2</v>
      </c>
    </row>
    <row r="389" spans="2:8" x14ac:dyDescent="0.25">
      <c r="B389">
        <v>5407</v>
      </c>
      <c r="C389" s="1">
        <v>44574</v>
      </c>
      <c r="D389" t="s">
        <v>21</v>
      </c>
      <c r="E389">
        <v>4</v>
      </c>
      <c r="F389" t="s">
        <v>15</v>
      </c>
      <c r="G389" t="str">
        <f>IF(_xlfn.XLOOKUP(tblOrders4[[#This Row],[Product ID]],tblProducts[Item],tblProducts[Weight])&lt;40,_xlfn.XLOOKUP(tblOrders4[[#This Row],[Product ID]],tblProducts[Item],tblProducts[Weight]),"BULK")</f>
        <v>BULK</v>
      </c>
      <c r="H389">
        <f>_xlfn.LET(_xlpm.weight,_xlfn.XLOOKUP(tblOrders4[[#This Row],[Product ID]],tblProducts[Item],tblProducts[Weight]),
IF(_xlpm.weight&lt;40,2,1))</f>
        <v>1</v>
      </c>
    </row>
    <row r="390" spans="2:8" x14ac:dyDescent="0.25">
      <c r="B390">
        <v>5408</v>
      </c>
      <c r="C390" s="1">
        <v>44574</v>
      </c>
      <c r="D390" t="s">
        <v>5</v>
      </c>
      <c r="E390">
        <v>3</v>
      </c>
      <c r="F390" t="s">
        <v>10</v>
      </c>
      <c r="G390">
        <f>IF(_xlfn.XLOOKUP(tblOrders4[[#This Row],[Product ID]],tblProducts[Item],tblProducts[Weight])&lt;40,_xlfn.XLOOKUP(tblOrders4[[#This Row],[Product ID]],tblProducts[Item],tblProducts[Weight]),"BULK")</f>
        <v>12</v>
      </c>
      <c r="H390">
        <f>_xlfn.LET(_xlpm.weight,_xlfn.XLOOKUP(tblOrders4[[#This Row],[Product ID]],tblProducts[Item],tblProducts[Weight]),
IF(_xlpm.weight&lt;40,2,1))</f>
        <v>2</v>
      </c>
    </row>
    <row r="391" spans="2:8" x14ac:dyDescent="0.25">
      <c r="B391">
        <v>5409</v>
      </c>
      <c r="C391" s="1">
        <v>44574</v>
      </c>
      <c r="D391" t="s">
        <v>7</v>
      </c>
      <c r="E391">
        <v>3</v>
      </c>
      <c r="F391" t="s">
        <v>6</v>
      </c>
      <c r="G391" t="str">
        <f>IF(_xlfn.XLOOKUP(tblOrders4[[#This Row],[Product ID]],tblProducts[Item],tblProducts[Weight])&lt;40,_xlfn.XLOOKUP(tblOrders4[[#This Row],[Product ID]],tblProducts[Item],tblProducts[Weight]),"BULK")</f>
        <v>BULK</v>
      </c>
      <c r="H391">
        <f>_xlfn.LET(_xlpm.weight,_xlfn.XLOOKUP(tblOrders4[[#This Row],[Product ID]],tblProducts[Item],tblProducts[Weight]),
IF(_xlpm.weight&lt;40,2,1))</f>
        <v>1</v>
      </c>
    </row>
    <row r="392" spans="2:8" x14ac:dyDescent="0.25">
      <c r="B392">
        <v>5410</v>
      </c>
      <c r="C392" s="1">
        <v>44574</v>
      </c>
      <c r="D392" t="s">
        <v>8</v>
      </c>
      <c r="E392">
        <v>4</v>
      </c>
      <c r="F392" t="s">
        <v>17</v>
      </c>
      <c r="G392">
        <f>IF(_xlfn.XLOOKUP(tblOrders4[[#This Row],[Product ID]],tblProducts[Item],tblProducts[Weight])&lt;40,_xlfn.XLOOKUP(tblOrders4[[#This Row],[Product ID]],tblProducts[Item],tblProducts[Weight]),"BULK")</f>
        <v>29</v>
      </c>
      <c r="H392">
        <f>_xlfn.LET(_xlpm.weight,_xlfn.XLOOKUP(tblOrders4[[#This Row],[Product ID]],tblProducts[Item],tblProducts[Weight]),
IF(_xlpm.weight&lt;40,2,1))</f>
        <v>2</v>
      </c>
    </row>
    <row r="393" spans="2:8" x14ac:dyDescent="0.25">
      <c r="B393">
        <v>5411</v>
      </c>
      <c r="C393" s="1">
        <v>44574</v>
      </c>
      <c r="D393" t="s">
        <v>12</v>
      </c>
      <c r="E393">
        <v>3</v>
      </c>
      <c r="F393" t="s">
        <v>6</v>
      </c>
      <c r="G393">
        <f>IF(_xlfn.XLOOKUP(tblOrders4[[#This Row],[Product ID]],tblProducts[Item],tblProducts[Weight])&lt;40,_xlfn.XLOOKUP(tblOrders4[[#This Row],[Product ID]],tblProducts[Item],tblProducts[Weight]),"BULK")</f>
        <v>8</v>
      </c>
      <c r="H393">
        <f>_xlfn.LET(_xlpm.weight,_xlfn.XLOOKUP(tblOrders4[[#This Row],[Product ID]],tblProducts[Item],tblProducts[Weight]),
IF(_xlpm.weight&lt;40,2,1))</f>
        <v>2</v>
      </c>
    </row>
    <row r="394" spans="2:8" x14ac:dyDescent="0.25">
      <c r="B394">
        <v>5412</v>
      </c>
      <c r="C394" s="1">
        <v>44574</v>
      </c>
      <c r="D394" t="s">
        <v>7</v>
      </c>
      <c r="E394">
        <v>1</v>
      </c>
      <c r="F394" t="s">
        <v>17</v>
      </c>
      <c r="G394" t="str">
        <f>IF(_xlfn.XLOOKUP(tblOrders4[[#This Row],[Product ID]],tblProducts[Item],tblProducts[Weight])&lt;40,_xlfn.XLOOKUP(tblOrders4[[#This Row],[Product ID]],tblProducts[Item],tblProducts[Weight]),"BULK")</f>
        <v>BULK</v>
      </c>
      <c r="H394">
        <f>_xlfn.LET(_xlpm.weight,_xlfn.XLOOKUP(tblOrders4[[#This Row],[Product ID]],tblProducts[Item],tblProducts[Weight]),
IF(_xlpm.weight&lt;40,2,1))</f>
        <v>1</v>
      </c>
    </row>
    <row r="395" spans="2:8" x14ac:dyDescent="0.25">
      <c r="B395">
        <v>5413</v>
      </c>
      <c r="C395" s="1">
        <v>44574</v>
      </c>
      <c r="D395" t="s">
        <v>8</v>
      </c>
      <c r="E395">
        <v>2</v>
      </c>
      <c r="F395" t="s">
        <v>9</v>
      </c>
      <c r="G395">
        <f>IF(_xlfn.XLOOKUP(tblOrders4[[#This Row],[Product ID]],tblProducts[Item],tblProducts[Weight])&lt;40,_xlfn.XLOOKUP(tblOrders4[[#This Row],[Product ID]],tblProducts[Item],tblProducts[Weight]),"BULK")</f>
        <v>29</v>
      </c>
      <c r="H395">
        <f>_xlfn.LET(_xlpm.weight,_xlfn.XLOOKUP(tblOrders4[[#This Row],[Product ID]],tblProducts[Item],tblProducts[Weight]),
IF(_xlpm.weight&lt;40,2,1))</f>
        <v>2</v>
      </c>
    </row>
    <row r="396" spans="2:8" x14ac:dyDescent="0.25">
      <c r="B396">
        <v>5414</v>
      </c>
      <c r="C396" s="1">
        <v>44574</v>
      </c>
      <c r="D396" t="s">
        <v>20</v>
      </c>
      <c r="E396">
        <v>2</v>
      </c>
      <c r="F396" t="s">
        <v>10</v>
      </c>
      <c r="G396">
        <f>IF(_xlfn.XLOOKUP(tblOrders4[[#This Row],[Product ID]],tblProducts[Item],tblProducts[Weight])&lt;40,_xlfn.XLOOKUP(tblOrders4[[#This Row],[Product ID]],tblProducts[Item],tblProducts[Weight]),"BULK")</f>
        <v>10</v>
      </c>
      <c r="H396">
        <f>_xlfn.LET(_xlpm.weight,_xlfn.XLOOKUP(tblOrders4[[#This Row],[Product ID]],tblProducts[Item],tblProducts[Weight]),
IF(_xlpm.weight&lt;40,2,1))</f>
        <v>2</v>
      </c>
    </row>
    <row r="397" spans="2:8" x14ac:dyDescent="0.25">
      <c r="B397">
        <v>5415</v>
      </c>
      <c r="C397" s="1">
        <v>44574</v>
      </c>
      <c r="D397" t="s">
        <v>11</v>
      </c>
      <c r="E397">
        <v>1</v>
      </c>
      <c r="F397" t="s">
        <v>6</v>
      </c>
      <c r="G397">
        <f>IF(_xlfn.XLOOKUP(tblOrders4[[#This Row],[Product ID]],tblProducts[Item],tblProducts[Weight])&lt;40,_xlfn.XLOOKUP(tblOrders4[[#This Row],[Product ID]],tblProducts[Item],tblProducts[Weight]),"BULK")</f>
        <v>29</v>
      </c>
      <c r="H397">
        <f>_xlfn.LET(_xlpm.weight,_xlfn.XLOOKUP(tblOrders4[[#This Row],[Product ID]],tblProducts[Item],tblProducts[Weight]),
IF(_xlpm.weight&lt;40,2,1))</f>
        <v>2</v>
      </c>
    </row>
    <row r="398" spans="2:8" x14ac:dyDescent="0.25">
      <c r="B398">
        <v>5416</v>
      </c>
      <c r="C398" s="1">
        <v>44574</v>
      </c>
      <c r="D398" t="s">
        <v>18</v>
      </c>
      <c r="E398">
        <v>3</v>
      </c>
      <c r="F398" t="s">
        <v>9</v>
      </c>
      <c r="G398">
        <f>IF(_xlfn.XLOOKUP(tblOrders4[[#This Row],[Product ID]],tblProducts[Item],tblProducts[Weight])&lt;40,_xlfn.XLOOKUP(tblOrders4[[#This Row],[Product ID]],tblProducts[Item],tblProducts[Weight]),"BULK")</f>
        <v>33</v>
      </c>
      <c r="H398">
        <f>_xlfn.LET(_xlpm.weight,_xlfn.XLOOKUP(tblOrders4[[#This Row],[Product ID]],tblProducts[Item],tblProducts[Weight]),
IF(_xlpm.weight&lt;40,2,1))</f>
        <v>2</v>
      </c>
    </row>
    <row r="399" spans="2:8" x14ac:dyDescent="0.25">
      <c r="B399">
        <v>5417</v>
      </c>
      <c r="C399" s="1">
        <v>44574</v>
      </c>
      <c r="D399" t="s">
        <v>21</v>
      </c>
      <c r="E399">
        <v>3</v>
      </c>
      <c r="F399" t="s">
        <v>19</v>
      </c>
      <c r="G399" t="str">
        <f>IF(_xlfn.XLOOKUP(tblOrders4[[#This Row],[Product ID]],tblProducts[Item],tblProducts[Weight])&lt;40,_xlfn.XLOOKUP(tblOrders4[[#This Row],[Product ID]],tblProducts[Item],tblProducts[Weight]),"BULK")</f>
        <v>BULK</v>
      </c>
      <c r="H399">
        <f>_xlfn.LET(_xlpm.weight,_xlfn.XLOOKUP(tblOrders4[[#This Row],[Product ID]],tblProducts[Item],tblProducts[Weight]),
IF(_xlpm.weight&lt;40,2,1))</f>
        <v>1</v>
      </c>
    </row>
    <row r="400" spans="2:8" x14ac:dyDescent="0.25">
      <c r="B400">
        <v>5418</v>
      </c>
      <c r="C400" s="1">
        <v>44574</v>
      </c>
      <c r="D400" t="s">
        <v>11</v>
      </c>
      <c r="E400">
        <v>4</v>
      </c>
      <c r="F400" t="s">
        <v>15</v>
      </c>
      <c r="G400">
        <f>IF(_xlfn.XLOOKUP(tblOrders4[[#This Row],[Product ID]],tblProducts[Item],tblProducts[Weight])&lt;40,_xlfn.XLOOKUP(tblOrders4[[#This Row],[Product ID]],tblProducts[Item],tblProducts[Weight]),"BULK")</f>
        <v>29</v>
      </c>
      <c r="H400">
        <f>_xlfn.LET(_xlpm.weight,_xlfn.XLOOKUP(tblOrders4[[#This Row],[Product ID]],tblProducts[Item],tblProducts[Weight]),
IF(_xlpm.weight&lt;40,2,1))</f>
        <v>2</v>
      </c>
    </row>
    <row r="401" spans="2:8" x14ac:dyDescent="0.25">
      <c r="B401">
        <v>5419</v>
      </c>
      <c r="C401" s="1">
        <v>44574</v>
      </c>
      <c r="D401" t="s">
        <v>18</v>
      </c>
      <c r="E401">
        <v>2</v>
      </c>
      <c r="F401" t="s">
        <v>6</v>
      </c>
      <c r="G401">
        <f>IF(_xlfn.XLOOKUP(tblOrders4[[#This Row],[Product ID]],tblProducts[Item],tblProducts[Weight])&lt;40,_xlfn.XLOOKUP(tblOrders4[[#This Row],[Product ID]],tblProducts[Item],tblProducts[Weight]),"BULK")</f>
        <v>33</v>
      </c>
      <c r="H401">
        <f>_xlfn.LET(_xlpm.weight,_xlfn.XLOOKUP(tblOrders4[[#This Row],[Product ID]],tblProducts[Item],tblProducts[Weight]),
IF(_xlpm.weight&lt;40,2,1))</f>
        <v>2</v>
      </c>
    </row>
    <row r="402" spans="2:8" x14ac:dyDescent="0.25">
      <c r="B402">
        <v>5420</v>
      </c>
      <c r="C402" s="1">
        <v>44574</v>
      </c>
      <c r="D402" t="s">
        <v>16</v>
      </c>
      <c r="E402">
        <v>1</v>
      </c>
      <c r="F402" t="s">
        <v>19</v>
      </c>
      <c r="G402" t="str">
        <f>IF(_xlfn.XLOOKUP(tblOrders4[[#This Row],[Product ID]],tblProducts[Item],tblProducts[Weight])&lt;40,_xlfn.XLOOKUP(tblOrders4[[#This Row],[Product ID]],tblProducts[Item],tblProducts[Weight]),"BULK")</f>
        <v>BULK</v>
      </c>
      <c r="H402">
        <f>_xlfn.LET(_xlpm.weight,_xlfn.XLOOKUP(tblOrders4[[#This Row],[Product ID]],tblProducts[Item],tblProducts[Weight]),
IF(_xlpm.weight&lt;40,2,1))</f>
        <v>1</v>
      </c>
    </row>
    <row r="403" spans="2:8" x14ac:dyDescent="0.25">
      <c r="B403">
        <v>5421</v>
      </c>
      <c r="C403" s="1">
        <v>44574</v>
      </c>
      <c r="D403" t="s">
        <v>18</v>
      </c>
      <c r="E403">
        <v>1</v>
      </c>
      <c r="F403" t="s">
        <v>10</v>
      </c>
      <c r="G403">
        <f>IF(_xlfn.XLOOKUP(tblOrders4[[#This Row],[Product ID]],tblProducts[Item],tblProducts[Weight])&lt;40,_xlfn.XLOOKUP(tblOrders4[[#This Row],[Product ID]],tblProducts[Item],tblProducts[Weight]),"BULK")</f>
        <v>33</v>
      </c>
      <c r="H403">
        <f>_xlfn.LET(_xlpm.weight,_xlfn.XLOOKUP(tblOrders4[[#This Row],[Product ID]],tblProducts[Item],tblProducts[Weight]),
IF(_xlpm.weight&lt;40,2,1))</f>
        <v>2</v>
      </c>
    </row>
    <row r="404" spans="2:8" x14ac:dyDescent="0.25">
      <c r="B404">
        <v>5422</v>
      </c>
      <c r="C404" s="1">
        <v>44574</v>
      </c>
      <c r="D404" t="s">
        <v>14</v>
      </c>
      <c r="E404">
        <v>1</v>
      </c>
      <c r="F404" t="s">
        <v>10</v>
      </c>
      <c r="G404">
        <f>IF(_xlfn.XLOOKUP(tblOrders4[[#This Row],[Product ID]],tblProducts[Item],tblProducts[Weight])&lt;40,_xlfn.XLOOKUP(tblOrders4[[#This Row],[Product ID]],tblProducts[Item],tblProducts[Weight]),"BULK")</f>
        <v>38</v>
      </c>
      <c r="H404">
        <f>_xlfn.LET(_xlpm.weight,_xlfn.XLOOKUP(tblOrders4[[#This Row],[Product ID]],tblProducts[Item],tblProducts[Weight]),
IF(_xlpm.weight&lt;40,2,1))</f>
        <v>2</v>
      </c>
    </row>
    <row r="405" spans="2:8" x14ac:dyDescent="0.25">
      <c r="B405">
        <v>5423</v>
      </c>
      <c r="C405" s="1">
        <v>44574</v>
      </c>
      <c r="D405" t="s">
        <v>14</v>
      </c>
      <c r="E405">
        <v>1</v>
      </c>
      <c r="F405" t="s">
        <v>17</v>
      </c>
      <c r="G405">
        <f>IF(_xlfn.XLOOKUP(tblOrders4[[#This Row],[Product ID]],tblProducts[Item],tblProducts[Weight])&lt;40,_xlfn.XLOOKUP(tblOrders4[[#This Row],[Product ID]],tblProducts[Item],tblProducts[Weight]),"BULK")</f>
        <v>38</v>
      </c>
      <c r="H405">
        <f>_xlfn.LET(_xlpm.weight,_xlfn.XLOOKUP(tblOrders4[[#This Row],[Product ID]],tblProducts[Item],tblProducts[Weight]),
IF(_xlpm.weight&lt;40,2,1))</f>
        <v>2</v>
      </c>
    </row>
    <row r="406" spans="2:8" x14ac:dyDescent="0.25">
      <c r="B406">
        <v>5424</v>
      </c>
      <c r="C406" s="1">
        <v>44574</v>
      </c>
      <c r="D406" t="s">
        <v>8</v>
      </c>
      <c r="E406">
        <v>3</v>
      </c>
      <c r="F406" t="s">
        <v>9</v>
      </c>
      <c r="G406">
        <f>IF(_xlfn.XLOOKUP(tblOrders4[[#This Row],[Product ID]],tblProducts[Item],tblProducts[Weight])&lt;40,_xlfn.XLOOKUP(tblOrders4[[#This Row],[Product ID]],tblProducts[Item],tblProducts[Weight]),"BULK")</f>
        <v>29</v>
      </c>
      <c r="H406">
        <f>_xlfn.LET(_xlpm.weight,_xlfn.XLOOKUP(tblOrders4[[#This Row],[Product ID]],tblProducts[Item],tblProducts[Weight]),
IF(_xlpm.weight&lt;40,2,1))</f>
        <v>2</v>
      </c>
    </row>
    <row r="407" spans="2:8" x14ac:dyDescent="0.25">
      <c r="B407">
        <v>5425</v>
      </c>
      <c r="C407" s="1">
        <v>44574</v>
      </c>
      <c r="D407" t="s">
        <v>11</v>
      </c>
      <c r="E407">
        <v>3</v>
      </c>
      <c r="F407" t="s">
        <v>19</v>
      </c>
      <c r="G407">
        <f>IF(_xlfn.XLOOKUP(tblOrders4[[#This Row],[Product ID]],tblProducts[Item],tblProducts[Weight])&lt;40,_xlfn.XLOOKUP(tblOrders4[[#This Row],[Product ID]],tblProducts[Item],tblProducts[Weight]),"BULK")</f>
        <v>29</v>
      </c>
      <c r="H407">
        <f>_xlfn.LET(_xlpm.weight,_xlfn.XLOOKUP(tblOrders4[[#This Row],[Product ID]],tblProducts[Item],tblProducts[Weight]),
IF(_xlpm.weight&lt;40,2,1))</f>
        <v>2</v>
      </c>
    </row>
    <row r="408" spans="2:8" x14ac:dyDescent="0.25">
      <c r="B408">
        <v>5426</v>
      </c>
      <c r="C408" s="1">
        <v>44574</v>
      </c>
      <c r="D408" t="s">
        <v>5</v>
      </c>
      <c r="E408">
        <v>3</v>
      </c>
      <c r="F408" t="s">
        <v>6</v>
      </c>
      <c r="G408">
        <f>IF(_xlfn.XLOOKUP(tblOrders4[[#This Row],[Product ID]],tblProducts[Item],tblProducts[Weight])&lt;40,_xlfn.XLOOKUP(tblOrders4[[#This Row],[Product ID]],tblProducts[Item],tblProducts[Weight]),"BULK")</f>
        <v>12</v>
      </c>
      <c r="H408">
        <f>_xlfn.LET(_xlpm.weight,_xlfn.XLOOKUP(tblOrders4[[#This Row],[Product ID]],tblProducts[Item],tblProducts[Weight]),
IF(_xlpm.weight&lt;40,2,1))</f>
        <v>2</v>
      </c>
    </row>
    <row r="409" spans="2:8" x14ac:dyDescent="0.25">
      <c r="B409">
        <v>5427</v>
      </c>
      <c r="C409" s="1">
        <v>44574</v>
      </c>
      <c r="D409" t="s">
        <v>12</v>
      </c>
      <c r="E409">
        <v>4</v>
      </c>
      <c r="F409" t="s">
        <v>10</v>
      </c>
      <c r="G409">
        <f>IF(_xlfn.XLOOKUP(tblOrders4[[#This Row],[Product ID]],tblProducts[Item],tblProducts[Weight])&lt;40,_xlfn.XLOOKUP(tblOrders4[[#This Row],[Product ID]],tblProducts[Item],tblProducts[Weight]),"BULK")</f>
        <v>8</v>
      </c>
      <c r="H409">
        <f>_xlfn.LET(_xlpm.weight,_xlfn.XLOOKUP(tblOrders4[[#This Row],[Product ID]],tblProducts[Item],tblProducts[Weight]),
IF(_xlpm.weight&lt;40,2,1))</f>
        <v>2</v>
      </c>
    </row>
    <row r="410" spans="2:8" x14ac:dyDescent="0.25">
      <c r="B410">
        <v>5428</v>
      </c>
      <c r="C410" s="1">
        <v>44574</v>
      </c>
      <c r="D410" t="s">
        <v>11</v>
      </c>
      <c r="E410">
        <v>3</v>
      </c>
      <c r="F410" t="s">
        <v>19</v>
      </c>
      <c r="G410">
        <f>IF(_xlfn.XLOOKUP(tblOrders4[[#This Row],[Product ID]],tblProducts[Item],tblProducts[Weight])&lt;40,_xlfn.XLOOKUP(tblOrders4[[#This Row],[Product ID]],tblProducts[Item],tblProducts[Weight]),"BULK")</f>
        <v>29</v>
      </c>
      <c r="H410">
        <f>_xlfn.LET(_xlpm.weight,_xlfn.XLOOKUP(tblOrders4[[#This Row],[Product ID]],tblProducts[Item],tblProducts[Weight]),
IF(_xlpm.weight&lt;40,2,1))</f>
        <v>2</v>
      </c>
    </row>
    <row r="411" spans="2:8" x14ac:dyDescent="0.25">
      <c r="B411">
        <v>5429</v>
      </c>
      <c r="C411" s="1">
        <v>44574</v>
      </c>
      <c r="D411" t="s">
        <v>14</v>
      </c>
      <c r="E411">
        <v>2</v>
      </c>
      <c r="F411" t="s">
        <v>19</v>
      </c>
      <c r="G411">
        <f>IF(_xlfn.XLOOKUP(tblOrders4[[#This Row],[Product ID]],tblProducts[Item],tblProducts[Weight])&lt;40,_xlfn.XLOOKUP(tblOrders4[[#This Row],[Product ID]],tblProducts[Item],tblProducts[Weight]),"BULK")</f>
        <v>38</v>
      </c>
      <c r="H411">
        <f>_xlfn.LET(_xlpm.weight,_xlfn.XLOOKUP(tblOrders4[[#This Row],[Product ID]],tblProducts[Item],tblProducts[Weight]),
IF(_xlpm.weight&lt;40,2,1))</f>
        <v>2</v>
      </c>
    </row>
    <row r="412" spans="2:8" x14ac:dyDescent="0.25">
      <c r="B412">
        <v>5430</v>
      </c>
      <c r="C412" s="1">
        <v>44574</v>
      </c>
      <c r="D412" t="s">
        <v>21</v>
      </c>
      <c r="E412">
        <v>1</v>
      </c>
      <c r="F412" t="s">
        <v>6</v>
      </c>
      <c r="G412" t="str">
        <f>IF(_xlfn.XLOOKUP(tblOrders4[[#This Row],[Product ID]],tblProducts[Item],tblProducts[Weight])&lt;40,_xlfn.XLOOKUP(tblOrders4[[#This Row],[Product ID]],tblProducts[Item],tblProducts[Weight]),"BULK")</f>
        <v>BULK</v>
      </c>
      <c r="H412">
        <f>_xlfn.LET(_xlpm.weight,_xlfn.XLOOKUP(tblOrders4[[#This Row],[Product ID]],tblProducts[Item],tblProducts[Weight]),
IF(_xlpm.weight&lt;40,2,1))</f>
        <v>1</v>
      </c>
    </row>
    <row r="413" spans="2:8" x14ac:dyDescent="0.25">
      <c r="B413">
        <v>5431</v>
      </c>
      <c r="C413" s="1">
        <v>44574</v>
      </c>
      <c r="D413" t="s">
        <v>14</v>
      </c>
      <c r="E413">
        <v>1</v>
      </c>
      <c r="F413" t="s">
        <v>19</v>
      </c>
      <c r="G413">
        <f>IF(_xlfn.XLOOKUP(tblOrders4[[#This Row],[Product ID]],tblProducts[Item],tblProducts[Weight])&lt;40,_xlfn.XLOOKUP(tblOrders4[[#This Row],[Product ID]],tblProducts[Item],tblProducts[Weight]),"BULK")</f>
        <v>38</v>
      </c>
      <c r="H413">
        <f>_xlfn.LET(_xlpm.weight,_xlfn.XLOOKUP(tblOrders4[[#This Row],[Product ID]],tblProducts[Item],tblProducts[Weight]),
IF(_xlpm.weight&lt;40,2,1))</f>
        <v>2</v>
      </c>
    </row>
    <row r="414" spans="2:8" x14ac:dyDescent="0.25">
      <c r="B414">
        <v>5432</v>
      </c>
      <c r="C414" s="1">
        <v>44574</v>
      </c>
      <c r="D414" t="s">
        <v>20</v>
      </c>
      <c r="E414">
        <v>2</v>
      </c>
      <c r="F414" t="s">
        <v>6</v>
      </c>
      <c r="G414">
        <f>IF(_xlfn.XLOOKUP(tblOrders4[[#This Row],[Product ID]],tblProducts[Item],tblProducts[Weight])&lt;40,_xlfn.XLOOKUP(tblOrders4[[#This Row],[Product ID]],tblProducts[Item],tblProducts[Weight]),"BULK")</f>
        <v>10</v>
      </c>
      <c r="H414">
        <f>_xlfn.LET(_xlpm.weight,_xlfn.XLOOKUP(tblOrders4[[#This Row],[Product ID]],tblProducts[Item],tblProducts[Weight]),
IF(_xlpm.weight&lt;40,2,1))</f>
        <v>2</v>
      </c>
    </row>
    <row r="415" spans="2:8" x14ac:dyDescent="0.25">
      <c r="B415">
        <v>5433</v>
      </c>
      <c r="C415" s="1">
        <v>44574</v>
      </c>
      <c r="D415" t="s">
        <v>18</v>
      </c>
      <c r="E415">
        <v>2</v>
      </c>
      <c r="F415" t="s">
        <v>9</v>
      </c>
      <c r="G415">
        <f>IF(_xlfn.XLOOKUP(tblOrders4[[#This Row],[Product ID]],tblProducts[Item],tblProducts[Weight])&lt;40,_xlfn.XLOOKUP(tblOrders4[[#This Row],[Product ID]],tblProducts[Item],tblProducts[Weight]),"BULK")</f>
        <v>33</v>
      </c>
      <c r="H415">
        <f>_xlfn.LET(_xlpm.weight,_xlfn.XLOOKUP(tblOrders4[[#This Row],[Product ID]],tblProducts[Item],tblProducts[Weight]),
IF(_xlpm.weight&lt;40,2,1))</f>
        <v>2</v>
      </c>
    </row>
    <row r="416" spans="2:8" x14ac:dyDescent="0.25">
      <c r="B416">
        <v>5434</v>
      </c>
      <c r="C416" s="1">
        <v>44574</v>
      </c>
      <c r="D416" t="s">
        <v>11</v>
      </c>
      <c r="E416">
        <v>4</v>
      </c>
      <c r="F416" t="s">
        <v>9</v>
      </c>
      <c r="G416">
        <f>IF(_xlfn.XLOOKUP(tblOrders4[[#This Row],[Product ID]],tblProducts[Item],tblProducts[Weight])&lt;40,_xlfn.XLOOKUP(tblOrders4[[#This Row],[Product ID]],tblProducts[Item],tblProducts[Weight]),"BULK")</f>
        <v>29</v>
      </c>
      <c r="H416">
        <f>_xlfn.LET(_xlpm.weight,_xlfn.XLOOKUP(tblOrders4[[#This Row],[Product ID]],tblProducts[Item],tblProducts[Weight]),
IF(_xlpm.weight&lt;40,2,1))</f>
        <v>2</v>
      </c>
    </row>
    <row r="417" spans="2:8" x14ac:dyDescent="0.25">
      <c r="B417">
        <v>5435</v>
      </c>
      <c r="C417" s="1">
        <v>44574</v>
      </c>
      <c r="D417" t="s">
        <v>14</v>
      </c>
      <c r="E417">
        <v>2</v>
      </c>
      <c r="F417" t="s">
        <v>17</v>
      </c>
      <c r="G417">
        <f>IF(_xlfn.XLOOKUP(tblOrders4[[#This Row],[Product ID]],tblProducts[Item],tblProducts[Weight])&lt;40,_xlfn.XLOOKUP(tblOrders4[[#This Row],[Product ID]],tblProducts[Item],tblProducts[Weight]),"BULK")</f>
        <v>38</v>
      </c>
      <c r="H417">
        <f>_xlfn.LET(_xlpm.weight,_xlfn.XLOOKUP(tblOrders4[[#This Row],[Product ID]],tblProducts[Item],tblProducts[Weight]),
IF(_xlpm.weight&lt;40,2,1))</f>
        <v>2</v>
      </c>
    </row>
    <row r="418" spans="2:8" x14ac:dyDescent="0.25">
      <c r="B418">
        <v>5436</v>
      </c>
      <c r="C418" s="1">
        <v>44575</v>
      </c>
      <c r="D418" t="s">
        <v>8</v>
      </c>
      <c r="E418">
        <v>1</v>
      </c>
      <c r="F418" t="s">
        <v>19</v>
      </c>
      <c r="G418">
        <f>IF(_xlfn.XLOOKUP(tblOrders4[[#This Row],[Product ID]],tblProducts[Item],tblProducts[Weight])&lt;40,_xlfn.XLOOKUP(tblOrders4[[#This Row],[Product ID]],tblProducts[Item],tblProducts[Weight]),"BULK")</f>
        <v>29</v>
      </c>
      <c r="H418">
        <f>_xlfn.LET(_xlpm.weight,_xlfn.XLOOKUP(tblOrders4[[#This Row],[Product ID]],tblProducts[Item],tblProducts[Weight]),
IF(_xlpm.weight&lt;40,2,1))</f>
        <v>2</v>
      </c>
    </row>
    <row r="419" spans="2:8" x14ac:dyDescent="0.25">
      <c r="B419">
        <v>5437</v>
      </c>
      <c r="C419" s="1">
        <v>44575</v>
      </c>
      <c r="D419" t="s">
        <v>5</v>
      </c>
      <c r="E419">
        <v>4</v>
      </c>
      <c r="F419" t="s">
        <v>15</v>
      </c>
      <c r="G419">
        <f>IF(_xlfn.XLOOKUP(tblOrders4[[#This Row],[Product ID]],tblProducts[Item],tblProducts[Weight])&lt;40,_xlfn.XLOOKUP(tblOrders4[[#This Row],[Product ID]],tblProducts[Item],tblProducts[Weight]),"BULK")</f>
        <v>12</v>
      </c>
      <c r="H419">
        <f>_xlfn.LET(_xlpm.weight,_xlfn.XLOOKUP(tblOrders4[[#This Row],[Product ID]],tblProducts[Item],tblProducts[Weight]),
IF(_xlpm.weight&lt;40,2,1))</f>
        <v>2</v>
      </c>
    </row>
    <row r="420" spans="2:8" x14ac:dyDescent="0.25">
      <c r="B420">
        <v>5438</v>
      </c>
      <c r="C420" s="1">
        <v>44575</v>
      </c>
      <c r="D420" t="s">
        <v>18</v>
      </c>
      <c r="E420">
        <v>4</v>
      </c>
      <c r="F420" t="s">
        <v>9</v>
      </c>
      <c r="G420">
        <f>IF(_xlfn.XLOOKUP(tblOrders4[[#This Row],[Product ID]],tblProducts[Item],tblProducts[Weight])&lt;40,_xlfn.XLOOKUP(tblOrders4[[#This Row],[Product ID]],tblProducts[Item],tblProducts[Weight]),"BULK")</f>
        <v>33</v>
      </c>
      <c r="H420">
        <f>_xlfn.LET(_xlpm.weight,_xlfn.XLOOKUP(tblOrders4[[#This Row],[Product ID]],tblProducts[Item],tblProducts[Weight]),
IF(_xlpm.weight&lt;40,2,1))</f>
        <v>2</v>
      </c>
    </row>
    <row r="421" spans="2:8" x14ac:dyDescent="0.25">
      <c r="B421">
        <v>5439</v>
      </c>
      <c r="C421" s="1">
        <v>44575</v>
      </c>
      <c r="D421" t="s">
        <v>21</v>
      </c>
      <c r="E421">
        <v>3</v>
      </c>
      <c r="F421" t="s">
        <v>19</v>
      </c>
      <c r="G421" t="str">
        <f>IF(_xlfn.XLOOKUP(tblOrders4[[#This Row],[Product ID]],tblProducts[Item],tblProducts[Weight])&lt;40,_xlfn.XLOOKUP(tblOrders4[[#This Row],[Product ID]],tblProducts[Item],tblProducts[Weight]),"BULK")</f>
        <v>BULK</v>
      </c>
      <c r="H421">
        <f>_xlfn.LET(_xlpm.weight,_xlfn.XLOOKUP(tblOrders4[[#This Row],[Product ID]],tblProducts[Item],tblProducts[Weight]),
IF(_xlpm.weight&lt;40,2,1))</f>
        <v>1</v>
      </c>
    </row>
    <row r="422" spans="2:8" x14ac:dyDescent="0.25">
      <c r="B422">
        <v>5440</v>
      </c>
      <c r="C422" s="1">
        <v>44575</v>
      </c>
      <c r="D422" t="s">
        <v>18</v>
      </c>
      <c r="E422">
        <v>1</v>
      </c>
      <c r="F422" t="s">
        <v>6</v>
      </c>
      <c r="G422">
        <f>IF(_xlfn.XLOOKUP(tblOrders4[[#This Row],[Product ID]],tblProducts[Item],tblProducts[Weight])&lt;40,_xlfn.XLOOKUP(tblOrders4[[#This Row],[Product ID]],tblProducts[Item],tblProducts[Weight]),"BULK")</f>
        <v>33</v>
      </c>
      <c r="H422">
        <f>_xlfn.LET(_xlpm.weight,_xlfn.XLOOKUP(tblOrders4[[#This Row],[Product ID]],tblProducts[Item],tblProducts[Weight]),
IF(_xlpm.weight&lt;40,2,1))</f>
        <v>2</v>
      </c>
    </row>
    <row r="423" spans="2:8" x14ac:dyDescent="0.25">
      <c r="B423">
        <v>5441</v>
      </c>
      <c r="C423" s="1">
        <v>44575</v>
      </c>
      <c r="D423" t="s">
        <v>7</v>
      </c>
      <c r="E423">
        <v>4</v>
      </c>
      <c r="F423" t="s">
        <v>19</v>
      </c>
      <c r="G423" t="str">
        <f>IF(_xlfn.XLOOKUP(tblOrders4[[#This Row],[Product ID]],tblProducts[Item],tblProducts[Weight])&lt;40,_xlfn.XLOOKUP(tblOrders4[[#This Row],[Product ID]],tblProducts[Item],tblProducts[Weight]),"BULK")</f>
        <v>BULK</v>
      </c>
      <c r="H423">
        <f>_xlfn.LET(_xlpm.weight,_xlfn.XLOOKUP(tblOrders4[[#This Row],[Product ID]],tblProducts[Item],tblProducts[Weight]),
IF(_xlpm.weight&lt;40,2,1))</f>
        <v>1</v>
      </c>
    </row>
    <row r="424" spans="2:8" x14ac:dyDescent="0.25">
      <c r="B424">
        <v>5442</v>
      </c>
      <c r="C424" s="1">
        <v>44575</v>
      </c>
      <c r="D424" t="s">
        <v>21</v>
      </c>
      <c r="E424">
        <v>3</v>
      </c>
      <c r="F424" t="s">
        <v>10</v>
      </c>
      <c r="G424" t="str">
        <f>IF(_xlfn.XLOOKUP(tblOrders4[[#This Row],[Product ID]],tblProducts[Item],tblProducts[Weight])&lt;40,_xlfn.XLOOKUP(tblOrders4[[#This Row],[Product ID]],tblProducts[Item],tblProducts[Weight]),"BULK")</f>
        <v>BULK</v>
      </c>
      <c r="H424">
        <f>_xlfn.LET(_xlpm.weight,_xlfn.XLOOKUP(tblOrders4[[#This Row],[Product ID]],tblProducts[Item],tblProducts[Weight]),
IF(_xlpm.weight&lt;40,2,1))</f>
        <v>1</v>
      </c>
    </row>
    <row r="425" spans="2:8" x14ac:dyDescent="0.25">
      <c r="B425">
        <v>5443</v>
      </c>
      <c r="C425" s="1">
        <v>44575</v>
      </c>
      <c r="D425" t="s">
        <v>13</v>
      </c>
      <c r="E425">
        <v>1</v>
      </c>
      <c r="F425" t="s">
        <v>19</v>
      </c>
      <c r="G425">
        <f>IF(_xlfn.XLOOKUP(tblOrders4[[#This Row],[Product ID]],tblProducts[Item],tblProducts[Weight])&lt;40,_xlfn.XLOOKUP(tblOrders4[[#This Row],[Product ID]],tblProducts[Item],tblProducts[Weight]),"BULK")</f>
        <v>10</v>
      </c>
      <c r="H425">
        <f>_xlfn.LET(_xlpm.weight,_xlfn.XLOOKUP(tblOrders4[[#This Row],[Product ID]],tblProducts[Item],tblProducts[Weight]),
IF(_xlpm.weight&lt;40,2,1))</f>
        <v>2</v>
      </c>
    </row>
    <row r="426" spans="2:8" x14ac:dyDescent="0.25">
      <c r="B426">
        <v>5444</v>
      </c>
      <c r="C426" s="1">
        <v>44575</v>
      </c>
      <c r="D426" t="s">
        <v>5</v>
      </c>
      <c r="E426">
        <v>4</v>
      </c>
      <c r="F426" t="s">
        <v>17</v>
      </c>
      <c r="G426">
        <f>IF(_xlfn.XLOOKUP(tblOrders4[[#This Row],[Product ID]],tblProducts[Item],tblProducts[Weight])&lt;40,_xlfn.XLOOKUP(tblOrders4[[#This Row],[Product ID]],tblProducts[Item],tblProducts[Weight]),"BULK")</f>
        <v>12</v>
      </c>
      <c r="H426">
        <f>_xlfn.LET(_xlpm.weight,_xlfn.XLOOKUP(tblOrders4[[#This Row],[Product ID]],tblProducts[Item],tblProducts[Weight]),
IF(_xlpm.weight&lt;40,2,1))</f>
        <v>2</v>
      </c>
    </row>
    <row r="427" spans="2:8" x14ac:dyDescent="0.25">
      <c r="B427">
        <v>5445</v>
      </c>
      <c r="C427" s="1">
        <v>44575</v>
      </c>
      <c r="D427" t="s">
        <v>12</v>
      </c>
      <c r="E427">
        <v>4</v>
      </c>
      <c r="F427" t="s">
        <v>9</v>
      </c>
      <c r="G427">
        <f>IF(_xlfn.XLOOKUP(tblOrders4[[#This Row],[Product ID]],tblProducts[Item],tblProducts[Weight])&lt;40,_xlfn.XLOOKUP(tblOrders4[[#This Row],[Product ID]],tblProducts[Item],tblProducts[Weight]),"BULK")</f>
        <v>8</v>
      </c>
      <c r="H427">
        <f>_xlfn.LET(_xlpm.weight,_xlfn.XLOOKUP(tblOrders4[[#This Row],[Product ID]],tblProducts[Item],tblProducts[Weight]),
IF(_xlpm.weight&lt;40,2,1))</f>
        <v>2</v>
      </c>
    </row>
    <row r="428" spans="2:8" x14ac:dyDescent="0.25">
      <c r="B428">
        <v>5446</v>
      </c>
      <c r="C428" s="1">
        <v>44575</v>
      </c>
      <c r="D428" t="s">
        <v>7</v>
      </c>
      <c r="E428">
        <v>2</v>
      </c>
      <c r="F428" t="s">
        <v>17</v>
      </c>
      <c r="G428" t="str">
        <f>IF(_xlfn.XLOOKUP(tblOrders4[[#This Row],[Product ID]],tblProducts[Item],tblProducts[Weight])&lt;40,_xlfn.XLOOKUP(tblOrders4[[#This Row],[Product ID]],tblProducts[Item],tblProducts[Weight]),"BULK")</f>
        <v>BULK</v>
      </c>
      <c r="H428">
        <f>_xlfn.LET(_xlpm.weight,_xlfn.XLOOKUP(tblOrders4[[#This Row],[Product ID]],tblProducts[Item],tblProducts[Weight]),
IF(_xlpm.weight&lt;40,2,1))</f>
        <v>1</v>
      </c>
    </row>
    <row r="429" spans="2:8" x14ac:dyDescent="0.25">
      <c r="B429">
        <v>5447</v>
      </c>
      <c r="C429" s="1">
        <v>44575</v>
      </c>
      <c r="D429" t="s">
        <v>7</v>
      </c>
      <c r="E429">
        <v>3</v>
      </c>
      <c r="F429" t="s">
        <v>10</v>
      </c>
      <c r="G429" t="str">
        <f>IF(_xlfn.XLOOKUP(tblOrders4[[#This Row],[Product ID]],tblProducts[Item],tblProducts[Weight])&lt;40,_xlfn.XLOOKUP(tblOrders4[[#This Row],[Product ID]],tblProducts[Item],tblProducts[Weight]),"BULK")</f>
        <v>BULK</v>
      </c>
      <c r="H429">
        <f>_xlfn.LET(_xlpm.weight,_xlfn.XLOOKUP(tblOrders4[[#This Row],[Product ID]],tblProducts[Item],tblProducts[Weight]),
IF(_xlpm.weight&lt;40,2,1))</f>
        <v>1</v>
      </c>
    </row>
    <row r="430" spans="2:8" x14ac:dyDescent="0.25">
      <c r="B430">
        <v>5448</v>
      </c>
      <c r="C430" s="1">
        <v>44575</v>
      </c>
      <c r="D430" t="s">
        <v>14</v>
      </c>
      <c r="E430">
        <v>1</v>
      </c>
      <c r="F430" t="s">
        <v>6</v>
      </c>
      <c r="G430">
        <f>IF(_xlfn.XLOOKUP(tblOrders4[[#This Row],[Product ID]],tblProducts[Item],tblProducts[Weight])&lt;40,_xlfn.XLOOKUP(tblOrders4[[#This Row],[Product ID]],tblProducts[Item],tblProducts[Weight]),"BULK")</f>
        <v>38</v>
      </c>
      <c r="H430">
        <f>_xlfn.LET(_xlpm.weight,_xlfn.XLOOKUP(tblOrders4[[#This Row],[Product ID]],tblProducts[Item],tblProducts[Weight]),
IF(_xlpm.weight&lt;40,2,1))</f>
        <v>2</v>
      </c>
    </row>
    <row r="431" spans="2:8" x14ac:dyDescent="0.25">
      <c r="B431">
        <v>5449</v>
      </c>
      <c r="C431" s="1">
        <v>44575</v>
      </c>
      <c r="D431" t="s">
        <v>13</v>
      </c>
      <c r="E431">
        <v>3</v>
      </c>
      <c r="F431" t="s">
        <v>15</v>
      </c>
      <c r="G431">
        <f>IF(_xlfn.XLOOKUP(tblOrders4[[#This Row],[Product ID]],tblProducts[Item],tblProducts[Weight])&lt;40,_xlfn.XLOOKUP(tblOrders4[[#This Row],[Product ID]],tblProducts[Item],tblProducts[Weight]),"BULK")</f>
        <v>10</v>
      </c>
      <c r="H431">
        <f>_xlfn.LET(_xlpm.weight,_xlfn.XLOOKUP(tblOrders4[[#This Row],[Product ID]],tblProducts[Item],tblProducts[Weight]),
IF(_xlpm.weight&lt;40,2,1))</f>
        <v>2</v>
      </c>
    </row>
    <row r="432" spans="2:8" x14ac:dyDescent="0.25">
      <c r="B432">
        <v>5450</v>
      </c>
      <c r="C432" s="1">
        <v>44575</v>
      </c>
      <c r="D432" t="s">
        <v>18</v>
      </c>
      <c r="E432">
        <v>4</v>
      </c>
      <c r="F432" t="s">
        <v>17</v>
      </c>
      <c r="G432">
        <f>IF(_xlfn.XLOOKUP(tblOrders4[[#This Row],[Product ID]],tblProducts[Item],tblProducts[Weight])&lt;40,_xlfn.XLOOKUP(tblOrders4[[#This Row],[Product ID]],tblProducts[Item],tblProducts[Weight]),"BULK")</f>
        <v>33</v>
      </c>
      <c r="H432">
        <f>_xlfn.LET(_xlpm.weight,_xlfn.XLOOKUP(tblOrders4[[#This Row],[Product ID]],tblProducts[Item],tblProducts[Weight]),
IF(_xlpm.weight&lt;40,2,1))</f>
        <v>2</v>
      </c>
    </row>
    <row r="433" spans="2:8" x14ac:dyDescent="0.25">
      <c r="B433">
        <v>5451</v>
      </c>
      <c r="C433" s="1">
        <v>44575</v>
      </c>
      <c r="D433" t="s">
        <v>5</v>
      </c>
      <c r="E433">
        <v>1</v>
      </c>
      <c r="F433" t="s">
        <v>6</v>
      </c>
      <c r="G433">
        <f>IF(_xlfn.XLOOKUP(tblOrders4[[#This Row],[Product ID]],tblProducts[Item],tblProducts[Weight])&lt;40,_xlfn.XLOOKUP(tblOrders4[[#This Row],[Product ID]],tblProducts[Item],tblProducts[Weight]),"BULK")</f>
        <v>12</v>
      </c>
      <c r="H433">
        <f>_xlfn.LET(_xlpm.weight,_xlfn.XLOOKUP(tblOrders4[[#This Row],[Product ID]],tblProducts[Item],tblProducts[Weight]),
IF(_xlpm.weight&lt;40,2,1))</f>
        <v>2</v>
      </c>
    </row>
    <row r="434" spans="2:8" x14ac:dyDescent="0.25">
      <c r="B434">
        <v>5452</v>
      </c>
      <c r="C434" s="1">
        <v>44575</v>
      </c>
      <c r="D434" t="s">
        <v>7</v>
      </c>
      <c r="E434">
        <v>4</v>
      </c>
      <c r="F434" t="s">
        <v>9</v>
      </c>
      <c r="G434" t="str">
        <f>IF(_xlfn.XLOOKUP(tblOrders4[[#This Row],[Product ID]],tblProducts[Item],tblProducts[Weight])&lt;40,_xlfn.XLOOKUP(tblOrders4[[#This Row],[Product ID]],tblProducts[Item],tblProducts[Weight]),"BULK")</f>
        <v>BULK</v>
      </c>
      <c r="H434">
        <f>_xlfn.LET(_xlpm.weight,_xlfn.XLOOKUP(tblOrders4[[#This Row],[Product ID]],tblProducts[Item],tblProducts[Weight]),
IF(_xlpm.weight&lt;40,2,1))</f>
        <v>1</v>
      </c>
    </row>
    <row r="435" spans="2:8" x14ac:dyDescent="0.25">
      <c r="B435">
        <v>5453</v>
      </c>
      <c r="C435" s="1">
        <v>44575</v>
      </c>
      <c r="D435" t="s">
        <v>8</v>
      </c>
      <c r="E435">
        <v>4</v>
      </c>
      <c r="F435" t="s">
        <v>10</v>
      </c>
      <c r="G435">
        <f>IF(_xlfn.XLOOKUP(tblOrders4[[#This Row],[Product ID]],tblProducts[Item],tblProducts[Weight])&lt;40,_xlfn.XLOOKUP(tblOrders4[[#This Row],[Product ID]],tblProducts[Item],tblProducts[Weight]),"BULK")</f>
        <v>29</v>
      </c>
      <c r="H435">
        <f>_xlfn.LET(_xlpm.weight,_xlfn.XLOOKUP(tblOrders4[[#This Row],[Product ID]],tblProducts[Item],tblProducts[Weight]),
IF(_xlpm.weight&lt;40,2,1))</f>
        <v>2</v>
      </c>
    </row>
    <row r="436" spans="2:8" x14ac:dyDescent="0.25">
      <c r="B436">
        <v>5454</v>
      </c>
      <c r="C436" s="1">
        <v>44575</v>
      </c>
      <c r="D436" t="s">
        <v>7</v>
      </c>
      <c r="E436">
        <v>1</v>
      </c>
      <c r="F436" t="s">
        <v>17</v>
      </c>
      <c r="G436" t="str">
        <f>IF(_xlfn.XLOOKUP(tblOrders4[[#This Row],[Product ID]],tblProducts[Item],tblProducts[Weight])&lt;40,_xlfn.XLOOKUP(tblOrders4[[#This Row],[Product ID]],tblProducts[Item],tblProducts[Weight]),"BULK")</f>
        <v>BULK</v>
      </c>
      <c r="H436">
        <f>_xlfn.LET(_xlpm.weight,_xlfn.XLOOKUP(tblOrders4[[#This Row],[Product ID]],tblProducts[Item],tblProducts[Weight]),
IF(_xlpm.weight&lt;40,2,1))</f>
        <v>1</v>
      </c>
    </row>
    <row r="437" spans="2:8" x14ac:dyDescent="0.25">
      <c r="B437">
        <v>5455</v>
      </c>
      <c r="C437" s="1">
        <v>44575</v>
      </c>
      <c r="D437" t="s">
        <v>13</v>
      </c>
      <c r="E437">
        <v>4</v>
      </c>
      <c r="F437" t="s">
        <v>19</v>
      </c>
      <c r="G437">
        <f>IF(_xlfn.XLOOKUP(tblOrders4[[#This Row],[Product ID]],tblProducts[Item],tblProducts[Weight])&lt;40,_xlfn.XLOOKUP(tblOrders4[[#This Row],[Product ID]],tblProducts[Item],tblProducts[Weight]),"BULK")</f>
        <v>10</v>
      </c>
      <c r="H437">
        <f>_xlfn.LET(_xlpm.weight,_xlfn.XLOOKUP(tblOrders4[[#This Row],[Product ID]],tblProducts[Item],tblProducts[Weight]),
IF(_xlpm.weight&lt;40,2,1))</f>
        <v>2</v>
      </c>
    </row>
    <row r="438" spans="2:8" x14ac:dyDescent="0.25">
      <c r="B438">
        <v>5456</v>
      </c>
      <c r="C438" s="1">
        <v>44576</v>
      </c>
      <c r="D438" t="s">
        <v>21</v>
      </c>
      <c r="E438">
        <v>3</v>
      </c>
      <c r="F438" t="s">
        <v>19</v>
      </c>
      <c r="G438" t="str">
        <f>IF(_xlfn.XLOOKUP(tblOrders4[[#This Row],[Product ID]],tblProducts[Item],tblProducts[Weight])&lt;40,_xlfn.XLOOKUP(tblOrders4[[#This Row],[Product ID]],tblProducts[Item],tblProducts[Weight]),"BULK")</f>
        <v>BULK</v>
      </c>
      <c r="H438">
        <f>_xlfn.LET(_xlpm.weight,_xlfn.XLOOKUP(tblOrders4[[#This Row],[Product ID]],tblProducts[Item],tblProducts[Weight]),
IF(_xlpm.weight&lt;40,2,1))</f>
        <v>1</v>
      </c>
    </row>
    <row r="439" spans="2:8" x14ac:dyDescent="0.25">
      <c r="B439">
        <v>5457</v>
      </c>
      <c r="C439" s="1">
        <v>44576</v>
      </c>
      <c r="D439" t="s">
        <v>11</v>
      </c>
      <c r="E439">
        <v>2</v>
      </c>
      <c r="F439" t="s">
        <v>6</v>
      </c>
      <c r="G439">
        <f>IF(_xlfn.XLOOKUP(tblOrders4[[#This Row],[Product ID]],tblProducts[Item],tblProducts[Weight])&lt;40,_xlfn.XLOOKUP(tblOrders4[[#This Row],[Product ID]],tblProducts[Item],tblProducts[Weight]),"BULK")</f>
        <v>29</v>
      </c>
      <c r="H439">
        <f>_xlfn.LET(_xlpm.weight,_xlfn.XLOOKUP(tblOrders4[[#This Row],[Product ID]],tblProducts[Item],tblProducts[Weight]),
IF(_xlpm.weight&lt;40,2,1))</f>
        <v>2</v>
      </c>
    </row>
    <row r="440" spans="2:8" x14ac:dyDescent="0.25">
      <c r="B440">
        <v>5458</v>
      </c>
      <c r="C440" s="1">
        <v>44576</v>
      </c>
      <c r="D440" t="s">
        <v>12</v>
      </c>
      <c r="E440">
        <v>4</v>
      </c>
      <c r="F440" t="s">
        <v>19</v>
      </c>
      <c r="G440">
        <f>IF(_xlfn.XLOOKUP(tblOrders4[[#This Row],[Product ID]],tblProducts[Item],tblProducts[Weight])&lt;40,_xlfn.XLOOKUP(tblOrders4[[#This Row],[Product ID]],tblProducts[Item],tblProducts[Weight]),"BULK")</f>
        <v>8</v>
      </c>
      <c r="H440">
        <f>_xlfn.LET(_xlpm.weight,_xlfn.XLOOKUP(tblOrders4[[#This Row],[Product ID]],tblProducts[Item],tblProducts[Weight]),
IF(_xlpm.weight&lt;40,2,1))</f>
        <v>2</v>
      </c>
    </row>
    <row r="441" spans="2:8" x14ac:dyDescent="0.25">
      <c r="B441">
        <v>5459</v>
      </c>
      <c r="C441" s="1">
        <v>44576</v>
      </c>
      <c r="D441" t="s">
        <v>21</v>
      </c>
      <c r="E441">
        <v>1</v>
      </c>
      <c r="F441" t="s">
        <v>6</v>
      </c>
      <c r="G441" t="str">
        <f>IF(_xlfn.XLOOKUP(tblOrders4[[#This Row],[Product ID]],tblProducts[Item],tblProducts[Weight])&lt;40,_xlfn.XLOOKUP(tblOrders4[[#This Row],[Product ID]],tblProducts[Item],tblProducts[Weight]),"BULK")</f>
        <v>BULK</v>
      </c>
      <c r="H441">
        <f>_xlfn.LET(_xlpm.weight,_xlfn.XLOOKUP(tblOrders4[[#This Row],[Product ID]],tblProducts[Item],tblProducts[Weight]),
IF(_xlpm.weight&lt;40,2,1))</f>
        <v>1</v>
      </c>
    </row>
    <row r="442" spans="2:8" x14ac:dyDescent="0.25">
      <c r="B442">
        <v>5460</v>
      </c>
      <c r="C442" s="1">
        <v>44576</v>
      </c>
      <c r="D442" t="s">
        <v>7</v>
      </c>
      <c r="E442">
        <v>1</v>
      </c>
      <c r="F442" t="s">
        <v>15</v>
      </c>
      <c r="G442" t="str">
        <f>IF(_xlfn.XLOOKUP(tblOrders4[[#This Row],[Product ID]],tblProducts[Item],tblProducts[Weight])&lt;40,_xlfn.XLOOKUP(tblOrders4[[#This Row],[Product ID]],tblProducts[Item],tblProducts[Weight]),"BULK")</f>
        <v>BULK</v>
      </c>
      <c r="H442">
        <f>_xlfn.LET(_xlpm.weight,_xlfn.XLOOKUP(tblOrders4[[#This Row],[Product ID]],tblProducts[Item],tblProducts[Weight]),
IF(_xlpm.weight&lt;40,2,1))</f>
        <v>1</v>
      </c>
    </row>
    <row r="443" spans="2:8" x14ac:dyDescent="0.25">
      <c r="B443">
        <v>5461</v>
      </c>
      <c r="C443" s="1">
        <v>44576</v>
      </c>
      <c r="D443" t="s">
        <v>16</v>
      </c>
      <c r="E443">
        <v>3</v>
      </c>
      <c r="F443" t="s">
        <v>10</v>
      </c>
      <c r="G443" t="str">
        <f>IF(_xlfn.XLOOKUP(tblOrders4[[#This Row],[Product ID]],tblProducts[Item],tblProducts[Weight])&lt;40,_xlfn.XLOOKUP(tblOrders4[[#This Row],[Product ID]],tblProducts[Item],tblProducts[Weight]),"BULK")</f>
        <v>BULK</v>
      </c>
      <c r="H443">
        <f>_xlfn.LET(_xlpm.weight,_xlfn.XLOOKUP(tblOrders4[[#This Row],[Product ID]],tblProducts[Item],tblProducts[Weight]),
IF(_xlpm.weight&lt;40,2,1))</f>
        <v>1</v>
      </c>
    </row>
    <row r="444" spans="2:8" x14ac:dyDescent="0.25">
      <c r="B444">
        <v>5462</v>
      </c>
      <c r="C444" s="1">
        <v>44576</v>
      </c>
      <c r="D444" t="s">
        <v>20</v>
      </c>
      <c r="E444">
        <v>4</v>
      </c>
      <c r="F444" t="s">
        <v>15</v>
      </c>
      <c r="G444">
        <f>IF(_xlfn.XLOOKUP(tblOrders4[[#This Row],[Product ID]],tblProducts[Item],tblProducts[Weight])&lt;40,_xlfn.XLOOKUP(tblOrders4[[#This Row],[Product ID]],tblProducts[Item],tblProducts[Weight]),"BULK")</f>
        <v>10</v>
      </c>
      <c r="H444">
        <f>_xlfn.LET(_xlpm.weight,_xlfn.XLOOKUP(tblOrders4[[#This Row],[Product ID]],tblProducts[Item],tblProducts[Weight]),
IF(_xlpm.weight&lt;40,2,1))</f>
        <v>2</v>
      </c>
    </row>
    <row r="445" spans="2:8" x14ac:dyDescent="0.25">
      <c r="B445">
        <v>5463</v>
      </c>
      <c r="C445" s="1">
        <v>44576</v>
      </c>
      <c r="D445" t="s">
        <v>21</v>
      </c>
      <c r="E445">
        <v>3</v>
      </c>
      <c r="F445" t="s">
        <v>17</v>
      </c>
      <c r="G445" t="str">
        <f>IF(_xlfn.XLOOKUP(tblOrders4[[#This Row],[Product ID]],tblProducts[Item],tblProducts[Weight])&lt;40,_xlfn.XLOOKUP(tblOrders4[[#This Row],[Product ID]],tblProducts[Item],tblProducts[Weight]),"BULK")</f>
        <v>BULK</v>
      </c>
      <c r="H445">
        <f>_xlfn.LET(_xlpm.weight,_xlfn.XLOOKUP(tblOrders4[[#This Row],[Product ID]],tblProducts[Item],tblProducts[Weight]),
IF(_xlpm.weight&lt;40,2,1))</f>
        <v>1</v>
      </c>
    </row>
    <row r="446" spans="2:8" x14ac:dyDescent="0.25">
      <c r="B446">
        <v>5464</v>
      </c>
      <c r="C446" s="1">
        <v>44576</v>
      </c>
      <c r="D446" t="s">
        <v>5</v>
      </c>
      <c r="E446">
        <v>3</v>
      </c>
      <c r="F446" t="s">
        <v>6</v>
      </c>
      <c r="G446">
        <f>IF(_xlfn.XLOOKUP(tblOrders4[[#This Row],[Product ID]],tblProducts[Item],tblProducts[Weight])&lt;40,_xlfn.XLOOKUP(tblOrders4[[#This Row],[Product ID]],tblProducts[Item],tblProducts[Weight]),"BULK")</f>
        <v>12</v>
      </c>
      <c r="H446">
        <f>_xlfn.LET(_xlpm.weight,_xlfn.XLOOKUP(tblOrders4[[#This Row],[Product ID]],tblProducts[Item],tblProducts[Weight]),
IF(_xlpm.weight&lt;40,2,1))</f>
        <v>2</v>
      </c>
    </row>
    <row r="447" spans="2:8" x14ac:dyDescent="0.25">
      <c r="B447">
        <v>5465</v>
      </c>
      <c r="C447" s="1">
        <v>44576</v>
      </c>
      <c r="D447" t="s">
        <v>20</v>
      </c>
      <c r="E447">
        <v>3</v>
      </c>
      <c r="F447" t="s">
        <v>10</v>
      </c>
      <c r="G447">
        <f>IF(_xlfn.XLOOKUP(tblOrders4[[#This Row],[Product ID]],tblProducts[Item],tblProducts[Weight])&lt;40,_xlfn.XLOOKUP(tblOrders4[[#This Row],[Product ID]],tblProducts[Item],tblProducts[Weight]),"BULK")</f>
        <v>10</v>
      </c>
      <c r="H447">
        <f>_xlfn.LET(_xlpm.weight,_xlfn.XLOOKUP(tblOrders4[[#This Row],[Product ID]],tblProducts[Item],tblProducts[Weight]),
IF(_xlpm.weight&lt;40,2,1))</f>
        <v>2</v>
      </c>
    </row>
    <row r="448" spans="2:8" x14ac:dyDescent="0.25">
      <c r="B448">
        <v>5466</v>
      </c>
      <c r="C448" s="1">
        <v>44576</v>
      </c>
      <c r="D448" t="s">
        <v>8</v>
      </c>
      <c r="E448">
        <v>4</v>
      </c>
      <c r="F448" t="s">
        <v>9</v>
      </c>
      <c r="G448">
        <f>IF(_xlfn.XLOOKUP(tblOrders4[[#This Row],[Product ID]],tblProducts[Item],tblProducts[Weight])&lt;40,_xlfn.XLOOKUP(tblOrders4[[#This Row],[Product ID]],tblProducts[Item],tblProducts[Weight]),"BULK")</f>
        <v>29</v>
      </c>
      <c r="H448">
        <f>_xlfn.LET(_xlpm.weight,_xlfn.XLOOKUP(tblOrders4[[#This Row],[Product ID]],tblProducts[Item],tblProducts[Weight]),
IF(_xlpm.weight&lt;40,2,1))</f>
        <v>2</v>
      </c>
    </row>
    <row r="449" spans="2:8" x14ac:dyDescent="0.25">
      <c r="B449">
        <v>5467</v>
      </c>
      <c r="C449" s="1">
        <v>44576</v>
      </c>
      <c r="D449" t="s">
        <v>18</v>
      </c>
      <c r="E449">
        <v>1</v>
      </c>
      <c r="F449" t="s">
        <v>17</v>
      </c>
      <c r="G449">
        <f>IF(_xlfn.XLOOKUP(tblOrders4[[#This Row],[Product ID]],tblProducts[Item],tblProducts[Weight])&lt;40,_xlfn.XLOOKUP(tblOrders4[[#This Row],[Product ID]],tblProducts[Item],tblProducts[Weight]),"BULK")</f>
        <v>33</v>
      </c>
      <c r="H449">
        <f>_xlfn.LET(_xlpm.weight,_xlfn.XLOOKUP(tblOrders4[[#This Row],[Product ID]],tblProducts[Item],tblProducts[Weight]),
IF(_xlpm.weight&lt;40,2,1))</f>
        <v>2</v>
      </c>
    </row>
    <row r="450" spans="2:8" x14ac:dyDescent="0.25">
      <c r="B450">
        <v>5468</v>
      </c>
      <c r="C450" s="1">
        <v>44576</v>
      </c>
      <c r="D450" t="s">
        <v>7</v>
      </c>
      <c r="E450">
        <v>4</v>
      </c>
      <c r="F450" t="s">
        <v>17</v>
      </c>
      <c r="G450" t="str">
        <f>IF(_xlfn.XLOOKUP(tblOrders4[[#This Row],[Product ID]],tblProducts[Item],tblProducts[Weight])&lt;40,_xlfn.XLOOKUP(tblOrders4[[#This Row],[Product ID]],tblProducts[Item],tblProducts[Weight]),"BULK")</f>
        <v>BULK</v>
      </c>
      <c r="H450">
        <f>_xlfn.LET(_xlpm.weight,_xlfn.XLOOKUP(tblOrders4[[#This Row],[Product ID]],tblProducts[Item],tblProducts[Weight]),
IF(_xlpm.weight&lt;40,2,1))</f>
        <v>1</v>
      </c>
    </row>
    <row r="451" spans="2:8" x14ac:dyDescent="0.25">
      <c r="B451">
        <v>5469</v>
      </c>
      <c r="C451" s="1">
        <v>44576</v>
      </c>
      <c r="D451" t="s">
        <v>7</v>
      </c>
      <c r="E451">
        <v>2</v>
      </c>
      <c r="F451" t="s">
        <v>19</v>
      </c>
      <c r="G451" t="str">
        <f>IF(_xlfn.XLOOKUP(tblOrders4[[#This Row],[Product ID]],tblProducts[Item],tblProducts[Weight])&lt;40,_xlfn.XLOOKUP(tblOrders4[[#This Row],[Product ID]],tblProducts[Item],tblProducts[Weight]),"BULK")</f>
        <v>BULK</v>
      </c>
      <c r="H451">
        <f>_xlfn.LET(_xlpm.weight,_xlfn.XLOOKUP(tblOrders4[[#This Row],[Product ID]],tblProducts[Item],tblProducts[Weight]),
IF(_xlpm.weight&lt;40,2,1))</f>
        <v>1</v>
      </c>
    </row>
    <row r="452" spans="2:8" x14ac:dyDescent="0.25">
      <c r="B452">
        <v>5470</v>
      </c>
      <c r="C452" s="1">
        <v>44576</v>
      </c>
      <c r="D452" t="s">
        <v>7</v>
      </c>
      <c r="E452">
        <v>3</v>
      </c>
      <c r="F452" t="s">
        <v>9</v>
      </c>
      <c r="G452" t="str">
        <f>IF(_xlfn.XLOOKUP(tblOrders4[[#This Row],[Product ID]],tblProducts[Item],tblProducts[Weight])&lt;40,_xlfn.XLOOKUP(tblOrders4[[#This Row],[Product ID]],tblProducts[Item],tblProducts[Weight]),"BULK")</f>
        <v>BULK</v>
      </c>
      <c r="H452">
        <f>_xlfn.LET(_xlpm.weight,_xlfn.XLOOKUP(tblOrders4[[#This Row],[Product ID]],tblProducts[Item],tblProducts[Weight]),
IF(_xlpm.weight&lt;40,2,1))</f>
        <v>1</v>
      </c>
    </row>
    <row r="453" spans="2:8" x14ac:dyDescent="0.25">
      <c r="B453">
        <v>5471</v>
      </c>
      <c r="C453" s="1">
        <v>44576</v>
      </c>
      <c r="D453" t="s">
        <v>16</v>
      </c>
      <c r="E453">
        <v>2</v>
      </c>
      <c r="F453" t="s">
        <v>6</v>
      </c>
      <c r="G453" t="str">
        <f>IF(_xlfn.XLOOKUP(tblOrders4[[#This Row],[Product ID]],tblProducts[Item],tblProducts[Weight])&lt;40,_xlfn.XLOOKUP(tblOrders4[[#This Row],[Product ID]],tblProducts[Item],tblProducts[Weight]),"BULK")</f>
        <v>BULK</v>
      </c>
      <c r="H453">
        <f>_xlfn.LET(_xlpm.weight,_xlfn.XLOOKUP(tblOrders4[[#This Row],[Product ID]],tblProducts[Item],tblProducts[Weight]),
IF(_xlpm.weight&lt;40,2,1))</f>
        <v>1</v>
      </c>
    </row>
    <row r="454" spans="2:8" x14ac:dyDescent="0.25">
      <c r="B454">
        <v>5472</v>
      </c>
      <c r="C454" s="1">
        <v>44576</v>
      </c>
      <c r="D454" t="s">
        <v>20</v>
      </c>
      <c r="E454">
        <v>2</v>
      </c>
      <c r="F454" t="s">
        <v>9</v>
      </c>
      <c r="G454">
        <f>IF(_xlfn.XLOOKUP(tblOrders4[[#This Row],[Product ID]],tblProducts[Item],tblProducts[Weight])&lt;40,_xlfn.XLOOKUP(tblOrders4[[#This Row],[Product ID]],tblProducts[Item],tblProducts[Weight]),"BULK")</f>
        <v>10</v>
      </c>
      <c r="H454">
        <f>_xlfn.LET(_xlpm.weight,_xlfn.XLOOKUP(tblOrders4[[#This Row],[Product ID]],tblProducts[Item],tblProducts[Weight]),
IF(_xlpm.weight&lt;40,2,1))</f>
        <v>2</v>
      </c>
    </row>
    <row r="455" spans="2:8" x14ac:dyDescent="0.25">
      <c r="B455">
        <v>5473</v>
      </c>
      <c r="C455" s="1">
        <v>44576</v>
      </c>
      <c r="D455" t="s">
        <v>16</v>
      </c>
      <c r="E455">
        <v>1</v>
      </c>
      <c r="F455" t="s">
        <v>15</v>
      </c>
      <c r="G455" t="str">
        <f>IF(_xlfn.XLOOKUP(tblOrders4[[#This Row],[Product ID]],tblProducts[Item],tblProducts[Weight])&lt;40,_xlfn.XLOOKUP(tblOrders4[[#This Row],[Product ID]],tblProducts[Item],tblProducts[Weight]),"BULK")</f>
        <v>BULK</v>
      </c>
      <c r="H455">
        <f>_xlfn.LET(_xlpm.weight,_xlfn.XLOOKUP(tblOrders4[[#This Row],[Product ID]],tblProducts[Item],tblProducts[Weight]),
IF(_xlpm.weight&lt;40,2,1))</f>
        <v>1</v>
      </c>
    </row>
    <row r="456" spans="2:8" x14ac:dyDescent="0.25">
      <c r="B456">
        <v>5474</v>
      </c>
      <c r="C456" s="1">
        <v>44576</v>
      </c>
      <c r="D456" t="s">
        <v>14</v>
      </c>
      <c r="E456">
        <v>1</v>
      </c>
      <c r="F456" t="s">
        <v>15</v>
      </c>
      <c r="G456">
        <f>IF(_xlfn.XLOOKUP(tblOrders4[[#This Row],[Product ID]],tblProducts[Item],tblProducts[Weight])&lt;40,_xlfn.XLOOKUP(tblOrders4[[#This Row],[Product ID]],tblProducts[Item],tblProducts[Weight]),"BULK")</f>
        <v>38</v>
      </c>
      <c r="H456">
        <f>_xlfn.LET(_xlpm.weight,_xlfn.XLOOKUP(tblOrders4[[#This Row],[Product ID]],tblProducts[Item],tblProducts[Weight]),
IF(_xlpm.weight&lt;40,2,1))</f>
        <v>2</v>
      </c>
    </row>
    <row r="457" spans="2:8" x14ac:dyDescent="0.25">
      <c r="B457">
        <v>5475</v>
      </c>
      <c r="C457" s="1">
        <v>44576</v>
      </c>
      <c r="D457" t="s">
        <v>5</v>
      </c>
      <c r="E457">
        <v>3</v>
      </c>
      <c r="F457" t="s">
        <v>6</v>
      </c>
      <c r="G457">
        <f>IF(_xlfn.XLOOKUP(tblOrders4[[#This Row],[Product ID]],tblProducts[Item],tblProducts[Weight])&lt;40,_xlfn.XLOOKUP(tblOrders4[[#This Row],[Product ID]],tblProducts[Item],tblProducts[Weight]),"BULK")</f>
        <v>12</v>
      </c>
      <c r="H457">
        <f>_xlfn.LET(_xlpm.weight,_xlfn.XLOOKUP(tblOrders4[[#This Row],[Product ID]],tblProducts[Item],tblProducts[Weight]),
IF(_xlpm.weight&lt;40,2,1))</f>
        <v>2</v>
      </c>
    </row>
    <row r="458" spans="2:8" x14ac:dyDescent="0.25">
      <c r="B458">
        <v>5476</v>
      </c>
      <c r="C458" s="1">
        <v>44576</v>
      </c>
      <c r="D458" t="s">
        <v>14</v>
      </c>
      <c r="E458">
        <v>3</v>
      </c>
      <c r="F458" t="s">
        <v>9</v>
      </c>
      <c r="G458">
        <f>IF(_xlfn.XLOOKUP(tblOrders4[[#This Row],[Product ID]],tblProducts[Item],tblProducts[Weight])&lt;40,_xlfn.XLOOKUP(tblOrders4[[#This Row],[Product ID]],tblProducts[Item],tblProducts[Weight]),"BULK")</f>
        <v>38</v>
      </c>
      <c r="H458">
        <f>_xlfn.LET(_xlpm.weight,_xlfn.XLOOKUP(tblOrders4[[#This Row],[Product ID]],tblProducts[Item],tblProducts[Weight]),
IF(_xlpm.weight&lt;40,2,1))</f>
        <v>2</v>
      </c>
    </row>
    <row r="459" spans="2:8" x14ac:dyDescent="0.25">
      <c r="B459">
        <v>5477</v>
      </c>
      <c r="C459" s="1">
        <v>44576</v>
      </c>
      <c r="D459" t="s">
        <v>12</v>
      </c>
      <c r="E459">
        <v>4</v>
      </c>
      <c r="F459" t="s">
        <v>17</v>
      </c>
      <c r="G459">
        <f>IF(_xlfn.XLOOKUP(tblOrders4[[#This Row],[Product ID]],tblProducts[Item],tblProducts[Weight])&lt;40,_xlfn.XLOOKUP(tblOrders4[[#This Row],[Product ID]],tblProducts[Item],tblProducts[Weight]),"BULK")</f>
        <v>8</v>
      </c>
      <c r="H459">
        <f>_xlfn.LET(_xlpm.weight,_xlfn.XLOOKUP(tblOrders4[[#This Row],[Product ID]],tblProducts[Item],tblProducts[Weight]),
IF(_xlpm.weight&lt;40,2,1))</f>
        <v>2</v>
      </c>
    </row>
    <row r="460" spans="2:8" x14ac:dyDescent="0.25">
      <c r="B460">
        <v>5478</v>
      </c>
      <c r="C460" s="1">
        <v>44576</v>
      </c>
      <c r="D460" t="s">
        <v>18</v>
      </c>
      <c r="E460">
        <v>4</v>
      </c>
      <c r="F460" t="s">
        <v>9</v>
      </c>
      <c r="G460">
        <f>IF(_xlfn.XLOOKUP(tblOrders4[[#This Row],[Product ID]],tblProducts[Item],tblProducts[Weight])&lt;40,_xlfn.XLOOKUP(tblOrders4[[#This Row],[Product ID]],tblProducts[Item],tblProducts[Weight]),"BULK")</f>
        <v>33</v>
      </c>
      <c r="H460">
        <f>_xlfn.LET(_xlpm.weight,_xlfn.XLOOKUP(tblOrders4[[#This Row],[Product ID]],tblProducts[Item],tblProducts[Weight]),
IF(_xlpm.weight&lt;40,2,1))</f>
        <v>2</v>
      </c>
    </row>
    <row r="461" spans="2:8" x14ac:dyDescent="0.25">
      <c r="B461">
        <v>5479</v>
      </c>
      <c r="C461" s="1">
        <v>44576</v>
      </c>
      <c r="D461" t="s">
        <v>8</v>
      </c>
      <c r="E461">
        <v>4</v>
      </c>
      <c r="F461" t="s">
        <v>10</v>
      </c>
      <c r="G461">
        <f>IF(_xlfn.XLOOKUP(tblOrders4[[#This Row],[Product ID]],tblProducts[Item],tblProducts[Weight])&lt;40,_xlfn.XLOOKUP(tblOrders4[[#This Row],[Product ID]],tblProducts[Item],tblProducts[Weight]),"BULK")</f>
        <v>29</v>
      </c>
      <c r="H461">
        <f>_xlfn.LET(_xlpm.weight,_xlfn.XLOOKUP(tblOrders4[[#This Row],[Product ID]],tblProducts[Item],tblProducts[Weight]),
IF(_xlpm.weight&lt;40,2,1))</f>
        <v>2</v>
      </c>
    </row>
    <row r="462" spans="2:8" x14ac:dyDescent="0.25">
      <c r="B462">
        <v>5480</v>
      </c>
      <c r="C462" s="1">
        <v>44576</v>
      </c>
      <c r="D462" t="s">
        <v>7</v>
      </c>
      <c r="E462">
        <v>4</v>
      </c>
      <c r="F462" t="s">
        <v>9</v>
      </c>
      <c r="G462" t="str">
        <f>IF(_xlfn.XLOOKUP(tblOrders4[[#This Row],[Product ID]],tblProducts[Item],tblProducts[Weight])&lt;40,_xlfn.XLOOKUP(tblOrders4[[#This Row],[Product ID]],tblProducts[Item],tblProducts[Weight]),"BULK")</f>
        <v>BULK</v>
      </c>
      <c r="H462">
        <f>_xlfn.LET(_xlpm.weight,_xlfn.XLOOKUP(tblOrders4[[#This Row],[Product ID]],tblProducts[Item],tblProducts[Weight]),
IF(_xlpm.weight&lt;40,2,1))</f>
        <v>1</v>
      </c>
    </row>
    <row r="463" spans="2:8" x14ac:dyDescent="0.25">
      <c r="B463">
        <v>5481</v>
      </c>
      <c r="C463" s="1">
        <v>44576</v>
      </c>
      <c r="D463" t="s">
        <v>7</v>
      </c>
      <c r="E463">
        <v>2</v>
      </c>
      <c r="F463" t="s">
        <v>15</v>
      </c>
      <c r="G463" t="str">
        <f>IF(_xlfn.XLOOKUP(tblOrders4[[#This Row],[Product ID]],tblProducts[Item],tblProducts[Weight])&lt;40,_xlfn.XLOOKUP(tblOrders4[[#This Row],[Product ID]],tblProducts[Item],tblProducts[Weight]),"BULK")</f>
        <v>BULK</v>
      </c>
      <c r="H463">
        <f>_xlfn.LET(_xlpm.weight,_xlfn.XLOOKUP(tblOrders4[[#This Row],[Product ID]],tblProducts[Item],tblProducts[Weight]),
IF(_xlpm.weight&lt;40,2,1))</f>
        <v>1</v>
      </c>
    </row>
    <row r="464" spans="2:8" x14ac:dyDescent="0.25">
      <c r="B464">
        <v>5482</v>
      </c>
      <c r="C464" s="1">
        <v>44576</v>
      </c>
      <c r="D464" t="s">
        <v>20</v>
      </c>
      <c r="E464">
        <v>3</v>
      </c>
      <c r="F464" t="s">
        <v>9</v>
      </c>
      <c r="G464">
        <f>IF(_xlfn.XLOOKUP(tblOrders4[[#This Row],[Product ID]],tblProducts[Item],tblProducts[Weight])&lt;40,_xlfn.XLOOKUP(tblOrders4[[#This Row],[Product ID]],tblProducts[Item],tblProducts[Weight]),"BULK")</f>
        <v>10</v>
      </c>
      <c r="H464">
        <f>_xlfn.LET(_xlpm.weight,_xlfn.XLOOKUP(tblOrders4[[#This Row],[Product ID]],tblProducts[Item],tblProducts[Weight]),
IF(_xlpm.weight&lt;40,2,1))</f>
        <v>2</v>
      </c>
    </row>
    <row r="465" spans="2:8" x14ac:dyDescent="0.25">
      <c r="B465">
        <v>5483</v>
      </c>
      <c r="C465" s="1">
        <v>44576</v>
      </c>
      <c r="D465" t="s">
        <v>20</v>
      </c>
      <c r="E465">
        <v>2</v>
      </c>
      <c r="F465" t="s">
        <v>17</v>
      </c>
      <c r="G465">
        <f>IF(_xlfn.XLOOKUP(tblOrders4[[#This Row],[Product ID]],tblProducts[Item],tblProducts[Weight])&lt;40,_xlfn.XLOOKUP(tblOrders4[[#This Row],[Product ID]],tblProducts[Item],tblProducts[Weight]),"BULK")</f>
        <v>10</v>
      </c>
      <c r="H465">
        <f>_xlfn.LET(_xlpm.weight,_xlfn.XLOOKUP(tblOrders4[[#This Row],[Product ID]],tblProducts[Item],tblProducts[Weight]),
IF(_xlpm.weight&lt;40,2,1))</f>
        <v>2</v>
      </c>
    </row>
    <row r="466" spans="2:8" x14ac:dyDescent="0.25">
      <c r="B466">
        <v>5484</v>
      </c>
      <c r="C466" s="1">
        <v>44576</v>
      </c>
      <c r="D466" t="s">
        <v>21</v>
      </c>
      <c r="E466">
        <v>1</v>
      </c>
      <c r="F466" t="s">
        <v>9</v>
      </c>
      <c r="G466" t="str">
        <f>IF(_xlfn.XLOOKUP(tblOrders4[[#This Row],[Product ID]],tblProducts[Item],tblProducts[Weight])&lt;40,_xlfn.XLOOKUP(tblOrders4[[#This Row],[Product ID]],tblProducts[Item],tblProducts[Weight]),"BULK")</f>
        <v>BULK</v>
      </c>
      <c r="H466">
        <f>_xlfn.LET(_xlpm.weight,_xlfn.XLOOKUP(tblOrders4[[#This Row],[Product ID]],tblProducts[Item],tblProducts[Weight]),
IF(_xlpm.weight&lt;40,2,1))</f>
        <v>1</v>
      </c>
    </row>
    <row r="467" spans="2:8" x14ac:dyDescent="0.25">
      <c r="B467">
        <v>5485</v>
      </c>
      <c r="C467" s="1">
        <v>44576</v>
      </c>
      <c r="D467" t="s">
        <v>16</v>
      </c>
      <c r="E467">
        <v>4</v>
      </c>
      <c r="F467" t="s">
        <v>6</v>
      </c>
      <c r="G467" t="str">
        <f>IF(_xlfn.XLOOKUP(tblOrders4[[#This Row],[Product ID]],tblProducts[Item],tblProducts[Weight])&lt;40,_xlfn.XLOOKUP(tblOrders4[[#This Row],[Product ID]],tblProducts[Item],tblProducts[Weight]),"BULK")</f>
        <v>BULK</v>
      </c>
      <c r="H467">
        <f>_xlfn.LET(_xlpm.weight,_xlfn.XLOOKUP(tblOrders4[[#This Row],[Product ID]],tblProducts[Item],tblProducts[Weight]),
IF(_xlpm.weight&lt;40,2,1))</f>
        <v>1</v>
      </c>
    </row>
    <row r="468" spans="2:8" x14ac:dyDescent="0.25">
      <c r="B468">
        <v>5486</v>
      </c>
      <c r="C468" s="1">
        <v>44576</v>
      </c>
      <c r="D468" t="s">
        <v>16</v>
      </c>
      <c r="E468">
        <v>3</v>
      </c>
      <c r="F468" t="s">
        <v>9</v>
      </c>
      <c r="G468" t="str">
        <f>IF(_xlfn.XLOOKUP(tblOrders4[[#This Row],[Product ID]],tblProducts[Item],tblProducts[Weight])&lt;40,_xlfn.XLOOKUP(tblOrders4[[#This Row],[Product ID]],tblProducts[Item],tblProducts[Weight]),"BULK")</f>
        <v>BULK</v>
      </c>
      <c r="H468">
        <f>_xlfn.LET(_xlpm.weight,_xlfn.XLOOKUP(tblOrders4[[#This Row],[Product ID]],tblProducts[Item],tblProducts[Weight]),
IF(_xlpm.weight&lt;40,2,1))</f>
        <v>1</v>
      </c>
    </row>
    <row r="469" spans="2:8" x14ac:dyDescent="0.25">
      <c r="B469">
        <v>5487</v>
      </c>
      <c r="C469" s="1">
        <v>44576</v>
      </c>
      <c r="D469" t="s">
        <v>14</v>
      </c>
      <c r="E469">
        <v>3</v>
      </c>
      <c r="F469" t="s">
        <v>19</v>
      </c>
      <c r="G469">
        <f>IF(_xlfn.XLOOKUP(tblOrders4[[#This Row],[Product ID]],tblProducts[Item],tblProducts[Weight])&lt;40,_xlfn.XLOOKUP(tblOrders4[[#This Row],[Product ID]],tblProducts[Item],tblProducts[Weight]),"BULK")</f>
        <v>38</v>
      </c>
      <c r="H469">
        <f>_xlfn.LET(_xlpm.weight,_xlfn.XLOOKUP(tblOrders4[[#This Row],[Product ID]],tblProducts[Item],tblProducts[Weight]),
IF(_xlpm.weight&lt;40,2,1))</f>
        <v>2</v>
      </c>
    </row>
    <row r="470" spans="2:8" x14ac:dyDescent="0.25">
      <c r="B470">
        <v>5488</v>
      </c>
      <c r="C470" s="1">
        <v>44576</v>
      </c>
      <c r="D470" t="s">
        <v>7</v>
      </c>
      <c r="E470">
        <v>4</v>
      </c>
      <c r="F470" t="s">
        <v>15</v>
      </c>
      <c r="G470" t="str">
        <f>IF(_xlfn.XLOOKUP(tblOrders4[[#This Row],[Product ID]],tblProducts[Item],tblProducts[Weight])&lt;40,_xlfn.XLOOKUP(tblOrders4[[#This Row],[Product ID]],tblProducts[Item],tblProducts[Weight]),"BULK")</f>
        <v>BULK</v>
      </c>
      <c r="H470">
        <f>_xlfn.LET(_xlpm.weight,_xlfn.XLOOKUP(tblOrders4[[#This Row],[Product ID]],tblProducts[Item],tblProducts[Weight]),
IF(_xlpm.weight&lt;40,2,1))</f>
        <v>1</v>
      </c>
    </row>
    <row r="471" spans="2:8" x14ac:dyDescent="0.25">
      <c r="B471">
        <v>5489</v>
      </c>
      <c r="C471" s="1">
        <v>44576</v>
      </c>
      <c r="D471" t="s">
        <v>5</v>
      </c>
      <c r="E471">
        <v>2</v>
      </c>
      <c r="F471" t="s">
        <v>19</v>
      </c>
      <c r="G471">
        <f>IF(_xlfn.XLOOKUP(tblOrders4[[#This Row],[Product ID]],tblProducts[Item],tblProducts[Weight])&lt;40,_xlfn.XLOOKUP(tblOrders4[[#This Row],[Product ID]],tblProducts[Item],tblProducts[Weight]),"BULK")</f>
        <v>12</v>
      </c>
      <c r="H471">
        <f>_xlfn.LET(_xlpm.weight,_xlfn.XLOOKUP(tblOrders4[[#This Row],[Product ID]],tblProducts[Item],tblProducts[Weight]),
IF(_xlpm.weight&lt;40,2,1))</f>
        <v>2</v>
      </c>
    </row>
    <row r="472" spans="2:8" x14ac:dyDescent="0.25">
      <c r="B472">
        <v>5490</v>
      </c>
      <c r="C472" s="1">
        <v>44576</v>
      </c>
      <c r="D472" t="s">
        <v>18</v>
      </c>
      <c r="E472">
        <v>1</v>
      </c>
      <c r="F472" t="s">
        <v>15</v>
      </c>
      <c r="G472">
        <f>IF(_xlfn.XLOOKUP(tblOrders4[[#This Row],[Product ID]],tblProducts[Item],tblProducts[Weight])&lt;40,_xlfn.XLOOKUP(tblOrders4[[#This Row],[Product ID]],tblProducts[Item],tblProducts[Weight]),"BULK")</f>
        <v>33</v>
      </c>
      <c r="H472">
        <f>_xlfn.LET(_xlpm.weight,_xlfn.XLOOKUP(tblOrders4[[#This Row],[Product ID]],tblProducts[Item],tblProducts[Weight]),
IF(_xlpm.weight&lt;40,2,1))</f>
        <v>2</v>
      </c>
    </row>
    <row r="473" spans="2:8" x14ac:dyDescent="0.25">
      <c r="B473">
        <v>5491</v>
      </c>
      <c r="C473" s="1">
        <v>44576</v>
      </c>
      <c r="D473" t="s">
        <v>11</v>
      </c>
      <c r="E473">
        <v>4</v>
      </c>
      <c r="F473" t="s">
        <v>9</v>
      </c>
      <c r="G473">
        <f>IF(_xlfn.XLOOKUP(tblOrders4[[#This Row],[Product ID]],tblProducts[Item],tblProducts[Weight])&lt;40,_xlfn.XLOOKUP(tblOrders4[[#This Row],[Product ID]],tblProducts[Item],tblProducts[Weight]),"BULK")</f>
        <v>29</v>
      </c>
      <c r="H473">
        <f>_xlfn.LET(_xlpm.weight,_xlfn.XLOOKUP(tblOrders4[[#This Row],[Product ID]],tblProducts[Item],tblProducts[Weight]),
IF(_xlpm.weight&lt;40,2,1))</f>
        <v>2</v>
      </c>
    </row>
    <row r="474" spans="2:8" x14ac:dyDescent="0.25">
      <c r="B474">
        <v>5492</v>
      </c>
      <c r="C474" s="1">
        <v>44576</v>
      </c>
      <c r="D474" t="s">
        <v>18</v>
      </c>
      <c r="E474">
        <v>3</v>
      </c>
      <c r="F474" t="s">
        <v>10</v>
      </c>
      <c r="G474">
        <f>IF(_xlfn.XLOOKUP(tblOrders4[[#This Row],[Product ID]],tblProducts[Item],tblProducts[Weight])&lt;40,_xlfn.XLOOKUP(tblOrders4[[#This Row],[Product ID]],tblProducts[Item],tblProducts[Weight]),"BULK")</f>
        <v>33</v>
      </c>
      <c r="H474">
        <f>_xlfn.LET(_xlpm.weight,_xlfn.XLOOKUP(tblOrders4[[#This Row],[Product ID]],tblProducts[Item],tblProducts[Weight]),
IF(_xlpm.weight&lt;40,2,1))</f>
        <v>2</v>
      </c>
    </row>
    <row r="475" spans="2:8" x14ac:dyDescent="0.25">
      <c r="B475">
        <v>5493</v>
      </c>
      <c r="C475" s="1">
        <v>44576</v>
      </c>
      <c r="D475" t="s">
        <v>18</v>
      </c>
      <c r="E475">
        <v>1</v>
      </c>
      <c r="F475" t="s">
        <v>19</v>
      </c>
      <c r="G475">
        <f>IF(_xlfn.XLOOKUP(tblOrders4[[#This Row],[Product ID]],tblProducts[Item],tblProducts[Weight])&lt;40,_xlfn.XLOOKUP(tblOrders4[[#This Row],[Product ID]],tblProducts[Item],tblProducts[Weight]),"BULK")</f>
        <v>33</v>
      </c>
      <c r="H475">
        <f>_xlfn.LET(_xlpm.weight,_xlfn.XLOOKUP(tblOrders4[[#This Row],[Product ID]],tblProducts[Item],tblProducts[Weight]),
IF(_xlpm.weight&lt;40,2,1))</f>
        <v>2</v>
      </c>
    </row>
    <row r="476" spans="2:8" x14ac:dyDescent="0.25">
      <c r="B476">
        <v>5494</v>
      </c>
      <c r="C476" s="1">
        <v>44576</v>
      </c>
      <c r="D476" t="s">
        <v>16</v>
      </c>
      <c r="E476">
        <v>4</v>
      </c>
      <c r="F476" t="s">
        <v>15</v>
      </c>
      <c r="G476" t="str">
        <f>IF(_xlfn.XLOOKUP(tblOrders4[[#This Row],[Product ID]],tblProducts[Item],tblProducts[Weight])&lt;40,_xlfn.XLOOKUP(tblOrders4[[#This Row],[Product ID]],tblProducts[Item],tblProducts[Weight]),"BULK")</f>
        <v>BULK</v>
      </c>
      <c r="H476">
        <f>_xlfn.LET(_xlpm.weight,_xlfn.XLOOKUP(tblOrders4[[#This Row],[Product ID]],tblProducts[Item],tblProducts[Weight]),
IF(_xlpm.weight&lt;40,2,1))</f>
        <v>1</v>
      </c>
    </row>
    <row r="477" spans="2:8" x14ac:dyDescent="0.25">
      <c r="B477">
        <v>5495</v>
      </c>
      <c r="C477" s="1">
        <v>44577</v>
      </c>
      <c r="D477" t="s">
        <v>14</v>
      </c>
      <c r="E477">
        <v>2</v>
      </c>
      <c r="F477" t="s">
        <v>10</v>
      </c>
      <c r="G477">
        <f>IF(_xlfn.XLOOKUP(tblOrders4[[#This Row],[Product ID]],tblProducts[Item],tblProducts[Weight])&lt;40,_xlfn.XLOOKUP(tblOrders4[[#This Row],[Product ID]],tblProducts[Item],tblProducts[Weight]),"BULK")</f>
        <v>38</v>
      </c>
      <c r="H477">
        <f>_xlfn.LET(_xlpm.weight,_xlfn.XLOOKUP(tblOrders4[[#This Row],[Product ID]],tblProducts[Item],tblProducts[Weight]),
IF(_xlpm.weight&lt;40,2,1))</f>
        <v>2</v>
      </c>
    </row>
    <row r="478" spans="2:8" x14ac:dyDescent="0.25">
      <c r="B478">
        <v>5496</v>
      </c>
      <c r="C478" s="1">
        <v>44577</v>
      </c>
      <c r="D478" t="s">
        <v>7</v>
      </c>
      <c r="E478">
        <v>2</v>
      </c>
      <c r="F478" t="s">
        <v>6</v>
      </c>
      <c r="G478" t="str">
        <f>IF(_xlfn.XLOOKUP(tblOrders4[[#This Row],[Product ID]],tblProducts[Item],tblProducts[Weight])&lt;40,_xlfn.XLOOKUP(tblOrders4[[#This Row],[Product ID]],tblProducts[Item],tblProducts[Weight]),"BULK")</f>
        <v>BULK</v>
      </c>
      <c r="H478">
        <f>_xlfn.LET(_xlpm.weight,_xlfn.XLOOKUP(tblOrders4[[#This Row],[Product ID]],tblProducts[Item],tblProducts[Weight]),
IF(_xlpm.weight&lt;40,2,1))</f>
        <v>1</v>
      </c>
    </row>
    <row r="479" spans="2:8" x14ac:dyDescent="0.25">
      <c r="B479">
        <v>5497</v>
      </c>
      <c r="C479" s="1">
        <v>44577</v>
      </c>
      <c r="D479" t="s">
        <v>18</v>
      </c>
      <c r="E479">
        <v>3</v>
      </c>
      <c r="F479" t="s">
        <v>6</v>
      </c>
      <c r="G479">
        <f>IF(_xlfn.XLOOKUP(tblOrders4[[#This Row],[Product ID]],tblProducts[Item],tblProducts[Weight])&lt;40,_xlfn.XLOOKUP(tblOrders4[[#This Row],[Product ID]],tblProducts[Item],tblProducts[Weight]),"BULK")</f>
        <v>33</v>
      </c>
      <c r="H479">
        <f>_xlfn.LET(_xlpm.weight,_xlfn.XLOOKUP(tblOrders4[[#This Row],[Product ID]],tblProducts[Item],tblProducts[Weight]),
IF(_xlpm.weight&lt;40,2,1))</f>
        <v>2</v>
      </c>
    </row>
    <row r="480" spans="2:8" x14ac:dyDescent="0.25">
      <c r="B480">
        <v>5498</v>
      </c>
      <c r="C480" s="1">
        <v>44577</v>
      </c>
      <c r="D480" t="s">
        <v>20</v>
      </c>
      <c r="E480">
        <v>1</v>
      </c>
      <c r="F480" t="s">
        <v>15</v>
      </c>
      <c r="G480">
        <f>IF(_xlfn.XLOOKUP(tblOrders4[[#This Row],[Product ID]],tblProducts[Item],tblProducts[Weight])&lt;40,_xlfn.XLOOKUP(tblOrders4[[#This Row],[Product ID]],tblProducts[Item],tblProducts[Weight]),"BULK")</f>
        <v>10</v>
      </c>
      <c r="H480">
        <f>_xlfn.LET(_xlpm.weight,_xlfn.XLOOKUP(tblOrders4[[#This Row],[Product ID]],tblProducts[Item],tblProducts[Weight]),
IF(_xlpm.weight&lt;40,2,1))</f>
        <v>2</v>
      </c>
    </row>
    <row r="481" spans="2:8" x14ac:dyDescent="0.25">
      <c r="B481">
        <v>5499</v>
      </c>
      <c r="C481" s="1">
        <v>44577</v>
      </c>
      <c r="D481" t="s">
        <v>8</v>
      </c>
      <c r="E481">
        <v>2</v>
      </c>
      <c r="F481" t="s">
        <v>9</v>
      </c>
      <c r="G481">
        <f>IF(_xlfn.XLOOKUP(tblOrders4[[#This Row],[Product ID]],tblProducts[Item],tblProducts[Weight])&lt;40,_xlfn.XLOOKUP(tblOrders4[[#This Row],[Product ID]],tblProducts[Item],tblProducts[Weight]),"BULK")</f>
        <v>29</v>
      </c>
      <c r="H481">
        <f>_xlfn.LET(_xlpm.weight,_xlfn.XLOOKUP(tblOrders4[[#This Row],[Product ID]],tblProducts[Item],tblProducts[Weight]),
IF(_xlpm.weight&lt;40,2,1))</f>
        <v>2</v>
      </c>
    </row>
    <row r="482" spans="2:8" x14ac:dyDescent="0.25">
      <c r="B482">
        <v>5500</v>
      </c>
      <c r="C482" s="1">
        <v>44577</v>
      </c>
      <c r="D482" t="s">
        <v>21</v>
      </c>
      <c r="E482">
        <v>3</v>
      </c>
      <c r="F482" t="s">
        <v>17</v>
      </c>
      <c r="G482" t="str">
        <f>IF(_xlfn.XLOOKUP(tblOrders4[[#This Row],[Product ID]],tblProducts[Item],tblProducts[Weight])&lt;40,_xlfn.XLOOKUP(tblOrders4[[#This Row],[Product ID]],tblProducts[Item],tblProducts[Weight]),"BULK")</f>
        <v>BULK</v>
      </c>
      <c r="H482">
        <f>_xlfn.LET(_xlpm.weight,_xlfn.XLOOKUP(tblOrders4[[#This Row],[Product ID]],tblProducts[Item],tblProducts[Weight]),
IF(_xlpm.weight&lt;40,2,1))</f>
        <v>1</v>
      </c>
    </row>
    <row r="483" spans="2:8" x14ac:dyDescent="0.25">
      <c r="B483">
        <v>5501</v>
      </c>
      <c r="C483" s="1">
        <v>44577</v>
      </c>
      <c r="D483" t="s">
        <v>14</v>
      </c>
      <c r="E483">
        <v>1</v>
      </c>
      <c r="F483" t="s">
        <v>19</v>
      </c>
      <c r="G483">
        <f>IF(_xlfn.XLOOKUP(tblOrders4[[#This Row],[Product ID]],tblProducts[Item],tblProducts[Weight])&lt;40,_xlfn.XLOOKUP(tblOrders4[[#This Row],[Product ID]],tblProducts[Item],tblProducts[Weight]),"BULK")</f>
        <v>38</v>
      </c>
      <c r="H483">
        <f>_xlfn.LET(_xlpm.weight,_xlfn.XLOOKUP(tblOrders4[[#This Row],[Product ID]],tblProducts[Item],tblProducts[Weight]),
IF(_xlpm.weight&lt;40,2,1))</f>
        <v>2</v>
      </c>
    </row>
    <row r="484" spans="2:8" x14ac:dyDescent="0.25">
      <c r="B484">
        <v>5502</v>
      </c>
      <c r="C484" s="1">
        <v>44577</v>
      </c>
      <c r="D484" t="s">
        <v>12</v>
      </c>
      <c r="E484">
        <v>4</v>
      </c>
      <c r="F484" t="s">
        <v>15</v>
      </c>
      <c r="G484">
        <f>IF(_xlfn.XLOOKUP(tblOrders4[[#This Row],[Product ID]],tblProducts[Item],tblProducts[Weight])&lt;40,_xlfn.XLOOKUP(tblOrders4[[#This Row],[Product ID]],tblProducts[Item],tblProducts[Weight]),"BULK")</f>
        <v>8</v>
      </c>
      <c r="H484">
        <f>_xlfn.LET(_xlpm.weight,_xlfn.XLOOKUP(tblOrders4[[#This Row],[Product ID]],tblProducts[Item],tblProducts[Weight]),
IF(_xlpm.weight&lt;40,2,1))</f>
        <v>2</v>
      </c>
    </row>
    <row r="485" spans="2:8" x14ac:dyDescent="0.25">
      <c r="B485">
        <v>5503</v>
      </c>
      <c r="C485" s="1">
        <v>44577</v>
      </c>
      <c r="D485" t="s">
        <v>18</v>
      </c>
      <c r="E485">
        <v>4</v>
      </c>
      <c r="F485" t="s">
        <v>17</v>
      </c>
      <c r="G485">
        <f>IF(_xlfn.XLOOKUP(tblOrders4[[#This Row],[Product ID]],tblProducts[Item],tblProducts[Weight])&lt;40,_xlfn.XLOOKUP(tblOrders4[[#This Row],[Product ID]],tblProducts[Item],tblProducts[Weight]),"BULK")</f>
        <v>33</v>
      </c>
      <c r="H485">
        <f>_xlfn.LET(_xlpm.weight,_xlfn.XLOOKUP(tblOrders4[[#This Row],[Product ID]],tblProducts[Item],tblProducts[Weight]),
IF(_xlpm.weight&lt;40,2,1))</f>
        <v>2</v>
      </c>
    </row>
    <row r="486" spans="2:8" x14ac:dyDescent="0.25">
      <c r="B486">
        <v>5504</v>
      </c>
      <c r="C486" s="1">
        <v>44577</v>
      </c>
      <c r="D486" t="s">
        <v>11</v>
      </c>
      <c r="E486">
        <v>4</v>
      </c>
      <c r="F486" t="s">
        <v>10</v>
      </c>
      <c r="G486">
        <f>IF(_xlfn.XLOOKUP(tblOrders4[[#This Row],[Product ID]],tblProducts[Item],tblProducts[Weight])&lt;40,_xlfn.XLOOKUP(tblOrders4[[#This Row],[Product ID]],tblProducts[Item],tblProducts[Weight]),"BULK")</f>
        <v>29</v>
      </c>
      <c r="H486">
        <f>_xlfn.LET(_xlpm.weight,_xlfn.XLOOKUP(tblOrders4[[#This Row],[Product ID]],tblProducts[Item],tblProducts[Weight]),
IF(_xlpm.weight&lt;40,2,1))</f>
        <v>2</v>
      </c>
    </row>
    <row r="487" spans="2:8" x14ac:dyDescent="0.25">
      <c r="B487">
        <v>5505</v>
      </c>
      <c r="C487" s="1">
        <v>44577</v>
      </c>
      <c r="D487" t="s">
        <v>11</v>
      </c>
      <c r="E487">
        <v>2</v>
      </c>
      <c r="F487" t="s">
        <v>17</v>
      </c>
      <c r="G487">
        <f>IF(_xlfn.XLOOKUP(tblOrders4[[#This Row],[Product ID]],tblProducts[Item],tblProducts[Weight])&lt;40,_xlfn.XLOOKUP(tblOrders4[[#This Row],[Product ID]],tblProducts[Item],tblProducts[Weight]),"BULK")</f>
        <v>29</v>
      </c>
      <c r="H487">
        <f>_xlfn.LET(_xlpm.weight,_xlfn.XLOOKUP(tblOrders4[[#This Row],[Product ID]],tblProducts[Item],tblProducts[Weight]),
IF(_xlpm.weight&lt;40,2,1))</f>
        <v>2</v>
      </c>
    </row>
    <row r="488" spans="2:8" x14ac:dyDescent="0.25">
      <c r="B488">
        <v>5506</v>
      </c>
      <c r="C488" s="1">
        <v>44577</v>
      </c>
      <c r="D488" t="s">
        <v>14</v>
      </c>
      <c r="E488">
        <v>1</v>
      </c>
      <c r="F488" t="s">
        <v>19</v>
      </c>
      <c r="G488">
        <f>IF(_xlfn.XLOOKUP(tblOrders4[[#This Row],[Product ID]],tblProducts[Item],tblProducts[Weight])&lt;40,_xlfn.XLOOKUP(tblOrders4[[#This Row],[Product ID]],tblProducts[Item],tblProducts[Weight]),"BULK")</f>
        <v>38</v>
      </c>
      <c r="H488">
        <f>_xlfn.LET(_xlpm.weight,_xlfn.XLOOKUP(tblOrders4[[#This Row],[Product ID]],tblProducts[Item],tblProducts[Weight]),
IF(_xlpm.weight&lt;40,2,1))</f>
        <v>2</v>
      </c>
    </row>
    <row r="489" spans="2:8" x14ac:dyDescent="0.25">
      <c r="B489">
        <v>5507</v>
      </c>
      <c r="C489" s="1">
        <v>44577</v>
      </c>
      <c r="D489" t="s">
        <v>11</v>
      </c>
      <c r="E489">
        <v>1</v>
      </c>
      <c r="F489" t="s">
        <v>9</v>
      </c>
      <c r="G489">
        <f>IF(_xlfn.XLOOKUP(tblOrders4[[#This Row],[Product ID]],tblProducts[Item],tblProducts[Weight])&lt;40,_xlfn.XLOOKUP(tblOrders4[[#This Row],[Product ID]],tblProducts[Item],tblProducts[Weight]),"BULK")</f>
        <v>29</v>
      </c>
      <c r="H489">
        <f>_xlfn.LET(_xlpm.weight,_xlfn.XLOOKUP(tblOrders4[[#This Row],[Product ID]],tblProducts[Item],tblProducts[Weight]),
IF(_xlpm.weight&lt;40,2,1))</f>
        <v>2</v>
      </c>
    </row>
    <row r="490" spans="2:8" x14ac:dyDescent="0.25">
      <c r="B490">
        <v>5508</v>
      </c>
      <c r="C490" s="1">
        <v>44577</v>
      </c>
      <c r="D490" t="s">
        <v>21</v>
      </c>
      <c r="E490">
        <v>2</v>
      </c>
      <c r="F490" t="s">
        <v>19</v>
      </c>
      <c r="G490" t="str">
        <f>IF(_xlfn.XLOOKUP(tblOrders4[[#This Row],[Product ID]],tblProducts[Item],tblProducts[Weight])&lt;40,_xlfn.XLOOKUP(tblOrders4[[#This Row],[Product ID]],tblProducts[Item],tblProducts[Weight]),"BULK")</f>
        <v>BULK</v>
      </c>
      <c r="H490">
        <f>_xlfn.LET(_xlpm.weight,_xlfn.XLOOKUP(tblOrders4[[#This Row],[Product ID]],tblProducts[Item],tblProducts[Weight]),
IF(_xlpm.weight&lt;40,2,1))</f>
        <v>1</v>
      </c>
    </row>
    <row r="491" spans="2:8" x14ac:dyDescent="0.25">
      <c r="B491">
        <v>5509</v>
      </c>
      <c r="C491" s="1">
        <v>44577</v>
      </c>
      <c r="D491" t="s">
        <v>8</v>
      </c>
      <c r="E491">
        <v>1</v>
      </c>
      <c r="F491" t="s">
        <v>19</v>
      </c>
      <c r="G491">
        <f>IF(_xlfn.XLOOKUP(tblOrders4[[#This Row],[Product ID]],tblProducts[Item],tblProducts[Weight])&lt;40,_xlfn.XLOOKUP(tblOrders4[[#This Row],[Product ID]],tblProducts[Item],tblProducts[Weight]),"BULK")</f>
        <v>29</v>
      </c>
      <c r="H491">
        <f>_xlfn.LET(_xlpm.weight,_xlfn.XLOOKUP(tblOrders4[[#This Row],[Product ID]],tblProducts[Item],tblProducts[Weight]),
IF(_xlpm.weight&lt;40,2,1))</f>
        <v>2</v>
      </c>
    </row>
    <row r="492" spans="2:8" x14ac:dyDescent="0.25">
      <c r="B492">
        <v>5510</v>
      </c>
      <c r="C492" s="1">
        <v>44577</v>
      </c>
      <c r="D492" t="s">
        <v>8</v>
      </c>
      <c r="E492">
        <v>3</v>
      </c>
      <c r="F492" t="s">
        <v>6</v>
      </c>
      <c r="G492">
        <f>IF(_xlfn.XLOOKUP(tblOrders4[[#This Row],[Product ID]],tblProducts[Item],tblProducts[Weight])&lt;40,_xlfn.XLOOKUP(tblOrders4[[#This Row],[Product ID]],tblProducts[Item],tblProducts[Weight]),"BULK")</f>
        <v>29</v>
      </c>
      <c r="H492">
        <f>_xlfn.LET(_xlpm.weight,_xlfn.XLOOKUP(tblOrders4[[#This Row],[Product ID]],tblProducts[Item],tblProducts[Weight]),
IF(_xlpm.weight&lt;40,2,1))</f>
        <v>2</v>
      </c>
    </row>
    <row r="493" spans="2:8" x14ac:dyDescent="0.25">
      <c r="B493">
        <v>5511</v>
      </c>
      <c r="C493" s="1">
        <v>44577</v>
      </c>
      <c r="D493" t="s">
        <v>5</v>
      </c>
      <c r="E493">
        <v>1</v>
      </c>
      <c r="F493" t="s">
        <v>17</v>
      </c>
      <c r="G493">
        <f>IF(_xlfn.XLOOKUP(tblOrders4[[#This Row],[Product ID]],tblProducts[Item],tblProducts[Weight])&lt;40,_xlfn.XLOOKUP(tblOrders4[[#This Row],[Product ID]],tblProducts[Item],tblProducts[Weight]),"BULK")</f>
        <v>12</v>
      </c>
      <c r="H493">
        <f>_xlfn.LET(_xlpm.weight,_xlfn.XLOOKUP(tblOrders4[[#This Row],[Product ID]],tblProducts[Item],tblProducts[Weight]),
IF(_xlpm.weight&lt;40,2,1))</f>
        <v>2</v>
      </c>
    </row>
    <row r="494" spans="2:8" x14ac:dyDescent="0.25">
      <c r="B494">
        <v>5512</v>
      </c>
      <c r="C494" s="1">
        <v>44577</v>
      </c>
      <c r="D494" t="s">
        <v>20</v>
      </c>
      <c r="E494">
        <v>1</v>
      </c>
      <c r="F494" t="s">
        <v>15</v>
      </c>
      <c r="G494">
        <f>IF(_xlfn.XLOOKUP(tblOrders4[[#This Row],[Product ID]],tblProducts[Item],tblProducts[Weight])&lt;40,_xlfn.XLOOKUP(tblOrders4[[#This Row],[Product ID]],tblProducts[Item],tblProducts[Weight]),"BULK")</f>
        <v>10</v>
      </c>
      <c r="H494">
        <f>_xlfn.LET(_xlpm.weight,_xlfn.XLOOKUP(tblOrders4[[#This Row],[Product ID]],tblProducts[Item],tblProducts[Weight]),
IF(_xlpm.weight&lt;40,2,1))</f>
        <v>2</v>
      </c>
    </row>
    <row r="495" spans="2:8" x14ac:dyDescent="0.25">
      <c r="B495">
        <v>5513</v>
      </c>
      <c r="C495" s="1">
        <v>44577</v>
      </c>
      <c r="D495" t="s">
        <v>20</v>
      </c>
      <c r="E495">
        <v>2</v>
      </c>
      <c r="F495" t="s">
        <v>19</v>
      </c>
      <c r="G495">
        <f>IF(_xlfn.XLOOKUP(tblOrders4[[#This Row],[Product ID]],tblProducts[Item],tblProducts[Weight])&lt;40,_xlfn.XLOOKUP(tblOrders4[[#This Row],[Product ID]],tblProducts[Item],tblProducts[Weight]),"BULK")</f>
        <v>10</v>
      </c>
      <c r="H495">
        <f>_xlfn.LET(_xlpm.weight,_xlfn.XLOOKUP(tblOrders4[[#This Row],[Product ID]],tblProducts[Item],tblProducts[Weight]),
IF(_xlpm.weight&lt;40,2,1))</f>
        <v>2</v>
      </c>
    </row>
    <row r="496" spans="2:8" x14ac:dyDescent="0.25">
      <c r="B496">
        <v>5514</v>
      </c>
      <c r="C496" s="1">
        <v>44577</v>
      </c>
      <c r="D496" t="s">
        <v>8</v>
      </c>
      <c r="E496">
        <v>3</v>
      </c>
      <c r="F496" t="s">
        <v>9</v>
      </c>
      <c r="G496">
        <f>IF(_xlfn.XLOOKUP(tblOrders4[[#This Row],[Product ID]],tblProducts[Item],tblProducts[Weight])&lt;40,_xlfn.XLOOKUP(tblOrders4[[#This Row],[Product ID]],tblProducts[Item],tblProducts[Weight]),"BULK")</f>
        <v>29</v>
      </c>
      <c r="H496">
        <f>_xlfn.LET(_xlpm.weight,_xlfn.XLOOKUP(tblOrders4[[#This Row],[Product ID]],tblProducts[Item],tblProducts[Weight]),
IF(_xlpm.weight&lt;40,2,1))</f>
        <v>2</v>
      </c>
    </row>
    <row r="497" spans="2:8" x14ac:dyDescent="0.25">
      <c r="B497">
        <v>5515</v>
      </c>
      <c r="C497" s="1">
        <v>44577</v>
      </c>
      <c r="D497" t="s">
        <v>21</v>
      </c>
      <c r="E497">
        <v>3</v>
      </c>
      <c r="F497" t="s">
        <v>10</v>
      </c>
      <c r="G497" t="str">
        <f>IF(_xlfn.XLOOKUP(tblOrders4[[#This Row],[Product ID]],tblProducts[Item],tblProducts[Weight])&lt;40,_xlfn.XLOOKUP(tblOrders4[[#This Row],[Product ID]],tblProducts[Item],tblProducts[Weight]),"BULK")</f>
        <v>BULK</v>
      </c>
      <c r="H497">
        <f>_xlfn.LET(_xlpm.weight,_xlfn.XLOOKUP(tblOrders4[[#This Row],[Product ID]],tblProducts[Item],tblProducts[Weight]),
IF(_xlpm.weight&lt;40,2,1))</f>
        <v>1</v>
      </c>
    </row>
    <row r="498" spans="2:8" x14ac:dyDescent="0.25">
      <c r="B498">
        <v>5516</v>
      </c>
      <c r="C498" s="1">
        <v>44577</v>
      </c>
      <c r="D498" t="s">
        <v>11</v>
      </c>
      <c r="E498">
        <v>3</v>
      </c>
      <c r="F498" t="s">
        <v>17</v>
      </c>
      <c r="G498">
        <f>IF(_xlfn.XLOOKUP(tblOrders4[[#This Row],[Product ID]],tblProducts[Item],tblProducts[Weight])&lt;40,_xlfn.XLOOKUP(tblOrders4[[#This Row],[Product ID]],tblProducts[Item],tblProducts[Weight]),"BULK")</f>
        <v>29</v>
      </c>
      <c r="H498">
        <f>_xlfn.LET(_xlpm.weight,_xlfn.XLOOKUP(tblOrders4[[#This Row],[Product ID]],tblProducts[Item],tblProducts[Weight]),
IF(_xlpm.weight&lt;40,2,1))</f>
        <v>2</v>
      </c>
    </row>
    <row r="499" spans="2:8" x14ac:dyDescent="0.25">
      <c r="B499">
        <v>5517</v>
      </c>
      <c r="C499" s="1">
        <v>44577</v>
      </c>
      <c r="D499" t="s">
        <v>11</v>
      </c>
      <c r="E499">
        <v>1</v>
      </c>
      <c r="F499" t="s">
        <v>6</v>
      </c>
      <c r="G499">
        <f>IF(_xlfn.XLOOKUP(tblOrders4[[#This Row],[Product ID]],tblProducts[Item],tblProducts[Weight])&lt;40,_xlfn.XLOOKUP(tblOrders4[[#This Row],[Product ID]],tblProducts[Item],tblProducts[Weight]),"BULK")</f>
        <v>29</v>
      </c>
      <c r="H499">
        <f>_xlfn.LET(_xlpm.weight,_xlfn.XLOOKUP(tblOrders4[[#This Row],[Product ID]],tblProducts[Item],tblProducts[Weight]),
IF(_xlpm.weight&lt;40,2,1))</f>
        <v>2</v>
      </c>
    </row>
    <row r="500" spans="2:8" x14ac:dyDescent="0.25">
      <c r="B500">
        <v>5518</v>
      </c>
      <c r="C500" s="1">
        <v>44577</v>
      </c>
      <c r="D500" t="s">
        <v>8</v>
      </c>
      <c r="E500">
        <v>4</v>
      </c>
      <c r="F500" t="s">
        <v>9</v>
      </c>
      <c r="G500">
        <f>IF(_xlfn.XLOOKUP(tblOrders4[[#This Row],[Product ID]],tblProducts[Item],tblProducts[Weight])&lt;40,_xlfn.XLOOKUP(tblOrders4[[#This Row],[Product ID]],tblProducts[Item],tblProducts[Weight]),"BULK")</f>
        <v>29</v>
      </c>
      <c r="H500">
        <f>_xlfn.LET(_xlpm.weight,_xlfn.XLOOKUP(tblOrders4[[#This Row],[Product ID]],tblProducts[Item],tblProducts[Weight]),
IF(_xlpm.weight&lt;40,2,1))</f>
        <v>2</v>
      </c>
    </row>
    <row r="501" spans="2:8" x14ac:dyDescent="0.25">
      <c r="B501">
        <v>5519</v>
      </c>
      <c r="C501" s="1">
        <v>44577</v>
      </c>
      <c r="D501" t="s">
        <v>8</v>
      </c>
      <c r="E501">
        <v>4</v>
      </c>
      <c r="F501" t="s">
        <v>10</v>
      </c>
      <c r="G501">
        <f>IF(_xlfn.XLOOKUP(tblOrders4[[#This Row],[Product ID]],tblProducts[Item],tblProducts[Weight])&lt;40,_xlfn.XLOOKUP(tblOrders4[[#This Row],[Product ID]],tblProducts[Item],tblProducts[Weight]),"BULK")</f>
        <v>29</v>
      </c>
      <c r="H501">
        <f>_xlfn.LET(_xlpm.weight,_xlfn.XLOOKUP(tblOrders4[[#This Row],[Product ID]],tblProducts[Item],tblProducts[Weight]),
IF(_xlpm.weight&lt;40,2,1))</f>
        <v>2</v>
      </c>
    </row>
    <row r="502" spans="2:8" x14ac:dyDescent="0.25">
      <c r="B502">
        <v>5520</v>
      </c>
      <c r="C502" s="1">
        <v>44577</v>
      </c>
      <c r="D502" t="s">
        <v>14</v>
      </c>
      <c r="E502">
        <v>3</v>
      </c>
      <c r="F502" t="s">
        <v>15</v>
      </c>
      <c r="G502">
        <f>IF(_xlfn.XLOOKUP(tblOrders4[[#This Row],[Product ID]],tblProducts[Item],tblProducts[Weight])&lt;40,_xlfn.XLOOKUP(tblOrders4[[#This Row],[Product ID]],tblProducts[Item],tblProducts[Weight]),"BULK")</f>
        <v>38</v>
      </c>
      <c r="H502">
        <f>_xlfn.LET(_xlpm.weight,_xlfn.XLOOKUP(tblOrders4[[#This Row],[Product ID]],tblProducts[Item],tblProducts[Weight]),
IF(_xlpm.weight&lt;40,2,1))</f>
        <v>2</v>
      </c>
    </row>
    <row r="503" spans="2:8" x14ac:dyDescent="0.25">
      <c r="B503">
        <v>5521</v>
      </c>
      <c r="C503" s="1">
        <v>44577</v>
      </c>
      <c r="D503" t="s">
        <v>8</v>
      </c>
      <c r="E503">
        <v>1</v>
      </c>
      <c r="F503" t="s">
        <v>19</v>
      </c>
      <c r="G503">
        <f>IF(_xlfn.XLOOKUP(tblOrders4[[#This Row],[Product ID]],tblProducts[Item],tblProducts[Weight])&lt;40,_xlfn.XLOOKUP(tblOrders4[[#This Row],[Product ID]],tblProducts[Item],tblProducts[Weight]),"BULK")</f>
        <v>29</v>
      </c>
      <c r="H503">
        <f>_xlfn.LET(_xlpm.weight,_xlfn.XLOOKUP(tblOrders4[[#This Row],[Product ID]],tblProducts[Item],tblProducts[Weight]),
IF(_xlpm.weight&lt;40,2,1))</f>
        <v>2</v>
      </c>
    </row>
    <row r="504" spans="2:8" x14ac:dyDescent="0.25">
      <c r="B504">
        <v>5522</v>
      </c>
      <c r="C504" s="1">
        <v>44577</v>
      </c>
      <c r="D504" t="s">
        <v>18</v>
      </c>
      <c r="E504">
        <v>1</v>
      </c>
      <c r="F504" t="s">
        <v>6</v>
      </c>
      <c r="G504">
        <f>IF(_xlfn.XLOOKUP(tblOrders4[[#This Row],[Product ID]],tblProducts[Item],tblProducts[Weight])&lt;40,_xlfn.XLOOKUP(tblOrders4[[#This Row],[Product ID]],tblProducts[Item],tblProducts[Weight]),"BULK")</f>
        <v>33</v>
      </c>
      <c r="H504">
        <f>_xlfn.LET(_xlpm.weight,_xlfn.XLOOKUP(tblOrders4[[#This Row],[Product ID]],tblProducts[Item],tblProducts[Weight]),
IF(_xlpm.weight&lt;40,2,1))</f>
        <v>2</v>
      </c>
    </row>
    <row r="505" spans="2:8" x14ac:dyDescent="0.25">
      <c r="B505">
        <v>5523</v>
      </c>
      <c r="C505" s="1">
        <v>44577</v>
      </c>
      <c r="D505" t="s">
        <v>13</v>
      </c>
      <c r="E505">
        <v>2</v>
      </c>
      <c r="F505" t="s">
        <v>15</v>
      </c>
      <c r="G505">
        <f>IF(_xlfn.XLOOKUP(tblOrders4[[#This Row],[Product ID]],tblProducts[Item],tblProducts[Weight])&lt;40,_xlfn.XLOOKUP(tblOrders4[[#This Row],[Product ID]],tblProducts[Item],tblProducts[Weight]),"BULK")</f>
        <v>10</v>
      </c>
      <c r="H505">
        <f>_xlfn.LET(_xlpm.weight,_xlfn.XLOOKUP(tblOrders4[[#This Row],[Product ID]],tblProducts[Item],tblProducts[Weight]),
IF(_xlpm.weight&lt;40,2,1))</f>
        <v>2</v>
      </c>
    </row>
    <row r="506" spans="2:8" x14ac:dyDescent="0.25">
      <c r="B506">
        <v>5524</v>
      </c>
      <c r="C506" s="1">
        <v>44577</v>
      </c>
      <c r="D506" t="s">
        <v>21</v>
      </c>
      <c r="E506">
        <v>2</v>
      </c>
      <c r="F506" t="s">
        <v>6</v>
      </c>
      <c r="G506" t="str">
        <f>IF(_xlfn.XLOOKUP(tblOrders4[[#This Row],[Product ID]],tblProducts[Item],tblProducts[Weight])&lt;40,_xlfn.XLOOKUP(tblOrders4[[#This Row],[Product ID]],tblProducts[Item],tblProducts[Weight]),"BULK")</f>
        <v>BULK</v>
      </c>
      <c r="H506">
        <f>_xlfn.LET(_xlpm.weight,_xlfn.XLOOKUP(tblOrders4[[#This Row],[Product ID]],tblProducts[Item],tblProducts[Weight]),
IF(_xlpm.weight&lt;40,2,1))</f>
        <v>1</v>
      </c>
    </row>
    <row r="507" spans="2:8" x14ac:dyDescent="0.25">
      <c r="B507">
        <v>5525</v>
      </c>
      <c r="C507" s="1">
        <v>44577</v>
      </c>
      <c r="D507" t="s">
        <v>5</v>
      </c>
      <c r="E507">
        <v>2</v>
      </c>
      <c r="F507" t="s">
        <v>15</v>
      </c>
      <c r="G507">
        <f>IF(_xlfn.XLOOKUP(tblOrders4[[#This Row],[Product ID]],tblProducts[Item],tblProducts[Weight])&lt;40,_xlfn.XLOOKUP(tblOrders4[[#This Row],[Product ID]],tblProducts[Item],tblProducts[Weight]),"BULK")</f>
        <v>12</v>
      </c>
      <c r="H507">
        <f>_xlfn.LET(_xlpm.weight,_xlfn.XLOOKUP(tblOrders4[[#This Row],[Product ID]],tblProducts[Item],tblProducts[Weight]),
IF(_xlpm.weight&lt;40,2,1))</f>
        <v>2</v>
      </c>
    </row>
    <row r="508" spans="2:8" x14ac:dyDescent="0.25">
      <c r="B508">
        <v>5526</v>
      </c>
      <c r="C508" s="1">
        <v>44577</v>
      </c>
      <c r="D508" t="s">
        <v>11</v>
      </c>
      <c r="E508">
        <v>4</v>
      </c>
      <c r="F508" t="s">
        <v>10</v>
      </c>
      <c r="G508">
        <f>IF(_xlfn.XLOOKUP(tblOrders4[[#This Row],[Product ID]],tblProducts[Item],tblProducts[Weight])&lt;40,_xlfn.XLOOKUP(tblOrders4[[#This Row],[Product ID]],tblProducts[Item],tblProducts[Weight]),"BULK")</f>
        <v>29</v>
      </c>
      <c r="H508">
        <f>_xlfn.LET(_xlpm.weight,_xlfn.XLOOKUP(tblOrders4[[#This Row],[Product ID]],tblProducts[Item],tblProducts[Weight]),
IF(_xlpm.weight&lt;40,2,1))</f>
        <v>2</v>
      </c>
    </row>
    <row r="509" spans="2:8" x14ac:dyDescent="0.25">
      <c r="B509">
        <v>5527</v>
      </c>
      <c r="C509" s="1">
        <v>44577</v>
      </c>
      <c r="D509" t="s">
        <v>18</v>
      </c>
      <c r="E509">
        <v>4</v>
      </c>
      <c r="F509" t="s">
        <v>9</v>
      </c>
      <c r="G509">
        <f>IF(_xlfn.XLOOKUP(tblOrders4[[#This Row],[Product ID]],tblProducts[Item],tblProducts[Weight])&lt;40,_xlfn.XLOOKUP(tblOrders4[[#This Row],[Product ID]],tblProducts[Item],tblProducts[Weight]),"BULK")</f>
        <v>33</v>
      </c>
      <c r="H509">
        <f>_xlfn.LET(_xlpm.weight,_xlfn.XLOOKUP(tblOrders4[[#This Row],[Product ID]],tblProducts[Item],tblProducts[Weight]),
IF(_xlpm.weight&lt;40,2,1))</f>
        <v>2</v>
      </c>
    </row>
    <row r="510" spans="2:8" x14ac:dyDescent="0.25">
      <c r="B510">
        <v>5528</v>
      </c>
      <c r="C510" s="1">
        <v>44577</v>
      </c>
      <c r="D510" t="s">
        <v>8</v>
      </c>
      <c r="E510">
        <v>1</v>
      </c>
      <c r="F510" t="s">
        <v>9</v>
      </c>
      <c r="G510">
        <f>IF(_xlfn.XLOOKUP(tblOrders4[[#This Row],[Product ID]],tblProducts[Item],tblProducts[Weight])&lt;40,_xlfn.XLOOKUP(tblOrders4[[#This Row],[Product ID]],tblProducts[Item],tblProducts[Weight]),"BULK")</f>
        <v>29</v>
      </c>
      <c r="H510">
        <f>_xlfn.LET(_xlpm.weight,_xlfn.XLOOKUP(tblOrders4[[#This Row],[Product ID]],tblProducts[Item],tblProducts[Weight]),
IF(_xlpm.weight&lt;40,2,1))</f>
        <v>2</v>
      </c>
    </row>
    <row r="511" spans="2:8" x14ac:dyDescent="0.25">
      <c r="B511">
        <v>5529</v>
      </c>
      <c r="C511" s="1">
        <v>44577</v>
      </c>
      <c r="D511" t="s">
        <v>20</v>
      </c>
      <c r="E511">
        <v>4</v>
      </c>
      <c r="F511" t="s">
        <v>10</v>
      </c>
      <c r="G511">
        <f>IF(_xlfn.XLOOKUP(tblOrders4[[#This Row],[Product ID]],tblProducts[Item],tblProducts[Weight])&lt;40,_xlfn.XLOOKUP(tblOrders4[[#This Row],[Product ID]],tblProducts[Item],tblProducts[Weight]),"BULK")</f>
        <v>10</v>
      </c>
      <c r="H511">
        <f>_xlfn.LET(_xlpm.weight,_xlfn.XLOOKUP(tblOrders4[[#This Row],[Product ID]],tblProducts[Item],tblProducts[Weight]),
IF(_xlpm.weight&lt;40,2,1))</f>
        <v>2</v>
      </c>
    </row>
    <row r="512" spans="2:8" x14ac:dyDescent="0.25">
      <c r="B512">
        <v>5530</v>
      </c>
      <c r="C512" s="1">
        <v>44578</v>
      </c>
      <c r="D512" t="s">
        <v>16</v>
      </c>
      <c r="E512">
        <v>1</v>
      </c>
      <c r="F512" t="s">
        <v>9</v>
      </c>
      <c r="G512" t="str">
        <f>IF(_xlfn.XLOOKUP(tblOrders4[[#This Row],[Product ID]],tblProducts[Item],tblProducts[Weight])&lt;40,_xlfn.XLOOKUP(tblOrders4[[#This Row],[Product ID]],tblProducts[Item],tblProducts[Weight]),"BULK")</f>
        <v>BULK</v>
      </c>
      <c r="H512">
        <f>_xlfn.LET(_xlpm.weight,_xlfn.XLOOKUP(tblOrders4[[#This Row],[Product ID]],tblProducts[Item],tblProducts[Weight]),
IF(_xlpm.weight&lt;40,2,1))</f>
        <v>1</v>
      </c>
    </row>
    <row r="513" spans="2:8" x14ac:dyDescent="0.25">
      <c r="B513">
        <v>5531</v>
      </c>
      <c r="C513" s="1">
        <v>44578</v>
      </c>
      <c r="D513" t="s">
        <v>16</v>
      </c>
      <c r="E513">
        <v>4</v>
      </c>
      <c r="F513" t="s">
        <v>17</v>
      </c>
      <c r="G513" t="str">
        <f>IF(_xlfn.XLOOKUP(tblOrders4[[#This Row],[Product ID]],tblProducts[Item],tblProducts[Weight])&lt;40,_xlfn.XLOOKUP(tblOrders4[[#This Row],[Product ID]],tblProducts[Item],tblProducts[Weight]),"BULK")</f>
        <v>BULK</v>
      </c>
      <c r="H513">
        <f>_xlfn.LET(_xlpm.weight,_xlfn.XLOOKUP(tblOrders4[[#This Row],[Product ID]],tblProducts[Item],tblProducts[Weight]),
IF(_xlpm.weight&lt;40,2,1))</f>
        <v>1</v>
      </c>
    </row>
    <row r="514" spans="2:8" x14ac:dyDescent="0.25">
      <c r="B514">
        <v>5532</v>
      </c>
      <c r="C514" s="1">
        <v>44578</v>
      </c>
      <c r="D514" t="s">
        <v>14</v>
      </c>
      <c r="E514">
        <v>3</v>
      </c>
      <c r="F514" t="s">
        <v>10</v>
      </c>
      <c r="G514">
        <f>IF(_xlfn.XLOOKUP(tblOrders4[[#This Row],[Product ID]],tblProducts[Item],tblProducts[Weight])&lt;40,_xlfn.XLOOKUP(tblOrders4[[#This Row],[Product ID]],tblProducts[Item],tblProducts[Weight]),"BULK")</f>
        <v>38</v>
      </c>
      <c r="H514">
        <f>_xlfn.LET(_xlpm.weight,_xlfn.XLOOKUP(tblOrders4[[#This Row],[Product ID]],tblProducts[Item],tblProducts[Weight]),
IF(_xlpm.weight&lt;40,2,1))</f>
        <v>2</v>
      </c>
    </row>
    <row r="515" spans="2:8" x14ac:dyDescent="0.25">
      <c r="B515">
        <v>5533</v>
      </c>
      <c r="C515" s="1">
        <v>44578</v>
      </c>
      <c r="D515" t="s">
        <v>8</v>
      </c>
      <c r="E515">
        <v>2</v>
      </c>
      <c r="F515" t="s">
        <v>10</v>
      </c>
      <c r="G515">
        <f>IF(_xlfn.XLOOKUP(tblOrders4[[#This Row],[Product ID]],tblProducts[Item],tblProducts[Weight])&lt;40,_xlfn.XLOOKUP(tblOrders4[[#This Row],[Product ID]],tblProducts[Item],tblProducts[Weight]),"BULK")</f>
        <v>29</v>
      </c>
      <c r="H515">
        <f>_xlfn.LET(_xlpm.weight,_xlfn.XLOOKUP(tblOrders4[[#This Row],[Product ID]],tblProducts[Item],tblProducts[Weight]),
IF(_xlpm.weight&lt;40,2,1))</f>
        <v>2</v>
      </c>
    </row>
    <row r="516" spans="2:8" x14ac:dyDescent="0.25">
      <c r="B516">
        <v>5534</v>
      </c>
      <c r="C516" s="1">
        <v>44578</v>
      </c>
      <c r="D516" t="s">
        <v>5</v>
      </c>
      <c r="E516">
        <v>1</v>
      </c>
      <c r="F516" t="s">
        <v>19</v>
      </c>
      <c r="G516">
        <f>IF(_xlfn.XLOOKUP(tblOrders4[[#This Row],[Product ID]],tblProducts[Item],tblProducts[Weight])&lt;40,_xlfn.XLOOKUP(tblOrders4[[#This Row],[Product ID]],tblProducts[Item],tblProducts[Weight]),"BULK")</f>
        <v>12</v>
      </c>
      <c r="H516">
        <f>_xlfn.LET(_xlpm.weight,_xlfn.XLOOKUP(tblOrders4[[#This Row],[Product ID]],tblProducts[Item],tblProducts[Weight]),
IF(_xlpm.weight&lt;40,2,1))</f>
        <v>2</v>
      </c>
    </row>
    <row r="517" spans="2:8" x14ac:dyDescent="0.25">
      <c r="B517">
        <v>5535</v>
      </c>
      <c r="C517" s="1">
        <v>44578</v>
      </c>
      <c r="D517" t="s">
        <v>16</v>
      </c>
      <c r="E517">
        <v>4</v>
      </c>
      <c r="F517" t="s">
        <v>10</v>
      </c>
      <c r="G517" t="str">
        <f>IF(_xlfn.XLOOKUP(tblOrders4[[#This Row],[Product ID]],tblProducts[Item],tblProducts[Weight])&lt;40,_xlfn.XLOOKUP(tblOrders4[[#This Row],[Product ID]],tblProducts[Item],tblProducts[Weight]),"BULK")</f>
        <v>BULK</v>
      </c>
      <c r="H517">
        <f>_xlfn.LET(_xlpm.weight,_xlfn.XLOOKUP(tblOrders4[[#This Row],[Product ID]],tblProducts[Item],tblProducts[Weight]),
IF(_xlpm.weight&lt;40,2,1))</f>
        <v>1</v>
      </c>
    </row>
    <row r="518" spans="2:8" x14ac:dyDescent="0.25">
      <c r="B518">
        <v>5536</v>
      </c>
      <c r="C518" s="1">
        <v>44578</v>
      </c>
      <c r="D518" t="s">
        <v>21</v>
      </c>
      <c r="E518">
        <v>4</v>
      </c>
      <c r="F518" t="s">
        <v>6</v>
      </c>
      <c r="G518" t="str">
        <f>IF(_xlfn.XLOOKUP(tblOrders4[[#This Row],[Product ID]],tblProducts[Item],tblProducts[Weight])&lt;40,_xlfn.XLOOKUP(tblOrders4[[#This Row],[Product ID]],tblProducts[Item],tblProducts[Weight]),"BULK")</f>
        <v>BULK</v>
      </c>
      <c r="H518">
        <f>_xlfn.LET(_xlpm.weight,_xlfn.XLOOKUP(tblOrders4[[#This Row],[Product ID]],tblProducts[Item],tblProducts[Weight]),
IF(_xlpm.weight&lt;40,2,1))</f>
        <v>1</v>
      </c>
    </row>
    <row r="519" spans="2:8" x14ac:dyDescent="0.25">
      <c r="B519">
        <v>5537</v>
      </c>
      <c r="C519" s="1">
        <v>44578</v>
      </c>
      <c r="D519" t="s">
        <v>11</v>
      </c>
      <c r="E519">
        <v>3</v>
      </c>
      <c r="F519" t="s">
        <v>9</v>
      </c>
      <c r="G519">
        <f>IF(_xlfn.XLOOKUP(tblOrders4[[#This Row],[Product ID]],tblProducts[Item],tblProducts[Weight])&lt;40,_xlfn.XLOOKUP(tblOrders4[[#This Row],[Product ID]],tblProducts[Item],tblProducts[Weight]),"BULK")</f>
        <v>29</v>
      </c>
      <c r="H519">
        <f>_xlfn.LET(_xlpm.weight,_xlfn.XLOOKUP(tblOrders4[[#This Row],[Product ID]],tblProducts[Item],tblProducts[Weight]),
IF(_xlpm.weight&lt;40,2,1))</f>
        <v>2</v>
      </c>
    </row>
    <row r="520" spans="2:8" x14ac:dyDescent="0.25">
      <c r="B520">
        <v>5538</v>
      </c>
      <c r="C520" s="1">
        <v>44578</v>
      </c>
      <c r="D520" t="s">
        <v>8</v>
      </c>
      <c r="E520">
        <v>2</v>
      </c>
      <c r="F520" t="s">
        <v>9</v>
      </c>
      <c r="G520">
        <f>IF(_xlfn.XLOOKUP(tblOrders4[[#This Row],[Product ID]],tblProducts[Item],tblProducts[Weight])&lt;40,_xlfn.XLOOKUP(tblOrders4[[#This Row],[Product ID]],tblProducts[Item],tblProducts[Weight]),"BULK")</f>
        <v>29</v>
      </c>
      <c r="H520">
        <f>_xlfn.LET(_xlpm.weight,_xlfn.XLOOKUP(tblOrders4[[#This Row],[Product ID]],tblProducts[Item],tblProducts[Weight]),
IF(_xlpm.weight&lt;40,2,1))</f>
        <v>2</v>
      </c>
    </row>
    <row r="521" spans="2:8" x14ac:dyDescent="0.25">
      <c r="B521">
        <v>5539</v>
      </c>
      <c r="C521" s="1">
        <v>44578</v>
      </c>
      <c r="D521" t="s">
        <v>11</v>
      </c>
      <c r="E521">
        <v>4</v>
      </c>
      <c r="F521" t="s">
        <v>17</v>
      </c>
      <c r="G521">
        <f>IF(_xlfn.XLOOKUP(tblOrders4[[#This Row],[Product ID]],tblProducts[Item],tblProducts[Weight])&lt;40,_xlfn.XLOOKUP(tblOrders4[[#This Row],[Product ID]],tblProducts[Item],tblProducts[Weight]),"BULK")</f>
        <v>29</v>
      </c>
      <c r="H521">
        <f>_xlfn.LET(_xlpm.weight,_xlfn.XLOOKUP(tblOrders4[[#This Row],[Product ID]],tblProducts[Item],tblProducts[Weight]),
IF(_xlpm.weight&lt;40,2,1))</f>
        <v>2</v>
      </c>
    </row>
    <row r="522" spans="2:8" x14ac:dyDescent="0.25">
      <c r="B522">
        <v>5540</v>
      </c>
      <c r="C522" s="1">
        <v>44578</v>
      </c>
      <c r="D522" t="s">
        <v>13</v>
      </c>
      <c r="E522">
        <v>2</v>
      </c>
      <c r="F522" t="s">
        <v>15</v>
      </c>
      <c r="G522">
        <f>IF(_xlfn.XLOOKUP(tblOrders4[[#This Row],[Product ID]],tblProducts[Item],tblProducts[Weight])&lt;40,_xlfn.XLOOKUP(tblOrders4[[#This Row],[Product ID]],tblProducts[Item],tblProducts[Weight]),"BULK")</f>
        <v>10</v>
      </c>
      <c r="H522">
        <f>_xlfn.LET(_xlpm.weight,_xlfn.XLOOKUP(tblOrders4[[#This Row],[Product ID]],tblProducts[Item],tblProducts[Weight]),
IF(_xlpm.weight&lt;40,2,1))</f>
        <v>2</v>
      </c>
    </row>
    <row r="523" spans="2:8" x14ac:dyDescent="0.25">
      <c r="B523">
        <v>5541</v>
      </c>
      <c r="C523" s="1">
        <v>44578</v>
      </c>
      <c r="D523" t="s">
        <v>11</v>
      </c>
      <c r="E523">
        <v>1</v>
      </c>
      <c r="F523" t="s">
        <v>15</v>
      </c>
      <c r="G523">
        <f>IF(_xlfn.XLOOKUP(tblOrders4[[#This Row],[Product ID]],tblProducts[Item],tblProducts[Weight])&lt;40,_xlfn.XLOOKUP(tblOrders4[[#This Row],[Product ID]],tblProducts[Item],tblProducts[Weight]),"BULK")</f>
        <v>29</v>
      </c>
      <c r="H523">
        <f>_xlfn.LET(_xlpm.weight,_xlfn.XLOOKUP(tblOrders4[[#This Row],[Product ID]],tblProducts[Item],tblProducts[Weight]),
IF(_xlpm.weight&lt;40,2,1))</f>
        <v>2</v>
      </c>
    </row>
    <row r="524" spans="2:8" x14ac:dyDescent="0.25">
      <c r="B524">
        <v>5542</v>
      </c>
      <c r="C524" s="1">
        <v>44578</v>
      </c>
      <c r="D524" t="s">
        <v>5</v>
      </c>
      <c r="E524">
        <v>2</v>
      </c>
      <c r="F524" t="s">
        <v>17</v>
      </c>
      <c r="G524">
        <f>IF(_xlfn.XLOOKUP(tblOrders4[[#This Row],[Product ID]],tblProducts[Item],tblProducts[Weight])&lt;40,_xlfn.XLOOKUP(tblOrders4[[#This Row],[Product ID]],tblProducts[Item],tblProducts[Weight]),"BULK")</f>
        <v>12</v>
      </c>
      <c r="H524">
        <f>_xlfn.LET(_xlpm.weight,_xlfn.XLOOKUP(tblOrders4[[#This Row],[Product ID]],tblProducts[Item],tblProducts[Weight]),
IF(_xlpm.weight&lt;40,2,1))</f>
        <v>2</v>
      </c>
    </row>
    <row r="525" spans="2:8" x14ac:dyDescent="0.25">
      <c r="B525">
        <v>5543</v>
      </c>
      <c r="C525" s="1">
        <v>44578</v>
      </c>
      <c r="D525" t="s">
        <v>21</v>
      </c>
      <c r="E525">
        <v>3</v>
      </c>
      <c r="F525" t="s">
        <v>6</v>
      </c>
      <c r="G525" t="str">
        <f>IF(_xlfn.XLOOKUP(tblOrders4[[#This Row],[Product ID]],tblProducts[Item],tblProducts[Weight])&lt;40,_xlfn.XLOOKUP(tblOrders4[[#This Row],[Product ID]],tblProducts[Item],tblProducts[Weight]),"BULK")</f>
        <v>BULK</v>
      </c>
      <c r="H525">
        <f>_xlfn.LET(_xlpm.weight,_xlfn.XLOOKUP(tblOrders4[[#This Row],[Product ID]],tblProducts[Item],tblProducts[Weight]),
IF(_xlpm.weight&lt;40,2,1))</f>
        <v>1</v>
      </c>
    </row>
    <row r="526" spans="2:8" x14ac:dyDescent="0.25">
      <c r="B526">
        <v>5544</v>
      </c>
      <c r="C526" s="1">
        <v>44578</v>
      </c>
      <c r="D526" t="s">
        <v>12</v>
      </c>
      <c r="E526">
        <v>2</v>
      </c>
      <c r="F526" t="s">
        <v>9</v>
      </c>
      <c r="G526">
        <f>IF(_xlfn.XLOOKUP(tblOrders4[[#This Row],[Product ID]],tblProducts[Item],tblProducts[Weight])&lt;40,_xlfn.XLOOKUP(tblOrders4[[#This Row],[Product ID]],tblProducts[Item],tblProducts[Weight]),"BULK")</f>
        <v>8</v>
      </c>
      <c r="H526">
        <f>_xlfn.LET(_xlpm.weight,_xlfn.XLOOKUP(tblOrders4[[#This Row],[Product ID]],tblProducts[Item],tblProducts[Weight]),
IF(_xlpm.weight&lt;40,2,1))</f>
        <v>2</v>
      </c>
    </row>
    <row r="527" spans="2:8" x14ac:dyDescent="0.25">
      <c r="B527">
        <v>5545</v>
      </c>
      <c r="C527" s="1">
        <v>44578</v>
      </c>
      <c r="D527" t="s">
        <v>18</v>
      </c>
      <c r="E527">
        <v>3</v>
      </c>
      <c r="F527" t="s">
        <v>9</v>
      </c>
      <c r="G527">
        <f>IF(_xlfn.XLOOKUP(tblOrders4[[#This Row],[Product ID]],tblProducts[Item],tblProducts[Weight])&lt;40,_xlfn.XLOOKUP(tblOrders4[[#This Row],[Product ID]],tblProducts[Item],tblProducts[Weight]),"BULK")</f>
        <v>33</v>
      </c>
      <c r="H527">
        <f>_xlfn.LET(_xlpm.weight,_xlfn.XLOOKUP(tblOrders4[[#This Row],[Product ID]],tblProducts[Item],tblProducts[Weight]),
IF(_xlpm.weight&lt;40,2,1))</f>
        <v>2</v>
      </c>
    </row>
    <row r="528" spans="2:8" x14ac:dyDescent="0.25">
      <c r="B528">
        <v>5546</v>
      </c>
      <c r="C528" s="1">
        <v>44578</v>
      </c>
      <c r="D528" t="s">
        <v>12</v>
      </c>
      <c r="E528">
        <v>4</v>
      </c>
      <c r="F528" t="s">
        <v>6</v>
      </c>
      <c r="G528">
        <f>IF(_xlfn.XLOOKUP(tblOrders4[[#This Row],[Product ID]],tblProducts[Item],tblProducts[Weight])&lt;40,_xlfn.XLOOKUP(tblOrders4[[#This Row],[Product ID]],tblProducts[Item],tblProducts[Weight]),"BULK")</f>
        <v>8</v>
      </c>
      <c r="H528">
        <f>_xlfn.LET(_xlpm.weight,_xlfn.XLOOKUP(tblOrders4[[#This Row],[Product ID]],tblProducts[Item],tblProducts[Weight]),
IF(_xlpm.weight&lt;40,2,1))</f>
        <v>2</v>
      </c>
    </row>
    <row r="529" spans="2:8" x14ac:dyDescent="0.25">
      <c r="B529">
        <v>5547</v>
      </c>
      <c r="C529" s="1">
        <v>44578</v>
      </c>
      <c r="D529" t="s">
        <v>12</v>
      </c>
      <c r="E529">
        <v>3</v>
      </c>
      <c r="F529" t="s">
        <v>19</v>
      </c>
      <c r="G529">
        <f>IF(_xlfn.XLOOKUP(tblOrders4[[#This Row],[Product ID]],tblProducts[Item],tblProducts[Weight])&lt;40,_xlfn.XLOOKUP(tblOrders4[[#This Row],[Product ID]],tblProducts[Item],tblProducts[Weight]),"BULK")</f>
        <v>8</v>
      </c>
      <c r="H529">
        <f>_xlfn.LET(_xlpm.weight,_xlfn.XLOOKUP(tblOrders4[[#This Row],[Product ID]],tblProducts[Item],tblProducts[Weight]),
IF(_xlpm.weight&lt;40,2,1))</f>
        <v>2</v>
      </c>
    </row>
    <row r="530" spans="2:8" x14ac:dyDescent="0.25">
      <c r="B530">
        <v>5548</v>
      </c>
      <c r="C530" s="1">
        <v>44578</v>
      </c>
      <c r="D530" t="s">
        <v>20</v>
      </c>
      <c r="E530">
        <v>3</v>
      </c>
      <c r="F530" t="s">
        <v>9</v>
      </c>
      <c r="G530">
        <f>IF(_xlfn.XLOOKUP(tblOrders4[[#This Row],[Product ID]],tblProducts[Item],tblProducts[Weight])&lt;40,_xlfn.XLOOKUP(tblOrders4[[#This Row],[Product ID]],tblProducts[Item],tblProducts[Weight]),"BULK")</f>
        <v>10</v>
      </c>
      <c r="H530">
        <f>_xlfn.LET(_xlpm.weight,_xlfn.XLOOKUP(tblOrders4[[#This Row],[Product ID]],tblProducts[Item],tblProducts[Weight]),
IF(_xlpm.weight&lt;40,2,1))</f>
        <v>2</v>
      </c>
    </row>
    <row r="531" spans="2:8" x14ac:dyDescent="0.25">
      <c r="B531">
        <v>5549</v>
      </c>
      <c r="C531" s="1">
        <v>44578</v>
      </c>
      <c r="D531" t="s">
        <v>8</v>
      </c>
      <c r="E531">
        <v>1</v>
      </c>
      <c r="F531" t="s">
        <v>6</v>
      </c>
      <c r="G531">
        <f>IF(_xlfn.XLOOKUP(tblOrders4[[#This Row],[Product ID]],tblProducts[Item],tblProducts[Weight])&lt;40,_xlfn.XLOOKUP(tblOrders4[[#This Row],[Product ID]],tblProducts[Item],tblProducts[Weight]),"BULK")</f>
        <v>29</v>
      </c>
      <c r="H531">
        <f>_xlfn.LET(_xlpm.weight,_xlfn.XLOOKUP(tblOrders4[[#This Row],[Product ID]],tblProducts[Item],tblProducts[Weight]),
IF(_xlpm.weight&lt;40,2,1))</f>
        <v>2</v>
      </c>
    </row>
    <row r="532" spans="2:8" x14ac:dyDescent="0.25">
      <c r="B532">
        <v>5550</v>
      </c>
      <c r="C532" s="1">
        <v>44578</v>
      </c>
      <c r="D532" t="s">
        <v>8</v>
      </c>
      <c r="E532">
        <v>4</v>
      </c>
      <c r="F532" t="s">
        <v>19</v>
      </c>
      <c r="G532">
        <f>IF(_xlfn.XLOOKUP(tblOrders4[[#This Row],[Product ID]],tblProducts[Item],tblProducts[Weight])&lt;40,_xlfn.XLOOKUP(tblOrders4[[#This Row],[Product ID]],tblProducts[Item],tblProducts[Weight]),"BULK")</f>
        <v>29</v>
      </c>
      <c r="H532">
        <f>_xlfn.LET(_xlpm.weight,_xlfn.XLOOKUP(tblOrders4[[#This Row],[Product ID]],tblProducts[Item],tblProducts[Weight]),
IF(_xlpm.weight&lt;40,2,1))</f>
        <v>2</v>
      </c>
    </row>
    <row r="533" spans="2:8" x14ac:dyDescent="0.25">
      <c r="B533">
        <v>5551</v>
      </c>
      <c r="C533" s="1">
        <v>44578</v>
      </c>
      <c r="D533" t="s">
        <v>5</v>
      </c>
      <c r="E533">
        <v>1</v>
      </c>
      <c r="F533" t="s">
        <v>9</v>
      </c>
      <c r="G533">
        <f>IF(_xlfn.XLOOKUP(tblOrders4[[#This Row],[Product ID]],tblProducts[Item],tblProducts[Weight])&lt;40,_xlfn.XLOOKUP(tblOrders4[[#This Row],[Product ID]],tblProducts[Item],tblProducts[Weight]),"BULK")</f>
        <v>12</v>
      </c>
      <c r="H533">
        <f>_xlfn.LET(_xlpm.weight,_xlfn.XLOOKUP(tblOrders4[[#This Row],[Product ID]],tblProducts[Item],tblProducts[Weight]),
IF(_xlpm.weight&lt;40,2,1))</f>
        <v>2</v>
      </c>
    </row>
    <row r="534" spans="2:8" x14ac:dyDescent="0.25">
      <c r="B534">
        <v>5552</v>
      </c>
      <c r="C534" s="1">
        <v>44578</v>
      </c>
      <c r="D534" t="s">
        <v>20</v>
      </c>
      <c r="E534">
        <v>2</v>
      </c>
      <c r="F534" t="s">
        <v>6</v>
      </c>
      <c r="G534">
        <f>IF(_xlfn.XLOOKUP(tblOrders4[[#This Row],[Product ID]],tblProducts[Item],tblProducts[Weight])&lt;40,_xlfn.XLOOKUP(tblOrders4[[#This Row],[Product ID]],tblProducts[Item],tblProducts[Weight]),"BULK")</f>
        <v>10</v>
      </c>
      <c r="H534">
        <f>_xlfn.LET(_xlpm.weight,_xlfn.XLOOKUP(tblOrders4[[#This Row],[Product ID]],tblProducts[Item],tblProducts[Weight]),
IF(_xlpm.weight&lt;40,2,1))</f>
        <v>2</v>
      </c>
    </row>
    <row r="535" spans="2:8" x14ac:dyDescent="0.25">
      <c r="B535">
        <v>5553</v>
      </c>
      <c r="C535" s="1">
        <v>44578</v>
      </c>
      <c r="D535" t="s">
        <v>21</v>
      </c>
      <c r="E535">
        <v>4</v>
      </c>
      <c r="F535" t="s">
        <v>9</v>
      </c>
      <c r="G535" t="str">
        <f>IF(_xlfn.XLOOKUP(tblOrders4[[#This Row],[Product ID]],tblProducts[Item],tblProducts[Weight])&lt;40,_xlfn.XLOOKUP(tblOrders4[[#This Row],[Product ID]],tblProducts[Item],tblProducts[Weight]),"BULK")</f>
        <v>BULK</v>
      </c>
      <c r="H535">
        <f>_xlfn.LET(_xlpm.weight,_xlfn.XLOOKUP(tblOrders4[[#This Row],[Product ID]],tblProducts[Item],tblProducts[Weight]),
IF(_xlpm.weight&lt;40,2,1))</f>
        <v>1</v>
      </c>
    </row>
    <row r="536" spans="2:8" x14ac:dyDescent="0.25">
      <c r="B536">
        <v>5554</v>
      </c>
      <c r="C536" s="1">
        <v>44578</v>
      </c>
      <c r="D536" t="s">
        <v>7</v>
      </c>
      <c r="E536">
        <v>1</v>
      </c>
      <c r="F536" t="s">
        <v>9</v>
      </c>
      <c r="G536" t="str">
        <f>IF(_xlfn.XLOOKUP(tblOrders4[[#This Row],[Product ID]],tblProducts[Item],tblProducts[Weight])&lt;40,_xlfn.XLOOKUP(tblOrders4[[#This Row],[Product ID]],tblProducts[Item],tblProducts[Weight]),"BULK")</f>
        <v>BULK</v>
      </c>
      <c r="H536">
        <f>_xlfn.LET(_xlpm.weight,_xlfn.XLOOKUP(tblOrders4[[#This Row],[Product ID]],tblProducts[Item],tblProducts[Weight]),
IF(_xlpm.weight&lt;40,2,1))</f>
        <v>1</v>
      </c>
    </row>
    <row r="537" spans="2:8" x14ac:dyDescent="0.25">
      <c r="B537">
        <v>5555</v>
      </c>
      <c r="C537" s="1">
        <v>44578</v>
      </c>
      <c r="D537" t="s">
        <v>18</v>
      </c>
      <c r="E537">
        <v>1</v>
      </c>
      <c r="F537" t="s">
        <v>6</v>
      </c>
      <c r="G537">
        <f>IF(_xlfn.XLOOKUP(tblOrders4[[#This Row],[Product ID]],tblProducts[Item],tblProducts[Weight])&lt;40,_xlfn.XLOOKUP(tblOrders4[[#This Row],[Product ID]],tblProducts[Item],tblProducts[Weight]),"BULK")</f>
        <v>33</v>
      </c>
      <c r="H537">
        <f>_xlfn.LET(_xlpm.weight,_xlfn.XLOOKUP(tblOrders4[[#This Row],[Product ID]],tblProducts[Item],tblProducts[Weight]),
IF(_xlpm.weight&lt;40,2,1))</f>
        <v>2</v>
      </c>
    </row>
    <row r="538" spans="2:8" x14ac:dyDescent="0.25">
      <c r="B538">
        <v>5556</v>
      </c>
      <c r="C538" s="1">
        <v>44578</v>
      </c>
      <c r="D538" t="s">
        <v>7</v>
      </c>
      <c r="E538">
        <v>1</v>
      </c>
      <c r="F538" t="s">
        <v>17</v>
      </c>
      <c r="G538" t="str">
        <f>IF(_xlfn.XLOOKUP(tblOrders4[[#This Row],[Product ID]],tblProducts[Item],tblProducts[Weight])&lt;40,_xlfn.XLOOKUP(tblOrders4[[#This Row],[Product ID]],tblProducts[Item],tblProducts[Weight]),"BULK")</f>
        <v>BULK</v>
      </c>
      <c r="H538">
        <f>_xlfn.LET(_xlpm.weight,_xlfn.XLOOKUP(tblOrders4[[#This Row],[Product ID]],tblProducts[Item],tblProducts[Weight]),
IF(_xlpm.weight&lt;40,2,1))</f>
        <v>1</v>
      </c>
    </row>
    <row r="539" spans="2:8" x14ac:dyDescent="0.25">
      <c r="B539">
        <v>5557</v>
      </c>
      <c r="C539" s="1">
        <v>44578</v>
      </c>
      <c r="D539" t="s">
        <v>5</v>
      </c>
      <c r="E539">
        <v>3</v>
      </c>
      <c r="F539" t="s">
        <v>10</v>
      </c>
      <c r="G539">
        <f>IF(_xlfn.XLOOKUP(tblOrders4[[#This Row],[Product ID]],tblProducts[Item],tblProducts[Weight])&lt;40,_xlfn.XLOOKUP(tblOrders4[[#This Row],[Product ID]],tblProducts[Item],tblProducts[Weight]),"BULK")</f>
        <v>12</v>
      </c>
      <c r="H539">
        <f>_xlfn.LET(_xlpm.weight,_xlfn.XLOOKUP(tblOrders4[[#This Row],[Product ID]],tblProducts[Item],tblProducts[Weight]),
IF(_xlpm.weight&lt;40,2,1))</f>
        <v>2</v>
      </c>
    </row>
    <row r="540" spans="2:8" x14ac:dyDescent="0.25">
      <c r="B540">
        <v>5558</v>
      </c>
      <c r="C540" s="1">
        <v>44578</v>
      </c>
      <c r="D540" t="s">
        <v>5</v>
      </c>
      <c r="E540">
        <v>2</v>
      </c>
      <c r="F540" t="s">
        <v>19</v>
      </c>
      <c r="G540">
        <f>IF(_xlfn.XLOOKUP(tblOrders4[[#This Row],[Product ID]],tblProducts[Item],tblProducts[Weight])&lt;40,_xlfn.XLOOKUP(tblOrders4[[#This Row],[Product ID]],tblProducts[Item],tblProducts[Weight]),"BULK")</f>
        <v>12</v>
      </c>
      <c r="H540">
        <f>_xlfn.LET(_xlpm.weight,_xlfn.XLOOKUP(tblOrders4[[#This Row],[Product ID]],tblProducts[Item],tblProducts[Weight]),
IF(_xlpm.weight&lt;40,2,1))</f>
        <v>2</v>
      </c>
    </row>
    <row r="541" spans="2:8" x14ac:dyDescent="0.25">
      <c r="B541">
        <v>5559</v>
      </c>
      <c r="C541" s="1">
        <v>44578</v>
      </c>
      <c r="D541" t="s">
        <v>21</v>
      </c>
      <c r="E541">
        <v>4</v>
      </c>
      <c r="F541" t="s">
        <v>9</v>
      </c>
      <c r="G541" t="str">
        <f>IF(_xlfn.XLOOKUP(tblOrders4[[#This Row],[Product ID]],tblProducts[Item],tblProducts[Weight])&lt;40,_xlfn.XLOOKUP(tblOrders4[[#This Row],[Product ID]],tblProducts[Item],tblProducts[Weight]),"BULK")</f>
        <v>BULK</v>
      </c>
      <c r="H541">
        <f>_xlfn.LET(_xlpm.weight,_xlfn.XLOOKUP(tblOrders4[[#This Row],[Product ID]],tblProducts[Item],tblProducts[Weight]),
IF(_xlpm.weight&lt;40,2,1))</f>
        <v>1</v>
      </c>
    </row>
    <row r="542" spans="2:8" x14ac:dyDescent="0.25">
      <c r="B542">
        <v>5560</v>
      </c>
      <c r="C542" s="1">
        <v>44578</v>
      </c>
      <c r="D542" t="s">
        <v>14</v>
      </c>
      <c r="E542">
        <v>2</v>
      </c>
      <c r="F542" t="s">
        <v>10</v>
      </c>
      <c r="G542">
        <f>IF(_xlfn.XLOOKUP(tblOrders4[[#This Row],[Product ID]],tblProducts[Item],tblProducts[Weight])&lt;40,_xlfn.XLOOKUP(tblOrders4[[#This Row],[Product ID]],tblProducts[Item],tblProducts[Weight]),"BULK")</f>
        <v>38</v>
      </c>
      <c r="H542">
        <f>_xlfn.LET(_xlpm.weight,_xlfn.XLOOKUP(tblOrders4[[#This Row],[Product ID]],tblProducts[Item],tblProducts[Weight]),
IF(_xlpm.weight&lt;40,2,1))</f>
        <v>2</v>
      </c>
    </row>
    <row r="543" spans="2:8" x14ac:dyDescent="0.25">
      <c r="B543">
        <v>5561</v>
      </c>
      <c r="C543" s="1">
        <v>44578</v>
      </c>
      <c r="D543" t="s">
        <v>5</v>
      </c>
      <c r="E543">
        <v>1</v>
      </c>
      <c r="F543" t="s">
        <v>6</v>
      </c>
      <c r="G543">
        <f>IF(_xlfn.XLOOKUP(tblOrders4[[#This Row],[Product ID]],tblProducts[Item],tblProducts[Weight])&lt;40,_xlfn.XLOOKUP(tblOrders4[[#This Row],[Product ID]],tblProducts[Item],tblProducts[Weight]),"BULK")</f>
        <v>12</v>
      </c>
      <c r="H543">
        <f>_xlfn.LET(_xlpm.weight,_xlfn.XLOOKUP(tblOrders4[[#This Row],[Product ID]],tblProducts[Item],tblProducts[Weight]),
IF(_xlpm.weight&lt;40,2,1))</f>
        <v>2</v>
      </c>
    </row>
    <row r="544" spans="2:8" x14ac:dyDescent="0.25">
      <c r="B544">
        <v>5562</v>
      </c>
      <c r="C544" s="1">
        <v>44578</v>
      </c>
      <c r="D544" t="s">
        <v>14</v>
      </c>
      <c r="E544">
        <v>2</v>
      </c>
      <c r="F544" t="s">
        <v>15</v>
      </c>
      <c r="G544">
        <f>IF(_xlfn.XLOOKUP(tblOrders4[[#This Row],[Product ID]],tblProducts[Item],tblProducts[Weight])&lt;40,_xlfn.XLOOKUP(tblOrders4[[#This Row],[Product ID]],tblProducts[Item],tblProducts[Weight]),"BULK")</f>
        <v>38</v>
      </c>
      <c r="H544">
        <f>_xlfn.LET(_xlpm.weight,_xlfn.XLOOKUP(tblOrders4[[#This Row],[Product ID]],tblProducts[Item],tblProducts[Weight]),
IF(_xlpm.weight&lt;40,2,1))</f>
        <v>2</v>
      </c>
    </row>
    <row r="545" spans="2:8" x14ac:dyDescent="0.25">
      <c r="B545">
        <v>5563</v>
      </c>
      <c r="C545" s="1">
        <v>44578</v>
      </c>
      <c r="D545" t="s">
        <v>20</v>
      </c>
      <c r="E545">
        <v>4</v>
      </c>
      <c r="F545" t="s">
        <v>19</v>
      </c>
      <c r="G545">
        <f>IF(_xlfn.XLOOKUP(tblOrders4[[#This Row],[Product ID]],tblProducts[Item],tblProducts[Weight])&lt;40,_xlfn.XLOOKUP(tblOrders4[[#This Row],[Product ID]],tblProducts[Item],tblProducts[Weight]),"BULK")</f>
        <v>10</v>
      </c>
      <c r="H545">
        <f>_xlfn.LET(_xlpm.weight,_xlfn.XLOOKUP(tblOrders4[[#This Row],[Product ID]],tblProducts[Item],tblProducts[Weight]),
IF(_xlpm.weight&lt;40,2,1))</f>
        <v>2</v>
      </c>
    </row>
    <row r="546" spans="2:8" x14ac:dyDescent="0.25">
      <c r="B546">
        <v>5564</v>
      </c>
      <c r="C546" s="1">
        <v>44578</v>
      </c>
      <c r="D546" t="s">
        <v>20</v>
      </c>
      <c r="E546">
        <v>1</v>
      </c>
      <c r="F546" t="s">
        <v>17</v>
      </c>
      <c r="G546">
        <f>IF(_xlfn.XLOOKUP(tblOrders4[[#This Row],[Product ID]],tblProducts[Item],tblProducts[Weight])&lt;40,_xlfn.XLOOKUP(tblOrders4[[#This Row],[Product ID]],tblProducts[Item],tblProducts[Weight]),"BULK")</f>
        <v>10</v>
      </c>
      <c r="H546">
        <f>_xlfn.LET(_xlpm.weight,_xlfn.XLOOKUP(tblOrders4[[#This Row],[Product ID]],tblProducts[Item],tblProducts[Weight]),
IF(_xlpm.weight&lt;40,2,1))</f>
        <v>2</v>
      </c>
    </row>
    <row r="547" spans="2:8" x14ac:dyDescent="0.25">
      <c r="B547">
        <v>5565</v>
      </c>
      <c r="C547" s="1">
        <v>44578</v>
      </c>
      <c r="D547" t="s">
        <v>5</v>
      </c>
      <c r="E547">
        <v>2</v>
      </c>
      <c r="F547" t="s">
        <v>9</v>
      </c>
      <c r="G547">
        <f>IF(_xlfn.XLOOKUP(tblOrders4[[#This Row],[Product ID]],tblProducts[Item],tblProducts[Weight])&lt;40,_xlfn.XLOOKUP(tblOrders4[[#This Row],[Product ID]],tblProducts[Item],tblProducts[Weight]),"BULK")</f>
        <v>12</v>
      </c>
      <c r="H547">
        <f>_xlfn.LET(_xlpm.weight,_xlfn.XLOOKUP(tblOrders4[[#This Row],[Product ID]],tblProducts[Item],tblProducts[Weight]),
IF(_xlpm.weight&lt;40,2,1))</f>
        <v>2</v>
      </c>
    </row>
    <row r="548" spans="2:8" x14ac:dyDescent="0.25">
      <c r="B548">
        <v>5566</v>
      </c>
      <c r="C548" s="1">
        <v>44579</v>
      </c>
      <c r="D548" t="s">
        <v>13</v>
      </c>
      <c r="E548">
        <v>1</v>
      </c>
      <c r="F548" t="s">
        <v>6</v>
      </c>
      <c r="G548">
        <f>IF(_xlfn.XLOOKUP(tblOrders4[[#This Row],[Product ID]],tblProducts[Item],tblProducts[Weight])&lt;40,_xlfn.XLOOKUP(tblOrders4[[#This Row],[Product ID]],tblProducts[Item],tblProducts[Weight]),"BULK")</f>
        <v>10</v>
      </c>
      <c r="H548">
        <f>_xlfn.LET(_xlpm.weight,_xlfn.XLOOKUP(tblOrders4[[#This Row],[Product ID]],tblProducts[Item],tblProducts[Weight]),
IF(_xlpm.weight&lt;40,2,1))</f>
        <v>2</v>
      </c>
    </row>
    <row r="549" spans="2:8" x14ac:dyDescent="0.25">
      <c r="B549">
        <v>5567</v>
      </c>
      <c r="C549" s="1">
        <v>44579</v>
      </c>
      <c r="D549" t="s">
        <v>18</v>
      </c>
      <c r="E549">
        <v>2</v>
      </c>
      <c r="F549" t="s">
        <v>17</v>
      </c>
      <c r="G549">
        <f>IF(_xlfn.XLOOKUP(tblOrders4[[#This Row],[Product ID]],tblProducts[Item],tblProducts[Weight])&lt;40,_xlfn.XLOOKUP(tblOrders4[[#This Row],[Product ID]],tblProducts[Item],tblProducts[Weight]),"BULK")</f>
        <v>33</v>
      </c>
      <c r="H549">
        <f>_xlfn.LET(_xlpm.weight,_xlfn.XLOOKUP(tblOrders4[[#This Row],[Product ID]],tblProducts[Item],tblProducts[Weight]),
IF(_xlpm.weight&lt;40,2,1))</f>
        <v>2</v>
      </c>
    </row>
    <row r="550" spans="2:8" x14ac:dyDescent="0.25">
      <c r="B550">
        <v>5568</v>
      </c>
      <c r="C550" s="1">
        <v>44579</v>
      </c>
      <c r="D550" t="s">
        <v>7</v>
      </c>
      <c r="E550">
        <v>4</v>
      </c>
      <c r="F550" t="s">
        <v>9</v>
      </c>
      <c r="G550" t="str">
        <f>IF(_xlfn.XLOOKUP(tblOrders4[[#This Row],[Product ID]],tblProducts[Item],tblProducts[Weight])&lt;40,_xlfn.XLOOKUP(tblOrders4[[#This Row],[Product ID]],tblProducts[Item],tblProducts[Weight]),"BULK")</f>
        <v>BULK</v>
      </c>
      <c r="H550">
        <f>_xlfn.LET(_xlpm.weight,_xlfn.XLOOKUP(tblOrders4[[#This Row],[Product ID]],tblProducts[Item],tblProducts[Weight]),
IF(_xlpm.weight&lt;40,2,1))</f>
        <v>1</v>
      </c>
    </row>
    <row r="551" spans="2:8" x14ac:dyDescent="0.25">
      <c r="B551">
        <v>5569</v>
      </c>
      <c r="C551" s="1">
        <v>44579</v>
      </c>
      <c r="D551" t="s">
        <v>12</v>
      </c>
      <c r="E551">
        <v>4</v>
      </c>
      <c r="F551" t="s">
        <v>15</v>
      </c>
      <c r="G551">
        <f>IF(_xlfn.XLOOKUP(tblOrders4[[#This Row],[Product ID]],tblProducts[Item],tblProducts[Weight])&lt;40,_xlfn.XLOOKUP(tblOrders4[[#This Row],[Product ID]],tblProducts[Item],tblProducts[Weight]),"BULK")</f>
        <v>8</v>
      </c>
      <c r="H551">
        <f>_xlfn.LET(_xlpm.weight,_xlfn.XLOOKUP(tblOrders4[[#This Row],[Product ID]],tblProducts[Item],tblProducts[Weight]),
IF(_xlpm.weight&lt;40,2,1))</f>
        <v>2</v>
      </c>
    </row>
    <row r="552" spans="2:8" x14ac:dyDescent="0.25">
      <c r="B552">
        <v>5570</v>
      </c>
      <c r="C552" s="1">
        <v>44579</v>
      </c>
      <c r="D552" t="s">
        <v>16</v>
      </c>
      <c r="E552">
        <v>4</v>
      </c>
      <c r="F552" t="s">
        <v>10</v>
      </c>
      <c r="G552" t="str">
        <f>IF(_xlfn.XLOOKUP(tblOrders4[[#This Row],[Product ID]],tblProducts[Item],tblProducts[Weight])&lt;40,_xlfn.XLOOKUP(tblOrders4[[#This Row],[Product ID]],tblProducts[Item],tblProducts[Weight]),"BULK")</f>
        <v>BULK</v>
      </c>
      <c r="H552">
        <f>_xlfn.LET(_xlpm.weight,_xlfn.XLOOKUP(tblOrders4[[#This Row],[Product ID]],tblProducts[Item],tblProducts[Weight]),
IF(_xlpm.weight&lt;40,2,1))</f>
        <v>1</v>
      </c>
    </row>
    <row r="553" spans="2:8" x14ac:dyDescent="0.25">
      <c r="B553">
        <v>5571</v>
      </c>
      <c r="C553" s="1">
        <v>44579</v>
      </c>
      <c r="D553" t="s">
        <v>12</v>
      </c>
      <c r="E553">
        <v>1</v>
      </c>
      <c r="F553" t="s">
        <v>6</v>
      </c>
      <c r="G553">
        <f>IF(_xlfn.XLOOKUP(tblOrders4[[#This Row],[Product ID]],tblProducts[Item],tblProducts[Weight])&lt;40,_xlfn.XLOOKUP(tblOrders4[[#This Row],[Product ID]],tblProducts[Item],tblProducts[Weight]),"BULK")</f>
        <v>8</v>
      </c>
      <c r="H553">
        <f>_xlfn.LET(_xlpm.weight,_xlfn.XLOOKUP(tblOrders4[[#This Row],[Product ID]],tblProducts[Item],tblProducts[Weight]),
IF(_xlpm.weight&lt;40,2,1))</f>
        <v>2</v>
      </c>
    </row>
    <row r="554" spans="2:8" x14ac:dyDescent="0.25">
      <c r="B554">
        <v>5572</v>
      </c>
      <c r="C554" s="1">
        <v>44579</v>
      </c>
      <c r="D554" t="s">
        <v>14</v>
      </c>
      <c r="E554">
        <v>3</v>
      </c>
      <c r="F554" t="s">
        <v>10</v>
      </c>
      <c r="G554">
        <f>IF(_xlfn.XLOOKUP(tblOrders4[[#This Row],[Product ID]],tblProducts[Item],tblProducts[Weight])&lt;40,_xlfn.XLOOKUP(tblOrders4[[#This Row],[Product ID]],tblProducts[Item],tblProducts[Weight]),"BULK")</f>
        <v>38</v>
      </c>
      <c r="H554">
        <f>_xlfn.LET(_xlpm.weight,_xlfn.XLOOKUP(tblOrders4[[#This Row],[Product ID]],tblProducts[Item],tblProducts[Weight]),
IF(_xlpm.weight&lt;40,2,1))</f>
        <v>2</v>
      </c>
    </row>
    <row r="555" spans="2:8" x14ac:dyDescent="0.25">
      <c r="B555">
        <v>5573</v>
      </c>
      <c r="C555" s="1">
        <v>44579</v>
      </c>
      <c r="D555" t="s">
        <v>7</v>
      </c>
      <c r="E555">
        <v>2</v>
      </c>
      <c r="F555" t="s">
        <v>6</v>
      </c>
      <c r="G555" t="str">
        <f>IF(_xlfn.XLOOKUP(tblOrders4[[#This Row],[Product ID]],tblProducts[Item],tblProducts[Weight])&lt;40,_xlfn.XLOOKUP(tblOrders4[[#This Row],[Product ID]],tblProducts[Item],tblProducts[Weight]),"BULK")</f>
        <v>BULK</v>
      </c>
      <c r="H555">
        <f>_xlfn.LET(_xlpm.weight,_xlfn.XLOOKUP(tblOrders4[[#This Row],[Product ID]],tblProducts[Item],tblProducts[Weight]),
IF(_xlpm.weight&lt;40,2,1))</f>
        <v>1</v>
      </c>
    </row>
    <row r="556" spans="2:8" x14ac:dyDescent="0.25">
      <c r="B556">
        <v>5574</v>
      </c>
      <c r="C556" s="1">
        <v>44579</v>
      </c>
      <c r="D556" t="s">
        <v>21</v>
      </c>
      <c r="E556">
        <v>3</v>
      </c>
      <c r="F556" t="s">
        <v>15</v>
      </c>
      <c r="G556" t="str">
        <f>IF(_xlfn.XLOOKUP(tblOrders4[[#This Row],[Product ID]],tblProducts[Item],tblProducts[Weight])&lt;40,_xlfn.XLOOKUP(tblOrders4[[#This Row],[Product ID]],tblProducts[Item],tblProducts[Weight]),"BULK")</f>
        <v>BULK</v>
      </c>
      <c r="H556">
        <f>_xlfn.LET(_xlpm.weight,_xlfn.XLOOKUP(tblOrders4[[#This Row],[Product ID]],tblProducts[Item],tblProducts[Weight]),
IF(_xlpm.weight&lt;40,2,1))</f>
        <v>1</v>
      </c>
    </row>
    <row r="557" spans="2:8" x14ac:dyDescent="0.25">
      <c r="B557">
        <v>5575</v>
      </c>
      <c r="C557" s="1">
        <v>44579</v>
      </c>
      <c r="D557" t="s">
        <v>18</v>
      </c>
      <c r="E557">
        <v>1</v>
      </c>
      <c r="F557" t="s">
        <v>10</v>
      </c>
      <c r="G557">
        <f>IF(_xlfn.XLOOKUP(tblOrders4[[#This Row],[Product ID]],tblProducts[Item],tblProducts[Weight])&lt;40,_xlfn.XLOOKUP(tblOrders4[[#This Row],[Product ID]],tblProducts[Item],tblProducts[Weight]),"BULK")</f>
        <v>33</v>
      </c>
      <c r="H557">
        <f>_xlfn.LET(_xlpm.weight,_xlfn.XLOOKUP(tblOrders4[[#This Row],[Product ID]],tblProducts[Item],tblProducts[Weight]),
IF(_xlpm.weight&lt;40,2,1))</f>
        <v>2</v>
      </c>
    </row>
    <row r="558" spans="2:8" x14ac:dyDescent="0.25">
      <c r="B558">
        <v>5576</v>
      </c>
      <c r="C558" s="1">
        <v>44579</v>
      </c>
      <c r="D558" t="s">
        <v>21</v>
      </c>
      <c r="E558">
        <v>2</v>
      </c>
      <c r="F558" t="s">
        <v>17</v>
      </c>
      <c r="G558" t="str">
        <f>IF(_xlfn.XLOOKUP(tblOrders4[[#This Row],[Product ID]],tblProducts[Item],tblProducts[Weight])&lt;40,_xlfn.XLOOKUP(tblOrders4[[#This Row],[Product ID]],tblProducts[Item],tblProducts[Weight]),"BULK")</f>
        <v>BULK</v>
      </c>
      <c r="H558">
        <f>_xlfn.LET(_xlpm.weight,_xlfn.XLOOKUP(tblOrders4[[#This Row],[Product ID]],tblProducts[Item],tblProducts[Weight]),
IF(_xlpm.weight&lt;40,2,1))</f>
        <v>1</v>
      </c>
    </row>
    <row r="559" spans="2:8" x14ac:dyDescent="0.25">
      <c r="B559">
        <v>5577</v>
      </c>
      <c r="C559" s="1">
        <v>44579</v>
      </c>
      <c r="D559" t="s">
        <v>13</v>
      </c>
      <c r="E559">
        <v>3</v>
      </c>
      <c r="F559" t="s">
        <v>6</v>
      </c>
      <c r="G559">
        <f>IF(_xlfn.XLOOKUP(tblOrders4[[#This Row],[Product ID]],tblProducts[Item],tblProducts[Weight])&lt;40,_xlfn.XLOOKUP(tblOrders4[[#This Row],[Product ID]],tblProducts[Item],tblProducts[Weight]),"BULK")</f>
        <v>10</v>
      </c>
      <c r="H559">
        <f>_xlfn.LET(_xlpm.weight,_xlfn.XLOOKUP(tblOrders4[[#This Row],[Product ID]],tblProducts[Item],tblProducts[Weight]),
IF(_xlpm.weight&lt;40,2,1))</f>
        <v>2</v>
      </c>
    </row>
    <row r="560" spans="2:8" x14ac:dyDescent="0.25">
      <c r="B560">
        <v>5578</v>
      </c>
      <c r="C560" s="1">
        <v>44579</v>
      </c>
      <c r="D560" t="s">
        <v>20</v>
      </c>
      <c r="E560">
        <v>3</v>
      </c>
      <c r="F560" t="s">
        <v>17</v>
      </c>
      <c r="G560">
        <f>IF(_xlfn.XLOOKUP(tblOrders4[[#This Row],[Product ID]],tblProducts[Item],tblProducts[Weight])&lt;40,_xlfn.XLOOKUP(tblOrders4[[#This Row],[Product ID]],tblProducts[Item],tblProducts[Weight]),"BULK")</f>
        <v>10</v>
      </c>
      <c r="H560">
        <f>_xlfn.LET(_xlpm.weight,_xlfn.XLOOKUP(tblOrders4[[#This Row],[Product ID]],tblProducts[Item],tblProducts[Weight]),
IF(_xlpm.weight&lt;40,2,1))</f>
        <v>2</v>
      </c>
    </row>
    <row r="561" spans="2:8" x14ac:dyDescent="0.25">
      <c r="B561">
        <v>5579</v>
      </c>
      <c r="C561" s="1">
        <v>44579</v>
      </c>
      <c r="D561" t="s">
        <v>14</v>
      </c>
      <c r="E561">
        <v>1</v>
      </c>
      <c r="F561" t="s">
        <v>17</v>
      </c>
      <c r="G561">
        <f>IF(_xlfn.XLOOKUP(tblOrders4[[#This Row],[Product ID]],tblProducts[Item],tblProducts[Weight])&lt;40,_xlfn.XLOOKUP(tblOrders4[[#This Row],[Product ID]],tblProducts[Item],tblProducts[Weight]),"BULK")</f>
        <v>38</v>
      </c>
      <c r="H561">
        <f>_xlfn.LET(_xlpm.weight,_xlfn.XLOOKUP(tblOrders4[[#This Row],[Product ID]],tblProducts[Item],tblProducts[Weight]),
IF(_xlpm.weight&lt;40,2,1))</f>
        <v>2</v>
      </c>
    </row>
    <row r="562" spans="2:8" x14ac:dyDescent="0.25">
      <c r="B562">
        <v>5580</v>
      </c>
      <c r="C562" s="1">
        <v>44579</v>
      </c>
      <c r="D562" t="s">
        <v>16</v>
      </c>
      <c r="E562">
        <v>4</v>
      </c>
      <c r="F562" t="s">
        <v>9</v>
      </c>
      <c r="G562" t="str">
        <f>IF(_xlfn.XLOOKUP(tblOrders4[[#This Row],[Product ID]],tblProducts[Item],tblProducts[Weight])&lt;40,_xlfn.XLOOKUP(tblOrders4[[#This Row],[Product ID]],tblProducts[Item],tblProducts[Weight]),"BULK")</f>
        <v>BULK</v>
      </c>
      <c r="H562">
        <f>_xlfn.LET(_xlpm.weight,_xlfn.XLOOKUP(tblOrders4[[#This Row],[Product ID]],tblProducts[Item],tblProducts[Weight]),
IF(_xlpm.weight&lt;40,2,1))</f>
        <v>1</v>
      </c>
    </row>
    <row r="563" spans="2:8" x14ac:dyDescent="0.25">
      <c r="B563">
        <v>5581</v>
      </c>
      <c r="C563" s="1">
        <v>44579</v>
      </c>
      <c r="D563" t="s">
        <v>18</v>
      </c>
      <c r="E563">
        <v>2</v>
      </c>
      <c r="F563" t="s">
        <v>17</v>
      </c>
      <c r="G563">
        <f>IF(_xlfn.XLOOKUP(tblOrders4[[#This Row],[Product ID]],tblProducts[Item],tblProducts[Weight])&lt;40,_xlfn.XLOOKUP(tblOrders4[[#This Row],[Product ID]],tblProducts[Item],tblProducts[Weight]),"BULK")</f>
        <v>33</v>
      </c>
      <c r="H563">
        <f>_xlfn.LET(_xlpm.weight,_xlfn.XLOOKUP(tblOrders4[[#This Row],[Product ID]],tblProducts[Item],tblProducts[Weight]),
IF(_xlpm.weight&lt;40,2,1))</f>
        <v>2</v>
      </c>
    </row>
    <row r="564" spans="2:8" x14ac:dyDescent="0.25">
      <c r="B564">
        <v>5582</v>
      </c>
      <c r="C564" s="1">
        <v>44579</v>
      </c>
      <c r="D564" t="s">
        <v>20</v>
      </c>
      <c r="E564">
        <v>3</v>
      </c>
      <c r="F564" t="s">
        <v>6</v>
      </c>
      <c r="G564">
        <f>IF(_xlfn.XLOOKUP(tblOrders4[[#This Row],[Product ID]],tblProducts[Item],tblProducts[Weight])&lt;40,_xlfn.XLOOKUP(tblOrders4[[#This Row],[Product ID]],tblProducts[Item],tblProducts[Weight]),"BULK")</f>
        <v>10</v>
      </c>
      <c r="H564">
        <f>_xlfn.LET(_xlpm.weight,_xlfn.XLOOKUP(tblOrders4[[#This Row],[Product ID]],tblProducts[Item],tblProducts[Weight]),
IF(_xlpm.weight&lt;40,2,1))</f>
        <v>2</v>
      </c>
    </row>
    <row r="565" spans="2:8" x14ac:dyDescent="0.25">
      <c r="B565">
        <v>5583</v>
      </c>
      <c r="C565" s="1">
        <v>44579</v>
      </c>
      <c r="D565" t="s">
        <v>12</v>
      </c>
      <c r="E565">
        <v>2</v>
      </c>
      <c r="F565" t="s">
        <v>19</v>
      </c>
      <c r="G565">
        <f>IF(_xlfn.XLOOKUP(tblOrders4[[#This Row],[Product ID]],tblProducts[Item],tblProducts[Weight])&lt;40,_xlfn.XLOOKUP(tblOrders4[[#This Row],[Product ID]],tblProducts[Item],tblProducts[Weight]),"BULK")</f>
        <v>8</v>
      </c>
      <c r="H565">
        <f>_xlfn.LET(_xlpm.weight,_xlfn.XLOOKUP(tblOrders4[[#This Row],[Product ID]],tblProducts[Item],tblProducts[Weight]),
IF(_xlpm.weight&lt;40,2,1))</f>
        <v>2</v>
      </c>
    </row>
    <row r="566" spans="2:8" x14ac:dyDescent="0.25">
      <c r="B566">
        <v>5584</v>
      </c>
      <c r="C566" s="1">
        <v>44579</v>
      </c>
      <c r="D566" t="s">
        <v>21</v>
      </c>
      <c r="E566">
        <v>2</v>
      </c>
      <c r="F566" t="s">
        <v>10</v>
      </c>
      <c r="G566" t="str">
        <f>IF(_xlfn.XLOOKUP(tblOrders4[[#This Row],[Product ID]],tblProducts[Item],tblProducts[Weight])&lt;40,_xlfn.XLOOKUP(tblOrders4[[#This Row],[Product ID]],tblProducts[Item],tblProducts[Weight]),"BULK")</f>
        <v>BULK</v>
      </c>
      <c r="H566">
        <f>_xlfn.LET(_xlpm.weight,_xlfn.XLOOKUP(tblOrders4[[#This Row],[Product ID]],tblProducts[Item],tblProducts[Weight]),
IF(_xlpm.weight&lt;40,2,1))</f>
        <v>1</v>
      </c>
    </row>
    <row r="567" spans="2:8" x14ac:dyDescent="0.25">
      <c r="B567">
        <v>5585</v>
      </c>
      <c r="C567" s="1">
        <v>44579</v>
      </c>
      <c r="D567" t="s">
        <v>21</v>
      </c>
      <c r="E567">
        <v>4</v>
      </c>
      <c r="F567" t="s">
        <v>19</v>
      </c>
      <c r="G567" t="str">
        <f>IF(_xlfn.XLOOKUP(tblOrders4[[#This Row],[Product ID]],tblProducts[Item],tblProducts[Weight])&lt;40,_xlfn.XLOOKUP(tblOrders4[[#This Row],[Product ID]],tblProducts[Item],tblProducts[Weight]),"BULK")</f>
        <v>BULK</v>
      </c>
      <c r="H567">
        <f>_xlfn.LET(_xlpm.weight,_xlfn.XLOOKUP(tblOrders4[[#This Row],[Product ID]],tblProducts[Item],tblProducts[Weight]),
IF(_xlpm.weight&lt;40,2,1))</f>
        <v>1</v>
      </c>
    </row>
    <row r="568" spans="2:8" x14ac:dyDescent="0.25">
      <c r="B568">
        <v>5586</v>
      </c>
      <c r="C568" s="1">
        <v>44579</v>
      </c>
      <c r="D568" t="s">
        <v>21</v>
      </c>
      <c r="E568">
        <v>1</v>
      </c>
      <c r="F568" t="s">
        <v>6</v>
      </c>
      <c r="G568" t="str">
        <f>IF(_xlfn.XLOOKUP(tblOrders4[[#This Row],[Product ID]],tblProducts[Item],tblProducts[Weight])&lt;40,_xlfn.XLOOKUP(tblOrders4[[#This Row],[Product ID]],tblProducts[Item],tblProducts[Weight]),"BULK")</f>
        <v>BULK</v>
      </c>
      <c r="H568">
        <f>_xlfn.LET(_xlpm.weight,_xlfn.XLOOKUP(tblOrders4[[#This Row],[Product ID]],tblProducts[Item],tblProducts[Weight]),
IF(_xlpm.weight&lt;40,2,1))</f>
        <v>1</v>
      </c>
    </row>
    <row r="569" spans="2:8" x14ac:dyDescent="0.25">
      <c r="B569">
        <v>5587</v>
      </c>
      <c r="C569" s="1">
        <v>44579</v>
      </c>
      <c r="D569" t="s">
        <v>20</v>
      </c>
      <c r="E569">
        <v>4</v>
      </c>
      <c r="F569" t="s">
        <v>17</v>
      </c>
      <c r="G569">
        <f>IF(_xlfn.XLOOKUP(tblOrders4[[#This Row],[Product ID]],tblProducts[Item],tblProducts[Weight])&lt;40,_xlfn.XLOOKUP(tblOrders4[[#This Row],[Product ID]],tblProducts[Item],tblProducts[Weight]),"BULK")</f>
        <v>10</v>
      </c>
      <c r="H569">
        <f>_xlfn.LET(_xlpm.weight,_xlfn.XLOOKUP(tblOrders4[[#This Row],[Product ID]],tblProducts[Item],tblProducts[Weight]),
IF(_xlpm.weight&lt;40,2,1))</f>
        <v>2</v>
      </c>
    </row>
    <row r="570" spans="2:8" x14ac:dyDescent="0.25">
      <c r="B570">
        <v>5588</v>
      </c>
      <c r="C570" s="1">
        <v>44579</v>
      </c>
      <c r="D570" t="s">
        <v>21</v>
      </c>
      <c r="E570">
        <v>3</v>
      </c>
      <c r="F570" t="s">
        <v>10</v>
      </c>
      <c r="G570" t="str">
        <f>IF(_xlfn.XLOOKUP(tblOrders4[[#This Row],[Product ID]],tblProducts[Item],tblProducts[Weight])&lt;40,_xlfn.XLOOKUP(tblOrders4[[#This Row],[Product ID]],tblProducts[Item],tblProducts[Weight]),"BULK")</f>
        <v>BULK</v>
      </c>
      <c r="H570">
        <f>_xlfn.LET(_xlpm.weight,_xlfn.XLOOKUP(tblOrders4[[#This Row],[Product ID]],tblProducts[Item],tblProducts[Weight]),
IF(_xlpm.weight&lt;40,2,1))</f>
        <v>1</v>
      </c>
    </row>
    <row r="571" spans="2:8" x14ac:dyDescent="0.25">
      <c r="B571">
        <v>5589</v>
      </c>
      <c r="C571" s="1">
        <v>44579</v>
      </c>
      <c r="D571" t="s">
        <v>13</v>
      </c>
      <c r="E571">
        <v>2</v>
      </c>
      <c r="F571" t="s">
        <v>19</v>
      </c>
      <c r="G571">
        <f>IF(_xlfn.XLOOKUP(tblOrders4[[#This Row],[Product ID]],tblProducts[Item],tblProducts[Weight])&lt;40,_xlfn.XLOOKUP(tblOrders4[[#This Row],[Product ID]],tblProducts[Item],tblProducts[Weight]),"BULK")</f>
        <v>10</v>
      </c>
      <c r="H571">
        <f>_xlfn.LET(_xlpm.weight,_xlfn.XLOOKUP(tblOrders4[[#This Row],[Product ID]],tblProducts[Item],tblProducts[Weight]),
IF(_xlpm.weight&lt;40,2,1))</f>
        <v>2</v>
      </c>
    </row>
    <row r="572" spans="2:8" x14ac:dyDescent="0.25">
      <c r="B572">
        <v>5590</v>
      </c>
      <c r="C572" s="1">
        <v>44579</v>
      </c>
      <c r="D572" t="s">
        <v>5</v>
      </c>
      <c r="E572">
        <v>2</v>
      </c>
      <c r="F572" t="s">
        <v>15</v>
      </c>
      <c r="G572">
        <f>IF(_xlfn.XLOOKUP(tblOrders4[[#This Row],[Product ID]],tblProducts[Item],tblProducts[Weight])&lt;40,_xlfn.XLOOKUP(tblOrders4[[#This Row],[Product ID]],tblProducts[Item],tblProducts[Weight]),"BULK")</f>
        <v>12</v>
      </c>
      <c r="H572">
        <f>_xlfn.LET(_xlpm.weight,_xlfn.XLOOKUP(tblOrders4[[#This Row],[Product ID]],tblProducts[Item],tblProducts[Weight]),
IF(_xlpm.weight&lt;40,2,1))</f>
        <v>2</v>
      </c>
    </row>
    <row r="573" spans="2:8" x14ac:dyDescent="0.25">
      <c r="B573">
        <v>5591</v>
      </c>
      <c r="C573" s="1">
        <v>44579</v>
      </c>
      <c r="D573" t="s">
        <v>14</v>
      </c>
      <c r="E573">
        <v>4</v>
      </c>
      <c r="F573" t="s">
        <v>19</v>
      </c>
      <c r="G573">
        <f>IF(_xlfn.XLOOKUP(tblOrders4[[#This Row],[Product ID]],tblProducts[Item],tblProducts[Weight])&lt;40,_xlfn.XLOOKUP(tblOrders4[[#This Row],[Product ID]],tblProducts[Item],tblProducts[Weight]),"BULK")</f>
        <v>38</v>
      </c>
      <c r="H573">
        <f>_xlfn.LET(_xlpm.weight,_xlfn.XLOOKUP(tblOrders4[[#This Row],[Product ID]],tblProducts[Item],tblProducts[Weight]),
IF(_xlpm.weight&lt;40,2,1))</f>
        <v>2</v>
      </c>
    </row>
    <row r="574" spans="2:8" x14ac:dyDescent="0.25">
      <c r="B574">
        <v>5592</v>
      </c>
      <c r="C574" s="1">
        <v>44579</v>
      </c>
      <c r="D574" t="s">
        <v>7</v>
      </c>
      <c r="E574">
        <v>1</v>
      </c>
      <c r="F574" t="s">
        <v>19</v>
      </c>
      <c r="G574" t="str">
        <f>IF(_xlfn.XLOOKUP(tblOrders4[[#This Row],[Product ID]],tblProducts[Item],tblProducts[Weight])&lt;40,_xlfn.XLOOKUP(tblOrders4[[#This Row],[Product ID]],tblProducts[Item],tblProducts[Weight]),"BULK")</f>
        <v>BULK</v>
      </c>
      <c r="H574">
        <f>_xlfn.LET(_xlpm.weight,_xlfn.XLOOKUP(tblOrders4[[#This Row],[Product ID]],tblProducts[Item],tblProducts[Weight]),
IF(_xlpm.weight&lt;40,2,1))</f>
        <v>1</v>
      </c>
    </row>
    <row r="575" spans="2:8" x14ac:dyDescent="0.25">
      <c r="B575">
        <v>5593</v>
      </c>
      <c r="C575" s="1">
        <v>44579</v>
      </c>
      <c r="D575" t="s">
        <v>12</v>
      </c>
      <c r="E575">
        <v>1</v>
      </c>
      <c r="F575" t="s">
        <v>19</v>
      </c>
      <c r="G575">
        <f>IF(_xlfn.XLOOKUP(tblOrders4[[#This Row],[Product ID]],tblProducts[Item],tblProducts[Weight])&lt;40,_xlfn.XLOOKUP(tblOrders4[[#This Row],[Product ID]],tblProducts[Item],tblProducts[Weight]),"BULK")</f>
        <v>8</v>
      </c>
      <c r="H575">
        <f>_xlfn.LET(_xlpm.weight,_xlfn.XLOOKUP(tblOrders4[[#This Row],[Product ID]],tblProducts[Item],tblProducts[Weight]),
IF(_xlpm.weight&lt;40,2,1))</f>
        <v>2</v>
      </c>
    </row>
    <row r="576" spans="2:8" x14ac:dyDescent="0.25">
      <c r="B576">
        <v>5594</v>
      </c>
      <c r="C576" s="1">
        <v>44579</v>
      </c>
      <c r="D576" t="s">
        <v>16</v>
      </c>
      <c r="E576">
        <v>3</v>
      </c>
      <c r="F576" t="s">
        <v>10</v>
      </c>
      <c r="G576" t="str">
        <f>IF(_xlfn.XLOOKUP(tblOrders4[[#This Row],[Product ID]],tblProducts[Item],tblProducts[Weight])&lt;40,_xlfn.XLOOKUP(tblOrders4[[#This Row],[Product ID]],tblProducts[Item],tblProducts[Weight]),"BULK")</f>
        <v>BULK</v>
      </c>
      <c r="H576">
        <f>_xlfn.LET(_xlpm.weight,_xlfn.XLOOKUP(tblOrders4[[#This Row],[Product ID]],tblProducts[Item],tblProducts[Weight]),
IF(_xlpm.weight&lt;40,2,1))</f>
        <v>1</v>
      </c>
    </row>
    <row r="577" spans="2:8" x14ac:dyDescent="0.25">
      <c r="B577">
        <v>5595</v>
      </c>
      <c r="C577" s="1">
        <v>44579</v>
      </c>
      <c r="D577" t="s">
        <v>14</v>
      </c>
      <c r="E577">
        <v>4</v>
      </c>
      <c r="F577" t="s">
        <v>9</v>
      </c>
      <c r="G577">
        <f>IF(_xlfn.XLOOKUP(tblOrders4[[#This Row],[Product ID]],tblProducts[Item],tblProducts[Weight])&lt;40,_xlfn.XLOOKUP(tblOrders4[[#This Row],[Product ID]],tblProducts[Item],tblProducts[Weight]),"BULK")</f>
        <v>38</v>
      </c>
      <c r="H577">
        <f>_xlfn.LET(_xlpm.weight,_xlfn.XLOOKUP(tblOrders4[[#This Row],[Product ID]],tblProducts[Item],tblProducts[Weight]),
IF(_xlpm.weight&lt;40,2,1))</f>
        <v>2</v>
      </c>
    </row>
    <row r="578" spans="2:8" x14ac:dyDescent="0.25">
      <c r="B578">
        <v>5596</v>
      </c>
      <c r="C578" s="1">
        <v>44579</v>
      </c>
      <c r="D578" t="s">
        <v>12</v>
      </c>
      <c r="E578">
        <v>4</v>
      </c>
      <c r="F578" t="s">
        <v>9</v>
      </c>
      <c r="G578">
        <f>IF(_xlfn.XLOOKUP(tblOrders4[[#This Row],[Product ID]],tblProducts[Item],tblProducts[Weight])&lt;40,_xlfn.XLOOKUP(tblOrders4[[#This Row],[Product ID]],tblProducts[Item],tblProducts[Weight]),"BULK")</f>
        <v>8</v>
      </c>
      <c r="H578">
        <f>_xlfn.LET(_xlpm.weight,_xlfn.XLOOKUP(tblOrders4[[#This Row],[Product ID]],tblProducts[Item],tblProducts[Weight]),
IF(_xlpm.weight&lt;40,2,1))</f>
        <v>2</v>
      </c>
    </row>
    <row r="579" spans="2:8" x14ac:dyDescent="0.25">
      <c r="B579">
        <v>5597</v>
      </c>
      <c r="C579" s="1">
        <v>44579</v>
      </c>
      <c r="D579" t="s">
        <v>21</v>
      </c>
      <c r="E579">
        <v>4</v>
      </c>
      <c r="F579" t="s">
        <v>9</v>
      </c>
      <c r="G579" t="str">
        <f>IF(_xlfn.XLOOKUP(tblOrders4[[#This Row],[Product ID]],tblProducts[Item],tblProducts[Weight])&lt;40,_xlfn.XLOOKUP(tblOrders4[[#This Row],[Product ID]],tblProducts[Item],tblProducts[Weight]),"BULK")</f>
        <v>BULK</v>
      </c>
      <c r="H579">
        <f>_xlfn.LET(_xlpm.weight,_xlfn.XLOOKUP(tblOrders4[[#This Row],[Product ID]],tblProducts[Item],tblProducts[Weight]),
IF(_xlpm.weight&lt;40,2,1))</f>
        <v>1</v>
      </c>
    </row>
    <row r="580" spans="2:8" x14ac:dyDescent="0.25">
      <c r="B580">
        <v>5598</v>
      </c>
      <c r="C580" s="1">
        <v>44579</v>
      </c>
      <c r="D580" t="s">
        <v>16</v>
      </c>
      <c r="E580">
        <v>3</v>
      </c>
      <c r="F580" t="s">
        <v>9</v>
      </c>
      <c r="G580" t="str">
        <f>IF(_xlfn.XLOOKUP(tblOrders4[[#This Row],[Product ID]],tblProducts[Item],tblProducts[Weight])&lt;40,_xlfn.XLOOKUP(tblOrders4[[#This Row],[Product ID]],tblProducts[Item],tblProducts[Weight]),"BULK")</f>
        <v>BULK</v>
      </c>
      <c r="H580">
        <f>_xlfn.LET(_xlpm.weight,_xlfn.XLOOKUP(tblOrders4[[#This Row],[Product ID]],tblProducts[Item],tblProducts[Weight]),
IF(_xlpm.weight&lt;40,2,1))</f>
        <v>1</v>
      </c>
    </row>
    <row r="581" spans="2:8" x14ac:dyDescent="0.25">
      <c r="B581">
        <v>5599</v>
      </c>
      <c r="C581" s="1">
        <v>44579</v>
      </c>
      <c r="D581" t="s">
        <v>5</v>
      </c>
      <c r="E581">
        <v>2</v>
      </c>
      <c r="F581" t="s">
        <v>19</v>
      </c>
      <c r="G581">
        <f>IF(_xlfn.XLOOKUP(tblOrders4[[#This Row],[Product ID]],tblProducts[Item],tblProducts[Weight])&lt;40,_xlfn.XLOOKUP(tblOrders4[[#This Row],[Product ID]],tblProducts[Item],tblProducts[Weight]),"BULK")</f>
        <v>12</v>
      </c>
      <c r="H581">
        <f>_xlfn.LET(_xlpm.weight,_xlfn.XLOOKUP(tblOrders4[[#This Row],[Product ID]],tblProducts[Item],tblProducts[Weight]),
IF(_xlpm.weight&lt;40,2,1))</f>
        <v>2</v>
      </c>
    </row>
    <row r="582" spans="2:8" x14ac:dyDescent="0.25">
      <c r="B582">
        <v>5600</v>
      </c>
      <c r="C582" s="1">
        <v>44579</v>
      </c>
      <c r="D582" t="s">
        <v>14</v>
      </c>
      <c r="E582">
        <v>2</v>
      </c>
      <c r="F582" t="s">
        <v>15</v>
      </c>
      <c r="G582">
        <f>IF(_xlfn.XLOOKUP(tblOrders4[[#This Row],[Product ID]],tblProducts[Item],tblProducts[Weight])&lt;40,_xlfn.XLOOKUP(tblOrders4[[#This Row],[Product ID]],tblProducts[Item],tblProducts[Weight]),"BULK")</f>
        <v>38</v>
      </c>
      <c r="H582">
        <f>_xlfn.LET(_xlpm.weight,_xlfn.XLOOKUP(tblOrders4[[#This Row],[Product ID]],tblProducts[Item],tblProducts[Weight]),
IF(_xlpm.weight&lt;40,2,1))</f>
        <v>2</v>
      </c>
    </row>
    <row r="583" spans="2:8" x14ac:dyDescent="0.25">
      <c r="B583">
        <v>5601</v>
      </c>
      <c r="C583" s="1">
        <v>44579</v>
      </c>
      <c r="D583" t="s">
        <v>8</v>
      </c>
      <c r="E583">
        <v>4</v>
      </c>
      <c r="F583" t="s">
        <v>19</v>
      </c>
      <c r="G583">
        <f>IF(_xlfn.XLOOKUP(tblOrders4[[#This Row],[Product ID]],tblProducts[Item],tblProducts[Weight])&lt;40,_xlfn.XLOOKUP(tblOrders4[[#This Row],[Product ID]],tblProducts[Item],tblProducts[Weight]),"BULK")</f>
        <v>29</v>
      </c>
      <c r="H583">
        <f>_xlfn.LET(_xlpm.weight,_xlfn.XLOOKUP(tblOrders4[[#This Row],[Product ID]],tblProducts[Item],tblProducts[Weight]),
IF(_xlpm.weight&lt;40,2,1))</f>
        <v>2</v>
      </c>
    </row>
    <row r="584" spans="2:8" x14ac:dyDescent="0.25">
      <c r="B584">
        <v>5602</v>
      </c>
      <c r="C584" s="1">
        <v>44579</v>
      </c>
      <c r="D584" t="s">
        <v>14</v>
      </c>
      <c r="E584">
        <v>1</v>
      </c>
      <c r="F584" t="s">
        <v>9</v>
      </c>
      <c r="G584">
        <f>IF(_xlfn.XLOOKUP(tblOrders4[[#This Row],[Product ID]],tblProducts[Item],tblProducts[Weight])&lt;40,_xlfn.XLOOKUP(tblOrders4[[#This Row],[Product ID]],tblProducts[Item],tblProducts[Weight]),"BULK")</f>
        <v>38</v>
      </c>
      <c r="H584">
        <f>_xlfn.LET(_xlpm.weight,_xlfn.XLOOKUP(tblOrders4[[#This Row],[Product ID]],tblProducts[Item],tblProducts[Weight]),
IF(_xlpm.weight&lt;40,2,1))</f>
        <v>2</v>
      </c>
    </row>
    <row r="585" spans="2:8" x14ac:dyDescent="0.25">
      <c r="B585">
        <v>5603</v>
      </c>
      <c r="C585" s="1">
        <v>44579</v>
      </c>
      <c r="D585" t="s">
        <v>12</v>
      </c>
      <c r="E585">
        <v>4</v>
      </c>
      <c r="F585" t="s">
        <v>9</v>
      </c>
      <c r="G585">
        <f>IF(_xlfn.XLOOKUP(tblOrders4[[#This Row],[Product ID]],tblProducts[Item],tblProducts[Weight])&lt;40,_xlfn.XLOOKUP(tblOrders4[[#This Row],[Product ID]],tblProducts[Item],tblProducts[Weight]),"BULK")</f>
        <v>8</v>
      </c>
      <c r="H585">
        <f>_xlfn.LET(_xlpm.weight,_xlfn.XLOOKUP(tblOrders4[[#This Row],[Product ID]],tblProducts[Item],tblProducts[Weight]),
IF(_xlpm.weight&lt;40,2,1))</f>
        <v>2</v>
      </c>
    </row>
    <row r="586" spans="2:8" x14ac:dyDescent="0.25">
      <c r="B586">
        <v>5604</v>
      </c>
      <c r="C586" s="1">
        <v>44579</v>
      </c>
      <c r="D586" t="s">
        <v>20</v>
      </c>
      <c r="E586">
        <v>3</v>
      </c>
      <c r="F586" t="s">
        <v>6</v>
      </c>
      <c r="G586">
        <f>IF(_xlfn.XLOOKUP(tblOrders4[[#This Row],[Product ID]],tblProducts[Item],tblProducts[Weight])&lt;40,_xlfn.XLOOKUP(tblOrders4[[#This Row],[Product ID]],tblProducts[Item],tblProducts[Weight]),"BULK")</f>
        <v>10</v>
      </c>
      <c r="H586">
        <f>_xlfn.LET(_xlpm.weight,_xlfn.XLOOKUP(tblOrders4[[#This Row],[Product ID]],tblProducts[Item],tblProducts[Weight]),
IF(_xlpm.weight&lt;40,2,1))</f>
        <v>2</v>
      </c>
    </row>
    <row r="587" spans="2:8" x14ac:dyDescent="0.25">
      <c r="B587">
        <v>5605</v>
      </c>
      <c r="C587" s="1">
        <v>44580</v>
      </c>
      <c r="D587" t="s">
        <v>8</v>
      </c>
      <c r="E587">
        <v>4</v>
      </c>
      <c r="F587" t="s">
        <v>17</v>
      </c>
      <c r="G587">
        <f>IF(_xlfn.XLOOKUP(tblOrders4[[#This Row],[Product ID]],tblProducts[Item],tblProducts[Weight])&lt;40,_xlfn.XLOOKUP(tblOrders4[[#This Row],[Product ID]],tblProducts[Item],tblProducts[Weight]),"BULK")</f>
        <v>29</v>
      </c>
      <c r="H587">
        <f>_xlfn.LET(_xlpm.weight,_xlfn.XLOOKUP(tblOrders4[[#This Row],[Product ID]],tblProducts[Item],tblProducts[Weight]),
IF(_xlpm.weight&lt;40,2,1))</f>
        <v>2</v>
      </c>
    </row>
    <row r="588" spans="2:8" x14ac:dyDescent="0.25">
      <c r="B588">
        <v>5606</v>
      </c>
      <c r="C588" s="1">
        <v>44580</v>
      </c>
      <c r="D588" t="s">
        <v>12</v>
      </c>
      <c r="E588">
        <v>3</v>
      </c>
      <c r="F588" t="s">
        <v>10</v>
      </c>
      <c r="G588">
        <f>IF(_xlfn.XLOOKUP(tblOrders4[[#This Row],[Product ID]],tblProducts[Item],tblProducts[Weight])&lt;40,_xlfn.XLOOKUP(tblOrders4[[#This Row],[Product ID]],tblProducts[Item],tblProducts[Weight]),"BULK")</f>
        <v>8</v>
      </c>
      <c r="H588">
        <f>_xlfn.LET(_xlpm.weight,_xlfn.XLOOKUP(tblOrders4[[#This Row],[Product ID]],tblProducts[Item],tblProducts[Weight]),
IF(_xlpm.weight&lt;40,2,1))</f>
        <v>2</v>
      </c>
    </row>
    <row r="589" spans="2:8" x14ac:dyDescent="0.25">
      <c r="B589">
        <v>5607</v>
      </c>
      <c r="C589" s="1">
        <v>44580</v>
      </c>
      <c r="D589" t="s">
        <v>20</v>
      </c>
      <c r="E589">
        <v>4</v>
      </c>
      <c r="F589" t="s">
        <v>17</v>
      </c>
      <c r="G589">
        <f>IF(_xlfn.XLOOKUP(tblOrders4[[#This Row],[Product ID]],tblProducts[Item],tblProducts[Weight])&lt;40,_xlfn.XLOOKUP(tblOrders4[[#This Row],[Product ID]],tblProducts[Item],tblProducts[Weight]),"BULK")</f>
        <v>10</v>
      </c>
      <c r="H589">
        <f>_xlfn.LET(_xlpm.weight,_xlfn.XLOOKUP(tblOrders4[[#This Row],[Product ID]],tblProducts[Item],tblProducts[Weight]),
IF(_xlpm.weight&lt;40,2,1))</f>
        <v>2</v>
      </c>
    </row>
    <row r="590" spans="2:8" x14ac:dyDescent="0.25">
      <c r="B590">
        <v>5608</v>
      </c>
      <c r="C590" s="1">
        <v>44580</v>
      </c>
      <c r="D590" t="s">
        <v>16</v>
      </c>
      <c r="E590">
        <v>3</v>
      </c>
      <c r="F590" t="s">
        <v>9</v>
      </c>
      <c r="G590" t="str">
        <f>IF(_xlfn.XLOOKUP(tblOrders4[[#This Row],[Product ID]],tblProducts[Item],tblProducts[Weight])&lt;40,_xlfn.XLOOKUP(tblOrders4[[#This Row],[Product ID]],tblProducts[Item],tblProducts[Weight]),"BULK")</f>
        <v>BULK</v>
      </c>
      <c r="H590">
        <f>_xlfn.LET(_xlpm.weight,_xlfn.XLOOKUP(tblOrders4[[#This Row],[Product ID]],tblProducts[Item],tblProducts[Weight]),
IF(_xlpm.weight&lt;40,2,1))</f>
        <v>1</v>
      </c>
    </row>
    <row r="591" spans="2:8" x14ac:dyDescent="0.25">
      <c r="B591">
        <v>5609</v>
      </c>
      <c r="C591" s="1">
        <v>44580</v>
      </c>
      <c r="D591" t="s">
        <v>12</v>
      </c>
      <c r="E591">
        <v>1</v>
      </c>
      <c r="F591" t="s">
        <v>10</v>
      </c>
      <c r="G591">
        <f>IF(_xlfn.XLOOKUP(tblOrders4[[#This Row],[Product ID]],tblProducts[Item],tblProducts[Weight])&lt;40,_xlfn.XLOOKUP(tblOrders4[[#This Row],[Product ID]],tblProducts[Item],tblProducts[Weight]),"BULK")</f>
        <v>8</v>
      </c>
      <c r="H591">
        <f>_xlfn.LET(_xlpm.weight,_xlfn.XLOOKUP(tblOrders4[[#This Row],[Product ID]],tblProducts[Item],tblProducts[Weight]),
IF(_xlpm.weight&lt;40,2,1))</f>
        <v>2</v>
      </c>
    </row>
    <row r="592" spans="2:8" x14ac:dyDescent="0.25">
      <c r="B592">
        <v>5610</v>
      </c>
      <c r="C592" s="1">
        <v>44580</v>
      </c>
      <c r="D592" t="s">
        <v>20</v>
      </c>
      <c r="E592">
        <v>1</v>
      </c>
      <c r="F592" t="s">
        <v>19</v>
      </c>
      <c r="G592">
        <f>IF(_xlfn.XLOOKUP(tblOrders4[[#This Row],[Product ID]],tblProducts[Item],tblProducts[Weight])&lt;40,_xlfn.XLOOKUP(tblOrders4[[#This Row],[Product ID]],tblProducts[Item],tblProducts[Weight]),"BULK")</f>
        <v>10</v>
      </c>
      <c r="H592">
        <f>_xlfn.LET(_xlpm.weight,_xlfn.XLOOKUP(tblOrders4[[#This Row],[Product ID]],tblProducts[Item],tblProducts[Weight]),
IF(_xlpm.weight&lt;40,2,1))</f>
        <v>2</v>
      </c>
    </row>
    <row r="593" spans="2:8" x14ac:dyDescent="0.25">
      <c r="B593">
        <v>5611</v>
      </c>
      <c r="C593" s="1">
        <v>44580</v>
      </c>
      <c r="D593" t="s">
        <v>7</v>
      </c>
      <c r="E593">
        <v>4</v>
      </c>
      <c r="F593" t="s">
        <v>19</v>
      </c>
      <c r="G593" t="str">
        <f>IF(_xlfn.XLOOKUP(tblOrders4[[#This Row],[Product ID]],tblProducts[Item],tblProducts[Weight])&lt;40,_xlfn.XLOOKUP(tblOrders4[[#This Row],[Product ID]],tblProducts[Item],tblProducts[Weight]),"BULK")</f>
        <v>BULK</v>
      </c>
      <c r="H593">
        <f>_xlfn.LET(_xlpm.weight,_xlfn.XLOOKUP(tblOrders4[[#This Row],[Product ID]],tblProducts[Item],tblProducts[Weight]),
IF(_xlpm.weight&lt;40,2,1))</f>
        <v>1</v>
      </c>
    </row>
    <row r="594" spans="2:8" x14ac:dyDescent="0.25">
      <c r="B594">
        <v>5612</v>
      </c>
      <c r="C594" s="1">
        <v>44580</v>
      </c>
      <c r="D594" t="s">
        <v>13</v>
      </c>
      <c r="E594">
        <v>3</v>
      </c>
      <c r="F594" t="s">
        <v>15</v>
      </c>
      <c r="G594">
        <f>IF(_xlfn.XLOOKUP(tblOrders4[[#This Row],[Product ID]],tblProducts[Item],tblProducts[Weight])&lt;40,_xlfn.XLOOKUP(tblOrders4[[#This Row],[Product ID]],tblProducts[Item],tblProducts[Weight]),"BULK")</f>
        <v>10</v>
      </c>
      <c r="H594">
        <f>_xlfn.LET(_xlpm.weight,_xlfn.XLOOKUP(tblOrders4[[#This Row],[Product ID]],tblProducts[Item],tblProducts[Weight]),
IF(_xlpm.weight&lt;40,2,1))</f>
        <v>2</v>
      </c>
    </row>
    <row r="595" spans="2:8" x14ac:dyDescent="0.25">
      <c r="B595">
        <v>5613</v>
      </c>
      <c r="C595" s="1">
        <v>44580</v>
      </c>
      <c r="D595" t="s">
        <v>14</v>
      </c>
      <c r="E595">
        <v>1</v>
      </c>
      <c r="F595" t="s">
        <v>9</v>
      </c>
      <c r="G595">
        <f>IF(_xlfn.XLOOKUP(tblOrders4[[#This Row],[Product ID]],tblProducts[Item],tblProducts[Weight])&lt;40,_xlfn.XLOOKUP(tblOrders4[[#This Row],[Product ID]],tblProducts[Item],tblProducts[Weight]),"BULK")</f>
        <v>38</v>
      </c>
      <c r="H595">
        <f>_xlfn.LET(_xlpm.weight,_xlfn.XLOOKUP(tblOrders4[[#This Row],[Product ID]],tblProducts[Item],tblProducts[Weight]),
IF(_xlpm.weight&lt;40,2,1))</f>
        <v>2</v>
      </c>
    </row>
    <row r="596" spans="2:8" x14ac:dyDescent="0.25">
      <c r="B596">
        <v>5614</v>
      </c>
      <c r="C596" s="1">
        <v>44580</v>
      </c>
      <c r="D596" t="s">
        <v>14</v>
      </c>
      <c r="E596">
        <v>1</v>
      </c>
      <c r="F596" t="s">
        <v>10</v>
      </c>
      <c r="G596">
        <f>IF(_xlfn.XLOOKUP(tblOrders4[[#This Row],[Product ID]],tblProducts[Item],tblProducts[Weight])&lt;40,_xlfn.XLOOKUP(tblOrders4[[#This Row],[Product ID]],tblProducts[Item],tblProducts[Weight]),"BULK")</f>
        <v>38</v>
      </c>
      <c r="H596">
        <f>_xlfn.LET(_xlpm.weight,_xlfn.XLOOKUP(tblOrders4[[#This Row],[Product ID]],tblProducts[Item],tblProducts[Weight]),
IF(_xlpm.weight&lt;40,2,1))</f>
        <v>2</v>
      </c>
    </row>
    <row r="597" spans="2:8" x14ac:dyDescent="0.25">
      <c r="B597">
        <v>5615</v>
      </c>
      <c r="C597" s="1">
        <v>44580</v>
      </c>
      <c r="D597" t="s">
        <v>12</v>
      </c>
      <c r="E597">
        <v>1</v>
      </c>
      <c r="F597" t="s">
        <v>10</v>
      </c>
      <c r="G597">
        <f>IF(_xlfn.XLOOKUP(tblOrders4[[#This Row],[Product ID]],tblProducts[Item],tblProducts[Weight])&lt;40,_xlfn.XLOOKUP(tblOrders4[[#This Row],[Product ID]],tblProducts[Item],tblProducts[Weight]),"BULK")</f>
        <v>8</v>
      </c>
      <c r="H597">
        <f>_xlfn.LET(_xlpm.weight,_xlfn.XLOOKUP(tblOrders4[[#This Row],[Product ID]],tblProducts[Item],tblProducts[Weight]),
IF(_xlpm.weight&lt;40,2,1))</f>
        <v>2</v>
      </c>
    </row>
    <row r="598" spans="2:8" x14ac:dyDescent="0.25">
      <c r="B598">
        <v>5616</v>
      </c>
      <c r="C598" s="1">
        <v>44580</v>
      </c>
      <c r="D598" t="s">
        <v>21</v>
      </c>
      <c r="E598">
        <v>3</v>
      </c>
      <c r="F598" t="s">
        <v>6</v>
      </c>
      <c r="G598" t="str">
        <f>IF(_xlfn.XLOOKUP(tblOrders4[[#This Row],[Product ID]],tblProducts[Item],tblProducts[Weight])&lt;40,_xlfn.XLOOKUP(tblOrders4[[#This Row],[Product ID]],tblProducts[Item],tblProducts[Weight]),"BULK")</f>
        <v>BULK</v>
      </c>
      <c r="H598">
        <f>_xlfn.LET(_xlpm.weight,_xlfn.XLOOKUP(tblOrders4[[#This Row],[Product ID]],tblProducts[Item],tblProducts[Weight]),
IF(_xlpm.weight&lt;40,2,1))</f>
        <v>1</v>
      </c>
    </row>
    <row r="599" spans="2:8" x14ac:dyDescent="0.25">
      <c r="B599">
        <v>5617</v>
      </c>
      <c r="C599" s="1">
        <v>44580</v>
      </c>
      <c r="D599" t="s">
        <v>7</v>
      </c>
      <c r="E599">
        <v>2</v>
      </c>
      <c r="F599" t="s">
        <v>19</v>
      </c>
      <c r="G599" t="str">
        <f>IF(_xlfn.XLOOKUP(tblOrders4[[#This Row],[Product ID]],tblProducts[Item],tblProducts[Weight])&lt;40,_xlfn.XLOOKUP(tblOrders4[[#This Row],[Product ID]],tblProducts[Item],tblProducts[Weight]),"BULK")</f>
        <v>BULK</v>
      </c>
      <c r="H599">
        <f>_xlfn.LET(_xlpm.weight,_xlfn.XLOOKUP(tblOrders4[[#This Row],[Product ID]],tblProducts[Item],tblProducts[Weight]),
IF(_xlpm.weight&lt;40,2,1))</f>
        <v>1</v>
      </c>
    </row>
    <row r="600" spans="2:8" x14ac:dyDescent="0.25">
      <c r="B600">
        <v>5618</v>
      </c>
      <c r="C600" s="1">
        <v>44580</v>
      </c>
      <c r="D600" t="s">
        <v>18</v>
      </c>
      <c r="E600">
        <v>3</v>
      </c>
      <c r="F600" t="s">
        <v>19</v>
      </c>
      <c r="G600">
        <f>IF(_xlfn.XLOOKUP(tblOrders4[[#This Row],[Product ID]],tblProducts[Item],tblProducts[Weight])&lt;40,_xlfn.XLOOKUP(tblOrders4[[#This Row],[Product ID]],tblProducts[Item],tblProducts[Weight]),"BULK")</f>
        <v>33</v>
      </c>
      <c r="H600">
        <f>_xlfn.LET(_xlpm.weight,_xlfn.XLOOKUP(tblOrders4[[#This Row],[Product ID]],tblProducts[Item],tblProducts[Weight]),
IF(_xlpm.weight&lt;40,2,1))</f>
        <v>2</v>
      </c>
    </row>
    <row r="601" spans="2:8" x14ac:dyDescent="0.25">
      <c r="B601">
        <v>5619</v>
      </c>
      <c r="C601" s="1">
        <v>44580</v>
      </c>
      <c r="D601" t="s">
        <v>7</v>
      </c>
      <c r="E601">
        <v>4</v>
      </c>
      <c r="F601" t="s">
        <v>6</v>
      </c>
      <c r="G601" t="str">
        <f>IF(_xlfn.XLOOKUP(tblOrders4[[#This Row],[Product ID]],tblProducts[Item],tblProducts[Weight])&lt;40,_xlfn.XLOOKUP(tblOrders4[[#This Row],[Product ID]],tblProducts[Item],tblProducts[Weight]),"BULK")</f>
        <v>BULK</v>
      </c>
      <c r="H601">
        <f>_xlfn.LET(_xlpm.weight,_xlfn.XLOOKUP(tblOrders4[[#This Row],[Product ID]],tblProducts[Item],tblProducts[Weight]),
IF(_xlpm.weight&lt;40,2,1))</f>
        <v>1</v>
      </c>
    </row>
    <row r="602" spans="2:8" x14ac:dyDescent="0.25">
      <c r="B602">
        <v>5620</v>
      </c>
      <c r="C602" s="1">
        <v>44580</v>
      </c>
      <c r="D602" t="s">
        <v>11</v>
      </c>
      <c r="E602">
        <v>1</v>
      </c>
      <c r="F602" t="s">
        <v>17</v>
      </c>
      <c r="G602">
        <f>IF(_xlfn.XLOOKUP(tblOrders4[[#This Row],[Product ID]],tblProducts[Item],tblProducts[Weight])&lt;40,_xlfn.XLOOKUP(tblOrders4[[#This Row],[Product ID]],tblProducts[Item],tblProducts[Weight]),"BULK")</f>
        <v>29</v>
      </c>
      <c r="H602">
        <f>_xlfn.LET(_xlpm.weight,_xlfn.XLOOKUP(tblOrders4[[#This Row],[Product ID]],tblProducts[Item],tblProducts[Weight]),
IF(_xlpm.weight&lt;40,2,1))</f>
        <v>2</v>
      </c>
    </row>
    <row r="603" spans="2:8" x14ac:dyDescent="0.25">
      <c r="B603">
        <v>5621</v>
      </c>
      <c r="C603" s="1">
        <v>44580</v>
      </c>
      <c r="D603" t="s">
        <v>14</v>
      </c>
      <c r="E603">
        <v>1</v>
      </c>
      <c r="F603" t="s">
        <v>15</v>
      </c>
      <c r="G603">
        <f>IF(_xlfn.XLOOKUP(tblOrders4[[#This Row],[Product ID]],tblProducts[Item],tblProducts[Weight])&lt;40,_xlfn.XLOOKUP(tblOrders4[[#This Row],[Product ID]],tblProducts[Item],tblProducts[Weight]),"BULK")</f>
        <v>38</v>
      </c>
      <c r="H603">
        <f>_xlfn.LET(_xlpm.weight,_xlfn.XLOOKUP(tblOrders4[[#This Row],[Product ID]],tblProducts[Item],tblProducts[Weight]),
IF(_xlpm.weight&lt;40,2,1))</f>
        <v>2</v>
      </c>
    </row>
    <row r="604" spans="2:8" x14ac:dyDescent="0.25">
      <c r="B604">
        <v>5622</v>
      </c>
      <c r="C604" s="1">
        <v>44580</v>
      </c>
      <c r="D604" t="s">
        <v>13</v>
      </c>
      <c r="E604">
        <v>1</v>
      </c>
      <c r="F604" t="s">
        <v>9</v>
      </c>
      <c r="G604">
        <f>IF(_xlfn.XLOOKUP(tblOrders4[[#This Row],[Product ID]],tblProducts[Item],tblProducts[Weight])&lt;40,_xlfn.XLOOKUP(tblOrders4[[#This Row],[Product ID]],tblProducts[Item],tblProducts[Weight]),"BULK")</f>
        <v>10</v>
      </c>
      <c r="H604">
        <f>_xlfn.LET(_xlpm.weight,_xlfn.XLOOKUP(tblOrders4[[#This Row],[Product ID]],tblProducts[Item],tblProducts[Weight]),
IF(_xlpm.weight&lt;40,2,1))</f>
        <v>2</v>
      </c>
    </row>
    <row r="605" spans="2:8" x14ac:dyDescent="0.25">
      <c r="B605">
        <v>5623</v>
      </c>
      <c r="C605" s="1">
        <v>44580</v>
      </c>
      <c r="D605" t="s">
        <v>20</v>
      </c>
      <c r="E605">
        <v>1</v>
      </c>
      <c r="F605" t="s">
        <v>10</v>
      </c>
      <c r="G605">
        <f>IF(_xlfn.XLOOKUP(tblOrders4[[#This Row],[Product ID]],tblProducts[Item],tblProducts[Weight])&lt;40,_xlfn.XLOOKUP(tblOrders4[[#This Row],[Product ID]],tblProducts[Item],tblProducts[Weight]),"BULK")</f>
        <v>10</v>
      </c>
      <c r="H605">
        <f>_xlfn.LET(_xlpm.weight,_xlfn.XLOOKUP(tblOrders4[[#This Row],[Product ID]],tblProducts[Item],tblProducts[Weight]),
IF(_xlpm.weight&lt;40,2,1))</f>
        <v>2</v>
      </c>
    </row>
    <row r="606" spans="2:8" x14ac:dyDescent="0.25">
      <c r="B606">
        <v>5624</v>
      </c>
      <c r="C606" s="1">
        <v>44580</v>
      </c>
      <c r="D606" t="s">
        <v>7</v>
      </c>
      <c r="E606">
        <v>1</v>
      </c>
      <c r="F606" t="s">
        <v>19</v>
      </c>
      <c r="G606" t="str">
        <f>IF(_xlfn.XLOOKUP(tblOrders4[[#This Row],[Product ID]],tblProducts[Item],tblProducts[Weight])&lt;40,_xlfn.XLOOKUP(tblOrders4[[#This Row],[Product ID]],tblProducts[Item],tblProducts[Weight]),"BULK")</f>
        <v>BULK</v>
      </c>
      <c r="H606">
        <f>_xlfn.LET(_xlpm.weight,_xlfn.XLOOKUP(tblOrders4[[#This Row],[Product ID]],tblProducts[Item],tblProducts[Weight]),
IF(_xlpm.weight&lt;40,2,1))</f>
        <v>1</v>
      </c>
    </row>
    <row r="607" spans="2:8" x14ac:dyDescent="0.25">
      <c r="B607">
        <v>5625</v>
      </c>
      <c r="C607" s="1">
        <v>44580</v>
      </c>
      <c r="D607" t="s">
        <v>20</v>
      </c>
      <c r="E607">
        <v>3</v>
      </c>
      <c r="F607" t="s">
        <v>19</v>
      </c>
      <c r="G607">
        <f>IF(_xlfn.XLOOKUP(tblOrders4[[#This Row],[Product ID]],tblProducts[Item],tblProducts[Weight])&lt;40,_xlfn.XLOOKUP(tblOrders4[[#This Row],[Product ID]],tblProducts[Item],tblProducts[Weight]),"BULK")</f>
        <v>10</v>
      </c>
      <c r="H607">
        <f>_xlfn.LET(_xlpm.weight,_xlfn.XLOOKUP(tblOrders4[[#This Row],[Product ID]],tblProducts[Item],tblProducts[Weight]),
IF(_xlpm.weight&lt;40,2,1))</f>
        <v>2</v>
      </c>
    </row>
    <row r="608" spans="2:8" x14ac:dyDescent="0.25">
      <c r="B608">
        <v>5626</v>
      </c>
      <c r="C608" s="1">
        <v>44580</v>
      </c>
      <c r="D608" t="s">
        <v>16</v>
      </c>
      <c r="E608">
        <v>1</v>
      </c>
      <c r="F608" t="s">
        <v>6</v>
      </c>
      <c r="G608" t="str">
        <f>IF(_xlfn.XLOOKUP(tblOrders4[[#This Row],[Product ID]],tblProducts[Item],tblProducts[Weight])&lt;40,_xlfn.XLOOKUP(tblOrders4[[#This Row],[Product ID]],tblProducts[Item],tblProducts[Weight]),"BULK")</f>
        <v>BULK</v>
      </c>
      <c r="H608">
        <f>_xlfn.LET(_xlpm.weight,_xlfn.XLOOKUP(tblOrders4[[#This Row],[Product ID]],tblProducts[Item],tblProducts[Weight]),
IF(_xlpm.weight&lt;40,2,1))</f>
        <v>1</v>
      </c>
    </row>
    <row r="609" spans="2:8" x14ac:dyDescent="0.25">
      <c r="B609">
        <v>5627</v>
      </c>
      <c r="C609" s="1">
        <v>44580</v>
      </c>
      <c r="D609" t="s">
        <v>11</v>
      </c>
      <c r="E609">
        <v>2</v>
      </c>
      <c r="F609" t="s">
        <v>17</v>
      </c>
      <c r="G609">
        <f>IF(_xlfn.XLOOKUP(tblOrders4[[#This Row],[Product ID]],tblProducts[Item],tblProducts[Weight])&lt;40,_xlfn.XLOOKUP(tblOrders4[[#This Row],[Product ID]],tblProducts[Item],tblProducts[Weight]),"BULK")</f>
        <v>29</v>
      </c>
      <c r="H609">
        <f>_xlfn.LET(_xlpm.weight,_xlfn.XLOOKUP(tblOrders4[[#This Row],[Product ID]],tblProducts[Item],tblProducts[Weight]),
IF(_xlpm.weight&lt;40,2,1))</f>
        <v>2</v>
      </c>
    </row>
    <row r="610" spans="2:8" x14ac:dyDescent="0.25">
      <c r="B610">
        <v>5628</v>
      </c>
      <c r="C610" s="1">
        <v>44580</v>
      </c>
      <c r="D610" t="s">
        <v>16</v>
      </c>
      <c r="E610">
        <v>3</v>
      </c>
      <c r="F610" t="s">
        <v>19</v>
      </c>
      <c r="G610" t="str">
        <f>IF(_xlfn.XLOOKUP(tblOrders4[[#This Row],[Product ID]],tblProducts[Item],tblProducts[Weight])&lt;40,_xlfn.XLOOKUP(tblOrders4[[#This Row],[Product ID]],tblProducts[Item],tblProducts[Weight]),"BULK")</f>
        <v>BULK</v>
      </c>
      <c r="H610">
        <f>_xlfn.LET(_xlpm.weight,_xlfn.XLOOKUP(tblOrders4[[#This Row],[Product ID]],tblProducts[Item],tblProducts[Weight]),
IF(_xlpm.weight&lt;40,2,1))</f>
        <v>1</v>
      </c>
    </row>
    <row r="611" spans="2:8" x14ac:dyDescent="0.25">
      <c r="B611">
        <v>5629</v>
      </c>
      <c r="C611" s="1">
        <v>44580</v>
      </c>
      <c r="D611" t="s">
        <v>14</v>
      </c>
      <c r="E611">
        <v>3</v>
      </c>
      <c r="F611" t="s">
        <v>17</v>
      </c>
      <c r="G611">
        <f>IF(_xlfn.XLOOKUP(tblOrders4[[#This Row],[Product ID]],tblProducts[Item],tblProducts[Weight])&lt;40,_xlfn.XLOOKUP(tblOrders4[[#This Row],[Product ID]],tblProducts[Item],tblProducts[Weight]),"BULK")</f>
        <v>38</v>
      </c>
      <c r="H611">
        <f>_xlfn.LET(_xlpm.weight,_xlfn.XLOOKUP(tblOrders4[[#This Row],[Product ID]],tblProducts[Item],tblProducts[Weight]),
IF(_xlpm.weight&lt;40,2,1))</f>
        <v>2</v>
      </c>
    </row>
    <row r="612" spans="2:8" x14ac:dyDescent="0.25">
      <c r="B612">
        <v>5630</v>
      </c>
      <c r="C612" s="1">
        <v>44580</v>
      </c>
      <c r="D612" t="s">
        <v>20</v>
      </c>
      <c r="E612">
        <v>1</v>
      </c>
      <c r="F612" t="s">
        <v>15</v>
      </c>
      <c r="G612">
        <f>IF(_xlfn.XLOOKUP(tblOrders4[[#This Row],[Product ID]],tblProducts[Item],tblProducts[Weight])&lt;40,_xlfn.XLOOKUP(tblOrders4[[#This Row],[Product ID]],tblProducts[Item],tblProducts[Weight]),"BULK")</f>
        <v>10</v>
      </c>
      <c r="H612">
        <f>_xlfn.LET(_xlpm.weight,_xlfn.XLOOKUP(tblOrders4[[#This Row],[Product ID]],tblProducts[Item],tblProducts[Weight]),
IF(_xlpm.weight&lt;40,2,1))</f>
        <v>2</v>
      </c>
    </row>
    <row r="613" spans="2:8" x14ac:dyDescent="0.25">
      <c r="B613">
        <v>5631</v>
      </c>
      <c r="C613" s="1">
        <v>44580</v>
      </c>
      <c r="D613" t="s">
        <v>21</v>
      </c>
      <c r="E613">
        <v>2</v>
      </c>
      <c r="F613" t="s">
        <v>9</v>
      </c>
      <c r="G613" t="str">
        <f>IF(_xlfn.XLOOKUP(tblOrders4[[#This Row],[Product ID]],tblProducts[Item],tblProducts[Weight])&lt;40,_xlfn.XLOOKUP(tblOrders4[[#This Row],[Product ID]],tblProducts[Item],tblProducts[Weight]),"BULK")</f>
        <v>BULK</v>
      </c>
      <c r="H613">
        <f>_xlfn.LET(_xlpm.weight,_xlfn.XLOOKUP(tblOrders4[[#This Row],[Product ID]],tblProducts[Item],tblProducts[Weight]),
IF(_xlpm.weight&lt;40,2,1))</f>
        <v>1</v>
      </c>
    </row>
    <row r="614" spans="2:8" x14ac:dyDescent="0.25">
      <c r="B614">
        <v>5632</v>
      </c>
      <c r="C614" s="1">
        <v>44581</v>
      </c>
      <c r="D614" t="s">
        <v>14</v>
      </c>
      <c r="E614">
        <v>1</v>
      </c>
      <c r="F614" t="s">
        <v>6</v>
      </c>
      <c r="G614">
        <f>IF(_xlfn.XLOOKUP(tblOrders4[[#This Row],[Product ID]],tblProducts[Item],tblProducts[Weight])&lt;40,_xlfn.XLOOKUP(tblOrders4[[#This Row],[Product ID]],tblProducts[Item],tblProducts[Weight]),"BULK")</f>
        <v>38</v>
      </c>
      <c r="H614">
        <f>_xlfn.LET(_xlpm.weight,_xlfn.XLOOKUP(tblOrders4[[#This Row],[Product ID]],tblProducts[Item],tblProducts[Weight]),
IF(_xlpm.weight&lt;40,2,1))</f>
        <v>2</v>
      </c>
    </row>
    <row r="615" spans="2:8" x14ac:dyDescent="0.25">
      <c r="B615">
        <v>5633</v>
      </c>
      <c r="C615" s="1">
        <v>44581</v>
      </c>
      <c r="D615" t="s">
        <v>21</v>
      </c>
      <c r="E615">
        <v>3</v>
      </c>
      <c r="F615" t="s">
        <v>6</v>
      </c>
      <c r="G615" t="str">
        <f>IF(_xlfn.XLOOKUP(tblOrders4[[#This Row],[Product ID]],tblProducts[Item],tblProducts[Weight])&lt;40,_xlfn.XLOOKUP(tblOrders4[[#This Row],[Product ID]],tblProducts[Item],tblProducts[Weight]),"BULK")</f>
        <v>BULK</v>
      </c>
      <c r="H615">
        <f>_xlfn.LET(_xlpm.weight,_xlfn.XLOOKUP(tblOrders4[[#This Row],[Product ID]],tblProducts[Item],tblProducts[Weight]),
IF(_xlpm.weight&lt;40,2,1))</f>
        <v>1</v>
      </c>
    </row>
    <row r="616" spans="2:8" x14ac:dyDescent="0.25">
      <c r="B616">
        <v>5634</v>
      </c>
      <c r="C616" s="1">
        <v>44581</v>
      </c>
      <c r="D616" t="s">
        <v>7</v>
      </c>
      <c r="E616">
        <v>1</v>
      </c>
      <c r="F616" t="s">
        <v>17</v>
      </c>
      <c r="G616" t="str">
        <f>IF(_xlfn.XLOOKUP(tblOrders4[[#This Row],[Product ID]],tblProducts[Item],tblProducts[Weight])&lt;40,_xlfn.XLOOKUP(tblOrders4[[#This Row],[Product ID]],tblProducts[Item],tblProducts[Weight]),"BULK")</f>
        <v>BULK</v>
      </c>
      <c r="H616">
        <f>_xlfn.LET(_xlpm.weight,_xlfn.XLOOKUP(tblOrders4[[#This Row],[Product ID]],tblProducts[Item],tblProducts[Weight]),
IF(_xlpm.weight&lt;40,2,1))</f>
        <v>1</v>
      </c>
    </row>
    <row r="617" spans="2:8" x14ac:dyDescent="0.25">
      <c r="B617">
        <v>5635</v>
      </c>
      <c r="C617" s="1">
        <v>44581</v>
      </c>
      <c r="D617" t="s">
        <v>14</v>
      </c>
      <c r="E617">
        <v>2</v>
      </c>
      <c r="F617" t="s">
        <v>6</v>
      </c>
      <c r="G617">
        <f>IF(_xlfn.XLOOKUP(tblOrders4[[#This Row],[Product ID]],tblProducts[Item],tblProducts[Weight])&lt;40,_xlfn.XLOOKUP(tblOrders4[[#This Row],[Product ID]],tblProducts[Item],tblProducts[Weight]),"BULK")</f>
        <v>38</v>
      </c>
      <c r="H617">
        <f>_xlfn.LET(_xlpm.weight,_xlfn.XLOOKUP(tblOrders4[[#This Row],[Product ID]],tblProducts[Item],tblProducts[Weight]),
IF(_xlpm.weight&lt;40,2,1))</f>
        <v>2</v>
      </c>
    </row>
    <row r="618" spans="2:8" x14ac:dyDescent="0.25">
      <c r="B618">
        <v>5636</v>
      </c>
      <c r="C618" s="1">
        <v>44581</v>
      </c>
      <c r="D618" t="s">
        <v>20</v>
      </c>
      <c r="E618">
        <v>2</v>
      </c>
      <c r="F618" t="s">
        <v>9</v>
      </c>
      <c r="G618">
        <f>IF(_xlfn.XLOOKUP(tblOrders4[[#This Row],[Product ID]],tblProducts[Item],tblProducts[Weight])&lt;40,_xlfn.XLOOKUP(tblOrders4[[#This Row],[Product ID]],tblProducts[Item],tblProducts[Weight]),"BULK")</f>
        <v>10</v>
      </c>
      <c r="H618">
        <f>_xlfn.LET(_xlpm.weight,_xlfn.XLOOKUP(tblOrders4[[#This Row],[Product ID]],tblProducts[Item],tblProducts[Weight]),
IF(_xlpm.weight&lt;40,2,1))</f>
        <v>2</v>
      </c>
    </row>
    <row r="619" spans="2:8" x14ac:dyDescent="0.25">
      <c r="B619">
        <v>5637</v>
      </c>
      <c r="C619" s="1">
        <v>44581</v>
      </c>
      <c r="D619" t="s">
        <v>20</v>
      </c>
      <c r="E619">
        <v>4</v>
      </c>
      <c r="F619" t="s">
        <v>10</v>
      </c>
      <c r="G619">
        <f>IF(_xlfn.XLOOKUP(tblOrders4[[#This Row],[Product ID]],tblProducts[Item],tblProducts[Weight])&lt;40,_xlfn.XLOOKUP(tblOrders4[[#This Row],[Product ID]],tblProducts[Item],tblProducts[Weight]),"BULK")</f>
        <v>10</v>
      </c>
      <c r="H619">
        <f>_xlfn.LET(_xlpm.weight,_xlfn.XLOOKUP(tblOrders4[[#This Row],[Product ID]],tblProducts[Item],tblProducts[Weight]),
IF(_xlpm.weight&lt;40,2,1))</f>
        <v>2</v>
      </c>
    </row>
    <row r="620" spans="2:8" x14ac:dyDescent="0.25">
      <c r="B620">
        <v>5638</v>
      </c>
      <c r="C620" s="1">
        <v>44581</v>
      </c>
      <c r="D620" t="s">
        <v>8</v>
      </c>
      <c r="E620">
        <v>1</v>
      </c>
      <c r="F620" t="s">
        <v>6</v>
      </c>
      <c r="G620">
        <f>IF(_xlfn.XLOOKUP(tblOrders4[[#This Row],[Product ID]],tblProducts[Item],tblProducts[Weight])&lt;40,_xlfn.XLOOKUP(tblOrders4[[#This Row],[Product ID]],tblProducts[Item],tblProducts[Weight]),"BULK")</f>
        <v>29</v>
      </c>
      <c r="H620">
        <f>_xlfn.LET(_xlpm.weight,_xlfn.XLOOKUP(tblOrders4[[#This Row],[Product ID]],tblProducts[Item],tblProducts[Weight]),
IF(_xlpm.weight&lt;40,2,1))</f>
        <v>2</v>
      </c>
    </row>
    <row r="621" spans="2:8" x14ac:dyDescent="0.25">
      <c r="B621">
        <v>5639</v>
      </c>
      <c r="C621" s="1">
        <v>44581</v>
      </c>
      <c r="D621" t="s">
        <v>5</v>
      </c>
      <c r="E621">
        <v>2</v>
      </c>
      <c r="F621" t="s">
        <v>10</v>
      </c>
      <c r="G621">
        <f>IF(_xlfn.XLOOKUP(tblOrders4[[#This Row],[Product ID]],tblProducts[Item],tblProducts[Weight])&lt;40,_xlfn.XLOOKUP(tblOrders4[[#This Row],[Product ID]],tblProducts[Item],tblProducts[Weight]),"BULK")</f>
        <v>12</v>
      </c>
      <c r="H621">
        <f>_xlfn.LET(_xlpm.weight,_xlfn.XLOOKUP(tblOrders4[[#This Row],[Product ID]],tblProducts[Item],tblProducts[Weight]),
IF(_xlpm.weight&lt;40,2,1))</f>
        <v>2</v>
      </c>
    </row>
    <row r="622" spans="2:8" x14ac:dyDescent="0.25">
      <c r="B622">
        <v>5640</v>
      </c>
      <c r="C622" s="1">
        <v>44581</v>
      </c>
      <c r="D622" t="s">
        <v>8</v>
      </c>
      <c r="E622">
        <v>1</v>
      </c>
      <c r="F622" t="s">
        <v>9</v>
      </c>
      <c r="G622">
        <f>IF(_xlfn.XLOOKUP(tblOrders4[[#This Row],[Product ID]],tblProducts[Item],tblProducts[Weight])&lt;40,_xlfn.XLOOKUP(tblOrders4[[#This Row],[Product ID]],tblProducts[Item],tblProducts[Weight]),"BULK")</f>
        <v>29</v>
      </c>
      <c r="H622">
        <f>_xlfn.LET(_xlpm.weight,_xlfn.XLOOKUP(tblOrders4[[#This Row],[Product ID]],tblProducts[Item],tblProducts[Weight]),
IF(_xlpm.weight&lt;40,2,1))</f>
        <v>2</v>
      </c>
    </row>
    <row r="623" spans="2:8" x14ac:dyDescent="0.25">
      <c r="B623">
        <v>5641</v>
      </c>
      <c r="C623" s="1">
        <v>44581</v>
      </c>
      <c r="D623" t="s">
        <v>14</v>
      </c>
      <c r="E623">
        <v>4</v>
      </c>
      <c r="F623" t="s">
        <v>17</v>
      </c>
      <c r="G623">
        <f>IF(_xlfn.XLOOKUP(tblOrders4[[#This Row],[Product ID]],tblProducts[Item],tblProducts[Weight])&lt;40,_xlfn.XLOOKUP(tblOrders4[[#This Row],[Product ID]],tblProducts[Item],tblProducts[Weight]),"BULK")</f>
        <v>38</v>
      </c>
      <c r="H623">
        <f>_xlfn.LET(_xlpm.weight,_xlfn.XLOOKUP(tblOrders4[[#This Row],[Product ID]],tblProducts[Item],tblProducts[Weight]),
IF(_xlpm.weight&lt;40,2,1))</f>
        <v>2</v>
      </c>
    </row>
    <row r="624" spans="2:8" x14ac:dyDescent="0.25">
      <c r="B624">
        <v>5642</v>
      </c>
      <c r="C624" s="1">
        <v>44581</v>
      </c>
      <c r="D624" t="s">
        <v>21</v>
      </c>
      <c r="E624">
        <v>2</v>
      </c>
      <c r="F624" t="s">
        <v>9</v>
      </c>
      <c r="G624" t="str">
        <f>IF(_xlfn.XLOOKUP(tblOrders4[[#This Row],[Product ID]],tblProducts[Item],tblProducts[Weight])&lt;40,_xlfn.XLOOKUP(tblOrders4[[#This Row],[Product ID]],tblProducts[Item],tblProducts[Weight]),"BULK")</f>
        <v>BULK</v>
      </c>
      <c r="H624">
        <f>_xlfn.LET(_xlpm.weight,_xlfn.XLOOKUP(tblOrders4[[#This Row],[Product ID]],tblProducts[Item],tblProducts[Weight]),
IF(_xlpm.weight&lt;40,2,1))</f>
        <v>1</v>
      </c>
    </row>
    <row r="625" spans="2:8" x14ac:dyDescent="0.25">
      <c r="B625">
        <v>5643</v>
      </c>
      <c r="C625" s="1">
        <v>44581</v>
      </c>
      <c r="D625" t="s">
        <v>21</v>
      </c>
      <c r="E625">
        <v>2</v>
      </c>
      <c r="F625" t="s">
        <v>10</v>
      </c>
      <c r="G625" t="str">
        <f>IF(_xlfn.XLOOKUP(tblOrders4[[#This Row],[Product ID]],tblProducts[Item],tblProducts[Weight])&lt;40,_xlfn.XLOOKUP(tblOrders4[[#This Row],[Product ID]],tblProducts[Item],tblProducts[Weight]),"BULK")</f>
        <v>BULK</v>
      </c>
      <c r="H625">
        <f>_xlfn.LET(_xlpm.weight,_xlfn.XLOOKUP(tblOrders4[[#This Row],[Product ID]],tblProducts[Item],tblProducts[Weight]),
IF(_xlpm.weight&lt;40,2,1))</f>
        <v>1</v>
      </c>
    </row>
    <row r="626" spans="2:8" x14ac:dyDescent="0.25">
      <c r="B626">
        <v>5644</v>
      </c>
      <c r="C626" s="1">
        <v>44581</v>
      </c>
      <c r="D626" t="s">
        <v>12</v>
      </c>
      <c r="E626">
        <v>1</v>
      </c>
      <c r="F626" t="s">
        <v>6</v>
      </c>
      <c r="G626">
        <f>IF(_xlfn.XLOOKUP(tblOrders4[[#This Row],[Product ID]],tblProducts[Item],tblProducts[Weight])&lt;40,_xlfn.XLOOKUP(tblOrders4[[#This Row],[Product ID]],tblProducts[Item],tblProducts[Weight]),"BULK")</f>
        <v>8</v>
      </c>
      <c r="H626">
        <f>_xlfn.LET(_xlpm.weight,_xlfn.XLOOKUP(tblOrders4[[#This Row],[Product ID]],tblProducts[Item],tblProducts[Weight]),
IF(_xlpm.weight&lt;40,2,1))</f>
        <v>2</v>
      </c>
    </row>
    <row r="627" spans="2:8" x14ac:dyDescent="0.25">
      <c r="B627">
        <v>5645</v>
      </c>
      <c r="C627" s="1">
        <v>44581</v>
      </c>
      <c r="D627" t="s">
        <v>7</v>
      </c>
      <c r="E627">
        <v>1</v>
      </c>
      <c r="F627" t="s">
        <v>17</v>
      </c>
      <c r="G627" t="str">
        <f>IF(_xlfn.XLOOKUP(tblOrders4[[#This Row],[Product ID]],tblProducts[Item],tblProducts[Weight])&lt;40,_xlfn.XLOOKUP(tblOrders4[[#This Row],[Product ID]],tblProducts[Item],tblProducts[Weight]),"BULK")</f>
        <v>BULK</v>
      </c>
      <c r="H627">
        <f>_xlfn.LET(_xlpm.weight,_xlfn.XLOOKUP(tblOrders4[[#This Row],[Product ID]],tblProducts[Item],tblProducts[Weight]),
IF(_xlpm.weight&lt;40,2,1))</f>
        <v>1</v>
      </c>
    </row>
    <row r="628" spans="2:8" x14ac:dyDescent="0.25">
      <c r="B628">
        <v>5646</v>
      </c>
      <c r="C628" s="1">
        <v>44581</v>
      </c>
      <c r="D628" t="s">
        <v>7</v>
      </c>
      <c r="E628">
        <v>3</v>
      </c>
      <c r="F628" t="s">
        <v>9</v>
      </c>
      <c r="G628" t="str">
        <f>IF(_xlfn.XLOOKUP(tblOrders4[[#This Row],[Product ID]],tblProducts[Item],tblProducts[Weight])&lt;40,_xlfn.XLOOKUP(tblOrders4[[#This Row],[Product ID]],tblProducts[Item],tblProducts[Weight]),"BULK")</f>
        <v>BULK</v>
      </c>
      <c r="H628">
        <f>_xlfn.LET(_xlpm.weight,_xlfn.XLOOKUP(tblOrders4[[#This Row],[Product ID]],tblProducts[Item],tblProducts[Weight]),
IF(_xlpm.weight&lt;40,2,1))</f>
        <v>1</v>
      </c>
    </row>
    <row r="629" spans="2:8" x14ac:dyDescent="0.25">
      <c r="B629">
        <v>5647</v>
      </c>
      <c r="C629" s="1">
        <v>44581</v>
      </c>
      <c r="D629" t="s">
        <v>16</v>
      </c>
      <c r="E629">
        <v>4</v>
      </c>
      <c r="F629" t="s">
        <v>15</v>
      </c>
      <c r="G629" t="str">
        <f>IF(_xlfn.XLOOKUP(tblOrders4[[#This Row],[Product ID]],tblProducts[Item],tblProducts[Weight])&lt;40,_xlfn.XLOOKUP(tblOrders4[[#This Row],[Product ID]],tblProducts[Item],tblProducts[Weight]),"BULK")</f>
        <v>BULK</v>
      </c>
      <c r="H629">
        <f>_xlfn.LET(_xlpm.weight,_xlfn.XLOOKUP(tblOrders4[[#This Row],[Product ID]],tblProducts[Item],tblProducts[Weight]),
IF(_xlpm.weight&lt;40,2,1))</f>
        <v>1</v>
      </c>
    </row>
    <row r="630" spans="2:8" x14ac:dyDescent="0.25">
      <c r="B630">
        <v>5648</v>
      </c>
      <c r="C630" s="1">
        <v>44581</v>
      </c>
      <c r="D630" t="s">
        <v>21</v>
      </c>
      <c r="E630">
        <v>1</v>
      </c>
      <c r="F630" t="s">
        <v>6</v>
      </c>
      <c r="G630" t="str">
        <f>IF(_xlfn.XLOOKUP(tblOrders4[[#This Row],[Product ID]],tblProducts[Item],tblProducts[Weight])&lt;40,_xlfn.XLOOKUP(tblOrders4[[#This Row],[Product ID]],tblProducts[Item],tblProducts[Weight]),"BULK")</f>
        <v>BULK</v>
      </c>
      <c r="H630">
        <f>_xlfn.LET(_xlpm.weight,_xlfn.XLOOKUP(tblOrders4[[#This Row],[Product ID]],tblProducts[Item],tblProducts[Weight]),
IF(_xlpm.weight&lt;40,2,1))</f>
        <v>1</v>
      </c>
    </row>
    <row r="631" spans="2:8" x14ac:dyDescent="0.25">
      <c r="B631">
        <v>5649</v>
      </c>
      <c r="C631" s="1">
        <v>44581</v>
      </c>
      <c r="D631" t="s">
        <v>13</v>
      </c>
      <c r="E631">
        <v>2</v>
      </c>
      <c r="F631" t="s">
        <v>9</v>
      </c>
      <c r="G631">
        <f>IF(_xlfn.XLOOKUP(tblOrders4[[#This Row],[Product ID]],tblProducts[Item],tblProducts[Weight])&lt;40,_xlfn.XLOOKUP(tblOrders4[[#This Row],[Product ID]],tblProducts[Item],tblProducts[Weight]),"BULK")</f>
        <v>10</v>
      </c>
      <c r="H631">
        <f>_xlfn.LET(_xlpm.weight,_xlfn.XLOOKUP(tblOrders4[[#This Row],[Product ID]],tblProducts[Item],tblProducts[Weight]),
IF(_xlpm.weight&lt;40,2,1))</f>
        <v>2</v>
      </c>
    </row>
    <row r="632" spans="2:8" x14ac:dyDescent="0.25">
      <c r="B632">
        <v>5650</v>
      </c>
      <c r="C632" s="1">
        <v>44581</v>
      </c>
      <c r="D632" t="s">
        <v>21</v>
      </c>
      <c r="E632">
        <v>4</v>
      </c>
      <c r="F632" t="s">
        <v>10</v>
      </c>
      <c r="G632" t="str">
        <f>IF(_xlfn.XLOOKUP(tblOrders4[[#This Row],[Product ID]],tblProducts[Item],tblProducts[Weight])&lt;40,_xlfn.XLOOKUP(tblOrders4[[#This Row],[Product ID]],tblProducts[Item],tblProducts[Weight]),"BULK")</f>
        <v>BULK</v>
      </c>
      <c r="H632">
        <f>_xlfn.LET(_xlpm.weight,_xlfn.XLOOKUP(tblOrders4[[#This Row],[Product ID]],tblProducts[Item],tblProducts[Weight]),
IF(_xlpm.weight&lt;40,2,1))</f>
        <v>1</v>
      </c>
    </row>
    <row r="633" spans="2:8" x14ac:dyDescent="0.25">
      <c r="B633">
        <v>5651</v>
      </c>
      <c r="C633" s="1">
        <v>44581</v>
      </c>
      <c r="D633" t="s">
        <v>13</v>
      </c>
      <c r="E633">
        <v>3</v>
      </c>
      <c r="F633" t="s">
        <v>10</v>
      </c>
      <c r="G633">
        <f>IF(_xlfn.XLOOKUP(tblOrders4[[#This Row],[Product ID]],tblProducts[Item],tblProducts[Weight])&lt;40,_xlfn.XLOOKUP(tblOrders4[[#This Row],[Product ID]],tblProducts[Item],tblProducts[Weight]),"BULK")</f>
        <v>10</v>
      </c>
      <c r="H633">
        <f>_xlfn.LET(_xlpm.weight,_xlfn.XLOOKUP(tblOrders4[[#This Row],[Product ID]],tblProducts[Item],tblProducts[Weight]),
IF(_xlpm.weight&lt;40,2,1))</f>
        <v>2</v>
      </c>
    </row>
    <row r="634" spans="2:8" x14ac:dyDescent="0.25">
      <c r="B634">
        <v>5652</v>
      </c>
      <c r="C634" s="1">
        <v>44581</v>
      </c>
      <c r="D634" t="s">
        <v>20</v>
      </c>
      <c r="E634">
        <v>1</v>
      </c>
      <c r="F634" t="s">
        <v>10</v>
      </c>
      <c r="G634">
        <f>IF(_xlfn.XLOOKUP(tblOrders4[[#This Row],[Product ID]],tblProducts[Item],tblProducts[Weight])&lt;40,_xlfn.XLOOKUP(tblOrders4[[#This Row],[Product ID]],tblProducts[Item],tblProducts[Weight]),"BULK")</f>
        <v>10</v>
      </c>
      <c r="H634">
        <f>_xlfn.LET(_xlpm.weight,_xlfn.XLOOKUP(tblOrders4[[#This Row],[Product ID]],tblProducts[Item],tblProducts[Weight]),
IF(_xlpm.weight&lt;40,2,1))</f>
        <v>2</v>
      </c>
    </row>
    <row r="635" spans="2:8" x14ac:dyDescent="0.25">
      <c r="B635">
        <v>5653</v>
      </c>
      <c r="C635" s="1">
        <v>44581</v>
      </c>
      <c r="D635" t="s">
        <v>12</v>
      </c>
      <c r="E635">
        <v>2</v>
      </c>
      <c r="F635" t="s">
        <v>9</v>
      </c>
      <c r="G635">
        <f>IF(_xlfn.XLOOKUP(tblOrders4[[#This Row],[Product ID]],tblProducts[Item],tblProducts[Weight])&lt;40,_xlfn.XLOOKUP(tblOrders4[[#This Row],[Product ID]],tblProducts[Item],tblProducts[Weight]),"BULK")</f>
        <v>8</v>
      </c>
      <c r="H635">
        <f>_xlfn.LET(_xlpm.weight,_xlfn.XLOOKUP(tblOrders4[[#This Row],[Product ID]],tblProducts[Item],tblProducts[Weight]),
IF(_xlpm.weight&lt;40,2,1))</f>
        <v>2</v>
      </c>
    </row>
    <row r="636" spans="2:8" x14ac:dyDescent="0.25">
      <c r="B636">
        <v>5654</v>
      </c>
      <c r="C636" s="1">
        <v>44581</v>
      </c>
      <c r="D636" t="s">
        <v>21</v>
      </c>
      <c r="E636">
        <v>1</v>
      </c>
      <c r="F636" t="s">
        <v>19</v>
      </c>
      <c r="G636" t="str">
        <f>IF(_xlfn.XLOOKUP(tblOrders4[[#This Row],[Product ID]],tblProducts[Item],tblProducts[Weight])&lt;40,_xlfn.XLOOKUP(tblOrders4[[#This Row],[Product ID]],tblProducts[Item],tblProducts[Weight]),"BULK")</f>
        <v>BULK</v>
      </c>
      <c r="H636">
        <f>_xlfn.LET(_xlpm.weight,_xlfn.XLOOKUP(tblOrders4[[#This Row],[Product ID]],tblProducts[Item],tblProducts[Weight]),
IF(_xlpm.weight&lt;40,2,1))</f>
        <v>1</v>
      </c>
    </row>
    <row r="637" spans="2:8" x14ac:dyDescent="0.25">
      <c r="B637">
        <v>5655</v>
      </c>
      <c r="C637" s="1">
        <v>44581</v>
      </c>
      <c r="D637" t="s">
        <v>7</v>
      </c>
      <c r="E637">
        <v>4</v>
      </c>
      <c r="F637" t="s">
        <v>17</v>
      </c>
      <c r="G637" t="str">
        <f>IF(_xlfn.XLOOKUP(tblOrders4[[#This Row],[Product ID]],tblProducts[Item],tblProducts[Weight])&lt;40,_xlfn.XLOOKUP(tblOrders4[[#This Row],[Product ID]],tblProducts[Item],tblProducts[Weight]),"BULK")</f>
        <v>BULK</v>
      </c>
      <c r="H637">
        <f>_xlfn.LET(_xlpm.weight,_xlfn.XLOOKUP(tblOrders4[[#This Row],[Product ID]],tblProducts[Item],tblProducts[Weight]),
IF(_xlpm.weight&lt;40,2,1))</f>
        <v>1</v>
      </c>
    </row>
    <row r="638" spans="2:8" x14ac:dyDescent="0.25">
      <c r="B638">
        <v>5656</v>
      </c>
      <c r="C638" s="1">
        <v>44582</v>
      </c>
      <c r="D638" t="s">
        <v>8</v>
      </c>
      <c r="E638">
        <v>2</v>
      </c>
      <c r="F638" t="s">
        <v>19</v>
      </c>
      <c r="G638">
        <f>IF(_xlfn.XLOOKUP(tblOrders4[[#This Row],[Product ID]],tblProducts[Item],tblProducts[Weight])&lt;40,_xlfn.XLOOKUP(tblOrders4[[#This Row],[Product ID]],tblProducts[Item],tblProducts[Weight]),"BULK")</f>
        <v>29</v>
      </c>
      <c r="H638">
        <f>_xlfn.LET(_xlpm.weight,_xlfn.XLOOKUP(tblOrders4[[#This Row],[Product ID]],tblProducts[Item],tblProducts[Weight]),
IF(_xlpm.weight&lt;40,2,1))</f>
        <v>2</v>
      </c>
    </row>
    <row r="639" spans="2:8" x14ac:dyDescent="0.25">
      <c r="B639">
        <v>5657</v>
      </c>
      <c r="C639" s="1">
        <v>44582</v>
      </c>
      <c r="D639" t="s">
        <v>5</v>
      </c>
      <c r="E639">
        <v>4</v>
      </c>
      <c r="F639" t="s">
        <v>10</v>
      </c>
      <c r="G639">
        <f>IF(_xlfn.XLOOKUP(tblOrders4[[#This Row],[Product ID]],tblProducts[Item],tblProducts[Weight])&lt;40,_xlfn.XLOOKUP(tblOrders4[[#This Row],[Product ID]],tblProducts[Item],tblProducts[Weight]),"BULK")</f>
        <v>12</v>
      </c>
      <c r="H639">
        <f>_xlfn.LET(_xlpm.weight,_xlfn.XLOOKUP(tblOrders4[[#This Row],[Product ID]],tblProducts[Item],tblProducts[Weight]),
IF(_xlpm.weight&lt;40,2,1))</f>
        <v>2</v>
      </c>
    </row>
    <row r="640" spans="2:8" x14ac:dyDescent="0.25">
      <c r="B640">
        <v>5658</v>
      </c>
      <c r="C640" s="1">
        <v>44582</v>
      </c>
      <c r="D640" t="s">
        <v>14</v>
      </c>
      <c r="E640">
        <v>3</v>
      </c>
      <c r="F640" t="s">
        <v>17</v>
      </c>
      <c r="G640">
        <f>IF(_xlfn.XLOOKUP(tblOrders4[[#This Row],[Product ID]],tblProducts[Item],tblProducts[Weight])&lt;40,_xlfn.XLOOKUP(tblOrders4[[#This Row],[Product ID]],tblProducts[Item],tblProducts[Weight]),"BULK")</f>
        <v>38</v>
      </c>
      <c r="H640">
        <f>_xlfn.LET(_xlpm.weight,_xlfn.XLOOKUP(tblOrders4[[#This Row],[Product ID]],tblProducts[Item],tblProducts[Weight]),
IF(_xlpm.weight&lt;40,2,1))</f>
        <v>2</v>
      </c>
    </row>
    <row r="641" spans="2:8" x14ac:dyDescent="0.25">
      <c r="B641">
        <v>5659</v>
      </c>
      <c r="C641" s="1">
        <v>44582</v>
      </c>
      <c r="D641" t="s">
        <v>13</v>
      </c>
      <c r="E641">
        <v>4</v>
      </c>
      <c r="F641" t="s">
        <v>15</v>
      </c>
      <c r="G641">
        <f>IF(_xlfn.XLOOKUP(tblOrders4[[#This Row],[Product ID]],tblProducts[Item],tblProducts[Weight])&lt;40,_xlfn.XLOOKUP(tblOrders4[[#This Row],[Product ID]],tblProducts[Item],tblProducts[Weight]),"BULK")</f>
        <v>10</v>
      </c>
      <c r="H641">
        <f>_xlfn.LET(_xlpm.weight,_xlfn.XLOOKUP(tblOrders4[[#This Row],[Product ID]],tblProducts[Item],tblProducts[Weight]),
IF(_xlpm.weight&lt;40,2,1))</f>
        <v>2</v>
      </c>
    </row>
    <row r="642" spans="2:8" x14ac:dyDescent="0.25">
      <c r="B642">
        <v>5660</v>
      </c>
      <c r="C642" s="1">
        <v>44582</v>
      </c>
      <c r="D642" t="s">
        <v>12</v>
      </c>
      <c r="E642">
        <v>2</v>
      </c>
      <c r="F642" t="s">
        <v>17</v>
      </c>
      <c r="G642">
        <f>IF(_xlfn.XLOOKUP(tblOrders4[[#This Row],[Product ID]],tblProducts[Item],tblProducts[Weight])&lt;40,_xlfn.XLOOKUP(tblOrders4[[#This Row],[Product ID]],tblProducts[Item],tblProducts[Weight]),"BULK")</f>
        <v>8</v>
      </c>
      <c r="H642">
        <f>_xlfn.LET(_xlpm.weight,_xlfn.XLOOKUP(tblOrders4[[#This Row],[Product ID]],tblProducts[Item],tblProducts[Weight]),
IF(_xlpm.weight&lt;40,2,1))</f>
        <v>2</v>
      </c>
    </row>
    <row r="643" spans="2:8" x14ac:dyDescent="0.25">
      <c r="B643">
        <v>5661</v>
      </c>
      <c r="C643" s="1">
        <v>44582</v>
      </c>
      <c r="D643" t="s">
        <v>14</v>
      </c>
      <c r="E643">
        <v>2</v>
      </c>
      <c r="F643" t="s">
        <v>10</v>
      </c>
      <c r="G643">
        <f>IF(_xlfn.XLOOKUP(tblOrders4[[#This Row],[Product ID]],tblProducts[Item],tblProducts[Weight])&lt;40,_xlfn.XLOOKUP(tblOrders4[[#This Row],[Product ID]],tblProducts[Item],tblProducts[Weight]),"BULK")</f>
        <v>38</v>
      </c>
      <c r="H643">
        <f>_xlfn.LET(_xlpm.weight,_xlfn.XLOOKUP(tblOrders4[[#This Row],[Product ID]],tblProducts[Item],tblProducts[Weight]),
IF(_xlpm.weight&lt;40,2,1))</f>
        <v>2</v>
      </c>
    </row>
    <row r="644" spans="2:8" x14ac:dyDescent="0.25">
      <c r="B644">
        <v>5662</v>
      </c>
      <c r="C644" s="1">
        <v>44582</v>
      </c>
      <c r="D644" t="s">
        <v>5</v>
      </c>
      <c r="E644">
        <v>4</v>
      </c>
      <c r="F644" t="s">
        <v>15</v>
      </c>
      <c r="G644">
        <f>IF(_xlfn.XLOOKUP(tblOrders4[[#This Row],[Product ID]],tblProducts[Item],tblProducts[Weight])&lt;40,_xlfn.XLOOKUP(tblOrders4[[#This Row],[Product ID]],tblProducts[Item],tblProducts[Weight]),"BULK")</f>
        <v>12</v>
      </c>
      <c r="H644">
        <f>_xlfn.LET(_xlpm.weight,_xlfn.XLOOKUP(tblOrders4[[#This Row],[Product ID]],tblProducts[Item],tblProducts[Weight]),
IF(_xlpm.weight&lt;40,2,1))</f>
        <v>2</v>
      </c>
    </row>
    <row r="645" spans="2:8" x14ac:dyDescent="0.25">
      <c r="B645">
        <v>5663</v>
      </c>
      <c r="C645" s="1">
        <v>44582</v>
      </c>
      <c r="D645" t="s">
        <v>8</v>
      </c>
      <c r="E645">
        <v>1</v>
      </c>
      <c r="F645" t="s">
        <v>17</v>
      </c>
      <c r="G645">
        <f>IF(_xlfn.XLOOKUP(tblOrders4[[#This Row],[Product ID]],tblProducts[Item],tblProducts[Weight])&lt;40,_xlfn.XLOOKUP(tblOrders4[[#This Row],[Product ID]],tblProducts[Item],tblProducts[Weight]),"BULK")</f>
        <v>29</v>
      </c>
      <c r="H645">
        <f>_xlfn.LET(_xlpm.weight,_xlfn.XLOOKUP(tblOrders4[[#This Row],[Product ID]],tblProducts[Item],tblProducts[Weight]),
IF(_xlpm.weight&lt;40,2,1))</f>
        <v>2</v>
      </c>
    </row>
    <row r="646" spans="2:8" x14ac:dyDescent="0.25">
      <c r="B646">
        <v>5664</v>
      </c>
      <c r="C646" s="1">
        <v>44582</v>
      </c>
      <c r="D646" t="s">
        <v>18</v>
      </c>
      <c r="E646">
        <v>2</v>
      </c>
      <c r="F646" t="s">
        <v>10</v>
      </c>
      <c r="G646">
        <f>IF(_xlfn.XLOOKUP(tblOrders4[[#This Row],[Product ID]],tblProducts[Item],tblProducts[Weight])&lt;40,_xlfn.XLOOKUP(tblOrders4[[#This Row],[Product ID]],tblProducts[Item],tblProducts[Weight]),"BULK")</f>
        <v>33</v>
      </c>
      <c r="H646">
        <f>_xlfn.LET(_xlpm.weight,_xlfn.XLOOKUP(tblOrders4[[#This Row],[Product ID]],tblProducts[Item],tblProducts[Weight]),
IF(_xlpm.weight&lt;40,2,1))</f>
        <v>2</v>
      </c>
    </row>
    <row r="647" spans="2:8" x14ac:dyDescent="0.25">
      <c r="B647">
        <v>5665</v>
      </c>
      <c r="C647" s="1">
        <v>44582</v>
      </c>
      <c r="D647" t="s">
        <v>21</v>
      </c>
      <c r="E647">
        <v>3</v>
      </c>
      <c r="F647" t="s">
        <v>10</v>
      </c>
      <c r="G647" t="str">
        <f>IF(_xlfn.XLOOKUP(tblOrders4[[#This Row],[Product ID]],tblProducts[Item],tblProducts[Weight])&lt;40,_xlfn.XLOOKUP(tblOrders4[[#This Row],[Product ID]],tblProducts[Item],tblProducts[Weight]),"BULK")</f>
        <v>BULK</v>
      </c>
      <c r="H647">
        <f>_xlfn.LET(_xlpm.weight,_xlfn.XLOOKUP(tblOrders4[[#This Row],[Product ID]],tblProducts[Item],tblProducts[Weight]),
IF(_xlpm.weight&lt;40,2,1))</f>
        <v>1</v>
      </c>
    </row>
    <row r="648" spans="2:8" x14ac:dyDescent="0.25">
      <c r="B648">
        <v>5666</v>
      </c>
      <c r="C648" s="1">
        <v>44582</v>
      </c>
      <c r="D648" t="s">
        <v>20</v>
      </c>
      <c r="E648">
        <v>4</v>
      </c>
      <c r="F648" t="s">
        <v>9</v>
      </c>
      <c r="G648">
        <f>IF(_xlfn.XLOOKUP(tblOrders4[[#This Row],[Product ID]],tblProducts[Item],tblProducts[Weight])&lt;40,_xlfn.XLOOKUP(tblOrders4[[#This Row],[Product ID]],tblProducts[Item],tblProducts[Weight]),"BULK")</f>
        <v>10</v>
      </c>
      <c r="H648">
        <f>_xlfn.LET(_xlpm.weight,_xlfn.XLOOKUP(tblOrders4[[#This Row],[Product ID]],tblProducts[Item],tblProducts[Weight]),
IF(_xlpm.weight&lt;40,2,1))</f>
        <v>2</v>
      </c>
    </row>
    <row r="649" spans="2:8" x14ac:dyDescent="0.25">
      <c r="B649">
        <v>5667</v>
      </c>
      <c r="C649" s="1">
        <v>44582</v>
      </c>
      <c r="D649" t="s">
        <v>21</v>
      </c>
      <c r="E649">
        <v>4</v>
      </c>
      <c r="F649" t="s">
        <v>17</v>
      </c>
      <c r="G649" t="str">
        <f>IF(_xlfn.XLOOKUP(tblOrders4[[#This Row],[Product ID]],tblProducts[Item],tblProducts[Weight])&lt;40,_xlfn.XLOOKUP(tblOrders4[[#This Row],[Product ID]],tblProducts[Item],tblProducts[Weight]),"BULK")</f>
        <v>BULK</v>
      </c>
      <c r="H649">
        <f>_xlfn.LET(_xlpm.weight,_xlfn.XLOOKUP(tblOrders4[[#This Row],[Product ID]],tblProducts[Item],tblProducts[Weight]),
IF(_xlpm.weight&lt;40,2,1))</f>
        <v>1</v>
      </c>
    </row>
    <row r="650" spans="2:8" x14ac:dyDescent="0.25">
      <c r="B650">
        <v>5668</v>
      </c>
      <c r="C650" s="1">
        <v>44582</v>
      </c>
      <c r="D650" t="s">
        <v>18</v>
      </c>
      <c r="E650">
        <v>3</v>
      </c>
      <c r="F650" t="s">
        <v>6</v>
      </c>
      <c r="G650">
        <f>IF(_xlfn.XLOOKUP(tblOrders4[[#This Row],[Product ID]],tblProducts[Item],tblProducts[Weight])&lt;40,_xlfn.XLOOKUP(tblOrders4[[#This Row],[Product ID]],tblProducts[Item],tblProducts[Weight]),"BULK")</f>
        <v>33</v>
      </c>
      <c r="H650">
        <f>_xlfn.LET(_xlpm.weight,_xlfn.XLOOKUP(tblOrders4[[#This Row],[Product ID]],tblProducts[Item],tblProducts[Weight]),
IF(_xlpm.weight&lt;40,2,1))</f>
        <v>2</v>
      </c>
    </row>
    <row r="651" spans="2:8" x14ac:dyDescent="0.25">
      <c r="B651">
        <v>5669</v>
      </c>
      <c r="C651" s="1">
        <v>44582</v>
      </c>
      <c r="D651" t="s">
        <v>21</v>
      </c>
      <c r="E651">
        <v>3</v>
      </c>
      <c r="F651" t="s">
        <v>6</v>
      </c>
      <c r="G651" t="str">
        <f>IF(_xlfn.XLOOKUP(tblOrders4[[#This Row],[Product ID]],tblProducts[Item],tblProducts[Weight])&lt;40,_xlfn.XLOOKUP(tblOrders4[[#This Row],[Product ID]],tblProducts[Item],tblProducts[Weight]),"BULK")</f>
        <v>BULK</v>
      </c>
      <c r="H651">
        <f>_xlfn.LET(_xlpm.weight,_xlfn.XLOOKUP(tblOrders4[[#This Row],[Product ID]],tblProducts[Item],tblProducts[Weight]),
IF(_xlpm.weight&lt;40,2,1))</f>
        <v>1</v>
      </c>
    </row>
    <row r="652" spans="2:8" x14ac:dyDescent="0.25">
      <c r="B652">
        <v>5670</v>
      </c>
      <c r="C652" s="1">
        <v>44582</v>
      </c>
      <c r="D652" t="s">
        <v>8</v>
      </c>
      <c r="E652">
        <v>3</v>
      </c>
      <c r="F652" t="s">
        <v>9</v>
      </c>
      <c r="G652">
        <f>IF(_xlfn.XLOOKUP(tblOrders4[[#This Row],[Product ID]],tblProducts[Item],tblProducts[Weight])&lt;40,_xlfn.XLOOKUP(tblOrders4[[#This Row],[Product ID]],tblProducts[Item],tblProducts[Weight]),"BULK")</f>
        <v>29</v>
      </c>
      <c r="H652">
        <f>_xlfn.LET(_xlpm.weight,_xlfn.XLOOKUP(tblOrders4[[#This Row],[Product ID]],tblProducts[Item],tblProducts[Weight]),
IF(_xlpm.weight&lt;40,2,1))</f>
        <v>2</v>
      </c>
    </row>
    <row r="653" spans="2:8" x14ac:dyDescent="0.25">
      <c r="B653">
        <v>5671</v>
      </c>
      <c r="C653" s="1">
        <v>44582</v>
      </c>
      <c r="D653" t="s">
        <v>16</v>
      </c>
      <c r="E653">
        <v>1</v>
      </c>
      <c r="F653" t="s">
        <v>15</v>
      </c>
      <c r="G653" t="str">
        <f>IF(_xlfn.XLOOKUP(tblOrders4[[#This Row],[Product ID]],tblProducts[Item],tblProducts[Weight])&lt;40,_xlfn.XLOOKUP(tblOrders4[[#This Row],[Product ID]],tblProducts[Item],tblProducts[Weight]),"BULK")</f>
        <v>BULK</v>
      </c>
      <c r="H653">
        <f>_xlfn.LET(_xlpm.weight,_xlfn.XLOOKUP(tblOrders4[[#This Row],[Product ID]],tblProducts[Item],tblProducts[Weight]),
IF(_xlpm.weight&lt;40,2,1))</f>
        <v>1</v>
      </c>
    </row>
    <row r="654" spans="2:8" x14ac:dyDescent="0.25">
      <c r="B654">
        <v>5672</v>
      </c>
      <c r="C654" s="1">
        <v>44582</v>
      </c>
      <c r="D654" t="s">
        <v>7</v>
      </c>
      <c r="E654">
        <v>1</v>
      </c>
      <c r="F654" t="s">
        <v>17</v>
      </c>
      <c r="G654" t="str">
        <f>IF(_xlfn.XLOOKUP(tblOrders4[[#This Row],[Product ID]],tblProducts[Item],tblProducts[Weight])&lt;40,_xlfn.XLOOKUP(tblOrders4[[#This Row],[Product ID]],tblProducts[Item],tblProducts[Weight]),"BULK")</f>
        <v>BULK</v>
      </c>
      <c r="H654">
        <f>_xlfn.LET(_xlpm.weight,_xlfn.XLOOKUP(tblOrders4[[#This Row],[Product ID]],tblProducts[Item],tblProducts[Weight]),
IF(_xlpm.weight&lt;40,2,1))</f>
        <v>1</v>
      </c>
    </row>
    <row r="655" spans="2:8" x14ac:dyDescent="0.25">
      <c r="B655">
        <v>5673</v>
      </c>
      <c r="C655" s="1">
        <v>44582</v>
      </c>
      <c r="D655" t="s">
        <v>7</v>
      </c>
      <c r="E655">
        <v>1</v>
      </c>
      <c r="F655" t="s">
        <v>10</v>
      </c>
      <c r="G655" t="str">
        <f>IF(_xlfn.XLOOKUP(tblOrders4[[#This Row],[Product ID]],tblProducts[Item],tblProducts[Weight])&lt;40,_xlfn.XLOOKUP(tblOrders4[[#This Row],[Product ID]],tblProducts[Item],tblProducts[Weight]),"BULK")</f>
        <v>BULK</v>
      </c>
      <c r="H655">
        <f>_xlfn.LET(_xlpm.weight,_xlfn.XLOOKUP(tblOrders4[[#This Row],[Product ID]],tblProducts[Item],tblProducts[Weight]),
IF(_xlpm.weight&lt;40,2,1))</f>
        <v>1</v>
      </c>
    </row>
    <row r="656" spans="2:8" x14ac:dyDescent="0.25">
      <c r="B656">
        <v>5674</v>
      </c>
      <c r="C656" s="1">
        <v>44582</v>
      </c>
      <c r="D656" t="s">
        <v>11</v>
      </c>
      <c r="E656">
        <v>2</v>
      </c>
      <c r="F656" t="s">
        <v>6</v>
      </c>
      <c r="G656">
        <f>IF(_xlfn.XLOOKUP(tblOrders4[[#This Row],[Product ID]],tblProducts[Item],tblProducts[Weight])&lt;40,_xlfn.XLOOKUP(tblOrders4[[#This Row],[Product ID]],tblProducts[Item],tblProducts[Weight]),"BULK")</f>
        <v>29</v>
      </c>
      <c r="H656">
        <f>_xlfn.LET(_xlpm.weight,_xlfn.XLOOKUP(tblOrders4[[#This Row],[Product ID]],tblProducts[Item],tblProducts[Weight]),
IF(_xlpm.weight&lt;40,2,1))</f>
        <v>2</v>
      </c>
    </row>
    <row r="657" spans="2:8" x14ac:dyDescent="0.25">
      <c r="B657">
        <v>5675</v>
      </c>
      <c r="C657" s="1">
        <v>44582</v>
      </c>
      <c r="D657" t="s">
        <v>13</v>
      </c>
      <c r="E657">
        <v>4</v>
      </c>
      <c r="F657" t="s">
        <v>6</v>
      </c>
      <c r="G657">
        <f>IF(_xlfn.XLOOKUP(tblOrders4[[#This Row],[Product ID]],tblProducts[Item],tblProducts[Weight])&lt;40,_xlfn.XLOOKUP(tblOrders4[[#This Row],[Product ID]],tblProducts[Item],tblProducts[Weight]),"BULK")</f>
        <v>10</v>
      </c>
      <c r="H657">
        <f>_xlfn.LET(_xlpm.weight,_xlfn.XLOOKUP(tblOrders4[[#This Row],[Product ID]],tblProducts[Item],tblProducts[Weight]),
IF(_xlpm.weight&lt;40,2,1))</f>
        <v>2</v>
      </c>
    </row>
    <row r="658" spans="2:8" x14ac:dyDescent="0.25">
      <c r="B658">
        <v>5676</v>
      </c>
      <c r="C658" s="1">
        <v>44582</v>
      </c>
      <c r="D658" t="s">
        <v>12</v>
      </c>
      <c r="E658">
        <v>3</v>
      </c>
      <c r="F658" t="s">
        <v>6</v>
      </c>
      <c r="G658">
        <f>IF(_xlfn.XLOOKUP(tblOrders4[[#This Row],[Product ID]],tblProducts[Item],tblProducts[Weight])&lt;40,_xlfn.XLOOKUP(tblOrders4[[#This Row],[Product ID]],tblProducts[Item],tblProducts[Weight]),"BULK")</f>
        <v>8</v>
      </c>
      <c r="H658">
        <f>_xlfn.LET(_xlpm.weight,_xlfn.XLOOKUP(tblOrders4[[#This Row],[Product ID]],tblProducts[Item],tblProducts[Weight]),
IF(_xlpm.weight&lt;40,2,1))</f>
        <v>2</v>
      </c>
    </row>
    <row r="659" spans="2:8" x14ac:dyDescent="0.25">
      <c r="B659">
        <v>5677</v>
      </c>
      <c r="C659" s="1">
        <v>44582</v>
      </c>
      <c r="D659" t="s">
        <v>20</v>
      </c>
      <c r="E659">
        <v>1</v>
      </c>
      <c r="F659" t="s">
        <v>10</v>
      </c>
      <c r="G659">
        <f>IF(_xlfn.XLOOKUP(tblOrders4[[#This Row],[Product ID]],tblProducts[Item],tblProducts[Weight])&lt;40,_xlfn.XLOOKUP(tblOrders4[[#This Row],[Product ID]],tblProducts[Item],tblProducts[Weight]),"BULK")</f>
        <v>10</v>
      </c>
      <c r="H659">
        <f>_xlfn.LET(_xlpm.weight,_xlfn.XLOOKUP(tblOrders4[[#This Row],[Product ID]],tblProducts[Item],tblProducts[Weight]),
IF(_xlpm.weight&lt;40,2,1))</f>
        <v>2</v>
      </c>
    </row>
    <row r="660" spans="2:8" x14ac:dyDescent="0.25">
      <c r="B660">
        <v>5678</v>
      </c>
      <c r="C660" s="1">
        <v>44582</v>
      </c>
      <c r="D660" t="s">
        <v>12</v>
      </c>
      <c r="E660">
        <v>3</v>
      </c>
      <c r="F660" t="s">
        <v>6</v>
      </c>
      <c r="G660">
        <f>IF(_xlfn.XLOOKUP(tblOrders4[[#This Row],[Product ID]],tblProducts[Item],tblProducts[Weight])&lt;40,_xlfn.XLOOKUP(tblOrders4[[#This Row],[Product ID]],tblProducts[Item],tblProducts[Weight]),"BULK")</f>
        <v>8</v>
      </c>
      <c r="H660">
        <f>_xlfn.LET(_xlpm.weight,_xlfn.XLOOKUP(tblOrders4[[#This Row],[Product ID]],tblProducts[Item],tblProducts[Weight]),
IF(_xlpm.weight&lt;40,2,1))</f>
        <v>2</v>
      </c>
    </row>
    <row r="661" spans="2:8" x14ac:dyDescent="0.25">
      <c r="B661">
        <v>5679</v>
      </c>
      <c r="C661" s="1">
        <v>44582</v>
      </c>
      <c r="D661" t="s">
        <v>5</v>
      </c>
      <c r="E661">
        <v>1</v>
      </c>
      <c r="F661" t="s">
        <v>6</v>
      </c>
      <c r="G661">
        <f>IF(_xlfn.XLOOKUP(tblOrders4[[#This Row],[Product ID]],tblProducts[Item],tblProducts[Weight])&lt;40,_xlfn.XLOOKUP(tblOrders4[[#This Row],[Product ID]],tblProducts[Item],tblProducts[Weight]),"BULK")</f>
        <v>12</v>
      </c>
      <c r="H661">
        <f>_xlfn.LET(_xlpm.weight,_xlfn.XLOOKUP(tblOrders4[[#This Row],[Product ID]],tblProducts[Item],tblProducts[Weight]),
IF(_xlpm.weight&lt;40,2,1))</f>
        <v>2</v>
      </c>
    </row>
    <row r="662" spans="2:8" x14ac:dyDescent="0.25">
      <c r="B662">
        <v>5680</v>
      </c>
      <c r="C662" s="1">
        <v>44582</v>
      </c>
      <c r="D662" t="s">
        <v>16</v>
      </c>
      <c r="E662">
        <v>2</v>
      </c>
      <c r="F662" t="s">
        <v>10</v>
      </c>
      <c r="G662" t="str">
        <f>IF(_xlfn.XLOOKUP(tblOrders4[[#This Row],[Product ID]],tblProducts[Item],tblProducts[Weight])&lt;40,_xlfn.XLOOKUP(tblOrders4[[#This Row],[Product ID]],tblProducts[Item],tblProducts[Weight]),"BULK")</f>
        <v>BULK</v>
      </c>
      <c r="H662">
        <f>_xlfn.LET(_xlpm.weight,_xlfn.XLOOKUP(tblOrders4[[#This Row],[Product ID]],tblProducts[Item],tblProducts[Weight]),
IF(_xlpm.weight&lt;40,2,1))</f>
        <v>1</v>
      </c>
    </row>
    <row r="663" spans="2:8" x14ac:dyDescent="0.25">
      <c r="B663">
        <v>5681</v>
      </c>
      <c r="C663" s="1">
        <v>44582</v>
      </c>
      <c r="D663" t="s">
        <v>13</v>
      </c>
      <c r="E663">
        <v>4</v>
      </c>
      <c r="F663" t="s">
        <v>10</v>
      </c>
      <c r="G663">
        <f>IF(_xlfn.XLOOKUP(tblOrders4[[#This Row],[Product ID]],tblProducts[Item],tblProducts[Weight])&lt;40,_xlfn.XLOOKUP(tblOrders4[[#This Row],[Product ID]],tblProducts[Item],tblProducts[Weight]),"BULK")</f>
        <v>10</v>
      </c>
      <c r="H663">
        <f>_xlfn.LET(_xlpm.weight,_xlfn.XLOOKUP(tblOrders4[[#This Row],[Product ID]],tblProducts[Item],tblProducts[Weight]),
IF(_xlpm.weight&lt;40,2,1))</f>
        <v>2</v>
      </c>
    </row>
    <row r="664" spans="2:8" x14ac:dyDescent="0.25">
      <c r="B664">
        <v>5682</v>
      </c>
      <c r="C664" s="1">
        <v>44582</v>
      </c>
      <c r="D664" t="s">
        <v>7</v>
      </c>
      <c r="E664">
        <v>4</v>
      </c>
      <c r="F664" t="s">
        <v>10</v>
      </c>
      <c r="G664" t="str">
        <f>IF(_xlfn.XLOOKUP(tblOrders4[[#This Row],[Product ID]],tblProducts[Item],tblProducts[Weight])&lt;40,_xlfn.XLOOKUP(tblOrders4[[#This Row],[Product ID]],tblProducts[Item],tblProducts[Weight]),"BULK")</f>
        <v>BULK</v>
      </c>
      <c r="H664">
        <f>_xlfn.LET(_xlpm.weight,_xlfn.XLOOKUP(tblOrders4[[#This Row],[Product ID]],tblProducts[Item],tblProducts[Weight]),
IF(_xlpm.weight&lt;40,2,1))</f>
        <v>1</v>
      </c>
    </row>
    <row r="665" spans="2:8" x14ac:dyDescent="0.25">
      <c r="B665">
        <v>5683</v>
      </c>
      <c r="C665" s="1">
        <v>44582</v>
      </c>
      <c r="D665" t="s">
        <v>21</v>
      </c>
      <c r="E665">
        <v>1</v>
      </c>
      <c r="F665" t="s">
        <v>17</v>
      </c>
      <c r="G665" t="str">
        <f>IF(_xlfn.XLOOKUP(tblOrders4[[#This Row],[Product ID]],tblProducts[Item],tblProducts[Weight])&lt;40,_xlfn.XLOOKUP(tblOrders4[[#This Row],[Product ID]],tblProducts[Item],tblProducts[Weight]),"BULK")</f>
        <v>BULK</v>
      </c>
      <c r="H665">
        <f>_xlfn.LET(_xlpm.weight,_xlfn.XLOOKUP(tblOrders4[[#This Row],[Product ID]],tblProducts[Item],tblProducts[Weight]),
IF(_xlpm.weight&lt;40,2,1))</f>
        <v>1</v>
      </c>
    </row>
    <row r="666" spans="2:8" x14ac:dyDescent="0.25">
      <c r="B666">
        <v>5684</v>
      </c>
      <c r="C666" s="1">
        <v>44582</v>
      </c>
      <c r="D666" t="s">
        <v>18</v>
      </c>
      <c r="E666">
        <v>3</v>
      </c>
      <c r="F666" t="s">
        <v>10</v>
      </c>
      <c r="G666">
        <f>IF(_xlfn.XLOOKUP(tblOrders4[[#This Row],[Product ID]],tblProducts[Item],tblProducts[Weight])&lt;40,_xlfn.XLOOKUP(tblOrders4[[#This Row],[Product ID]],tblProducts[Item],tblProducts[Weight]),"BULK")</f>
        <v>33</v>
      </c>
      <c r="H666">
        <f>_xlfn.LET(_xlpm.weight,_xlfn.XLOOKUP(tblOrders4[[#This Row],[Product ID]],tblProducts[Item],tblProducts[Weight]),
IF(_xlpm.weight&lt;40,2,1))</f>
        <v>2</v>
      </c>
    </row>
    <row r="667" spans="2:8" x14ac:dyDescent="0.25">
      <c r="B667">
        <v>5685</v>
      </c>
      <c r="C667" s="1">
        <v>44582</v>
      </c>
      <c r="D667" t="s">
        <v>20</v>
      </c>
      <c r="E667">
        <v>1</v>
      </c>
      <c r="F667" t="s">
        <v>6</v>
      </c>
      <c r="G667">
        <f>IF(_xlfn.XLOOKUP(tblOrders4[[#This Row],[Product ID]],tblProducts[Item],tblProducts[Weight])&lt;40,_xlfn.XLOOKUP(tblOrders4[[#This Row],[Product ID]],tblProducts[Item],tblProducts[Weight]),"BULK")</f>
        <v>10</v>
      </c>
      <c r="H667">
        <f>_xlfn.LET(_xlpm.weight,_xlfn.XLOOKUP(tblOrders4[[#This Row],[Product ID]],tblProducts[Item],tblProducts[Weight]),
IF(_xlpm.weight&lt;40,2,1))</f>
        <v>2</v>
      </c>
    </row>
    <row r="668" spans="2:8" x14ac:dyDescent="0.25">
      <c r="B668">
        <v>5686</v>
      </c>
      <c r="C668" s="1">
        <v>44582</v>
      </c>
      <c r="D668" t="s">
        <v>18</v>
      </c>
      <c r="E668">
        <v>2</v>
      </c>
      <c r="F668" t="s">
        <v>17</v>
      </c>
      <c r="G668">
        <f>IF(_xlfn.XLOOKUP(tblOrders4[[#This Row],[Product ID]],tblProducts[Item],tblProducts[Weight])&lt;40,_xlfn.XLOOKUP(tblOrders4[[#This Row],[Product ID]],tblProducts[Item],tblProducts[Weight]),"BULK")</f>
        <v>33</v>
      </c>
      <c r="H668">
        <f>_xlfn.LET(_xlpm.weight,_xlfn.XLOOKUP(tblOrders4[[#This Row],[Product ID]],tblProducts[Item],tblProducts[Weight]),
IF(_xlpm.weight&lt;40,2,1))</f>
        <v>2</v>
      </c>
    </row>
    <row r="669" spans="2:8" x14ac:dyDescent="0.25">
      <c r="B669">
        <v>5687</v>
      </c>
      <c r="C669" s="1">
        <v>44582</v>
      </c>
      <c r="D669" t="s">
        <v>8</v>
      </c>
      <c r="E669">
        <v>3</v>
      </c>
      <c r="F669" t="s">
        <v>10</v>
      </c>
      <c r="G669">
        <f>IF(_xlfn.XLOOKUP(tblOrders4[[#This Row],[Product ID]],tblProducts[Item],tblProducts[Weight])&lt;40,_xlfn.XLOOKUP(tblOrders4[[#This Row],[Product ID]],tblProducts[Item],tblProducts[Weight]),"BULK")</f>
        <v>29</v>
      </c>
      <c r="H669">
        <f>_xlfn.LET(_xlpm.weight,_xlfn.XLOOKUP(tblOrders4[[#This Row],[Product ID]],tblProducts[Item],tblProducts[Weight]),
IF(_xlpm.weight&lt;40,2,1))</f>
        <v>2</v>
      </c>
    </row>
    <row r="670" spans="2:8" x14ac:dyDescent="0.25">
      <c r="B670">
        <v>5688</v>
      </c>
      <c r="C670" s="1">
        <v>44582</v>
      </c>
      <c r="D670" t="s">
        <v>7</v>
      </c>
      <c r="E670">
        <v>3</v>
      </c>
      <c r="F670" t="s">
        <v>9</v>
      </c>
      <c r="G670" t="str">
        <f>IF(_xlfn.XLOOKUP(tblOrders4[[#This Row],[Product ID]],tblProducts[Item],tblProducts[Weight])&lt;40,_xlfn.XLOOKUP(tblOrders4[[#This Row],[Product ID]],tblProducts[Item],tblProducts[Weight]),"BULK")</f>
        <v>BULK</v>
      </c>
      <c r="H670">
        <f>_xlfn.LET(_xlpm.weight,_xlfn.XLOOKUP(tblOrders4[[#This Row],[Product ID]],tblProducts[Item],tblProducts[Weight]),
IF(_xlpm.weight&lt;40,2,1))</f>
        <v>1</v>
      </c>
    </row>
    <row r="671" spans="2:8" x14ac:dyDescent="0.25">
      <c r="B671">
        <v>5689</v>
      </c>
      <c r="C671" s="1">
        <v>44582</v>
      </c>
      <c r="D671" t="s">
        <v>16</v>
      </c>
      <c r="E671">
        <v>4</v>
      </c>
      <c r="F671" t="s">
        <v>9</v>
      </c>
      <c r="G671" t="str">
        <f>IF(_xlfn.XLOOKUP(tblOrders4[[#This Row],[Product ID]],tblProducts[Item],tblProducts[Weight])&lt;40,_xlfn.XLOOKUP(tblOrders4[[#This Row],[Product ID]],tblProducts[Item],tblProducts[Weight]),"BULK")</f>
        <v>BULK</v>
      </c>
      <c r="H671">
        <f>_xlfn.LET(_xlpm.weight,_xlfn.XLOOKUP(tblOrders4[[#This Row],[Product ID]],tblProducts[Item],tblProducts[Weight]),
IF(_xlpm.weight&lt;40,2,1))</f>
        <v>1</v>
      </c>
    </row>
    <row r="672" spans="2:8" x14ac:dyDescent="0.25">
      <c r="B672">
        <v>5690</v>
      </c>
      <c r="C672" s="1">
        <v>44582</v>
      </c>
      <c r="D672" t="s">
        <v>8</v>
      </c>
      <c r="E672">
        <v>4</v>
      </c>
      <c r="F672" t="s">
        <v>10</v>
      </c>
      <c r="G672">
        <f>IF(_xlfn.XLOOKUP(tblOrders4[[#This Row],[Product ID]],tblProducts[Item],tblProducts[Weight])&lt;40,_xlfn.XLOOKUP(tblOrders4[[#This Row],[Product ID]],tblProducts[Item],tblProducts[Weight]),"BULK")</f>
        <v>29</v>
      </c>
      <c r="H672">
        <f>_xlfn.LET(_xlpm.weight,_xlfn.XLOOKUP(tblOrders4[[#This Row],[Product ID]],tblProducts[Item],tblProducts[Weight]),
IF(_xlpm.weight&lt;40,2,1))</f>
        <v>2</v>
      </c>
    </row>
    <row r="673" spans="2:8" x14ac:dyDescent="0.25">
      <c r="B673">
        <v>5691</v>
      </c>
      <c r="C673" s="1">
        <v>44582</v>
      </c>
      <c r="D673" t="s">
        <v>7</v>
      </c>
      <c r="E673">
        <v>4</v>
      </c>
      <c r="F673" t="s">
        <v>9</v>
      </c>
      <c r="G673" t="str">
        <f>IF(_xlfn.XLOOKUP(tblOrders4[[#This Row],[Product ID]],tblProducts[Item],tblProducts[Weight])&lt;40,_xlfn.XLOOKUP(tblOrders4[[#This Row],[Product ID]],tblProducts[Item],tblProducts[Weight]),"BULK")</f>
        <v>BULK</v>
      </c>
      <c r="H673">
        <f>_xlfn.LET(_xlpm.weight,_xlfn.XLOOKUP(tblOrders4[[#This Row],[Product ID]],tblProducts[Item],tblProducts[Weight]),
IF(_xlpm.weight&lt;40,2,1))</f>
        <v>1</v>
      </c>
    </row>
    <row r="674" spans="2:8" x14ac:dyDescent="0.25">
      <c r="B674">
        <v>5692</v>
      </c>
      <c r="C674" s="1">
        <v>44582</v>
      </c>
      <c r="D674" t="s">
        <v>11</v>
      </c>
      <c r="E674">
        <v>1</v>
      </c>
      <c r="F674" t="s">
        <v>17</v>
      </c>
      <c r="G674">
        <f>IF(_xlfn.XLOOKUP(tblOrders4[[#This Row],[Product ID]],tblProducts[Item],tblProducts[Weight])&lt;40,_xlfn.XLOOKUP(tblOrders4[[#This Row],[Product ID]],tblProducts[Item],tblProducts[Weight]),"BULK")</f>
        <v>29</v>
      </c>
      <c r="H674">
        <f>_xlfn.LET(_xlpm.weight,_xlfn.XLOOKUP(tblOrders4[[#This Row],[Product ID]],tblProducts[Item],tblProducts[Weight]),
IF(_xlpm.weight&lt;40,2,1))</f>
        <v>2</v>
      </c>
    </row>
    <row r="675" spans="2:8" x14ac:dyDescent="0.25">
      <c r="B675">
        <v>5693</v>
      </c>
      <c r="C675" s="1">
        <v>44582</v>
      </c>
      <c r="D675" t="s">
        <v>8</v>
      </c>
      <c r="E675">
        <v>3</v>
      </c>
      <c r="F675" t="s">
        <v>19</v>
      </c>
      <c r="G675">
        <f>IF(_xlfn.XLOOKUP(tblOrders4[[#This Row],[Product ID]],tblProducts[Item],tblProducts[Weight])&lt;40,_xlfn.XLOOKUP(tblOrders4[[#This Row],[Product ID]],tblProducts[Item],tblProducts[Weight]),"BULK")</f>
        <v>29</v>
      </c>
      <c r="H675">
        <f>_xlfn.LET(_xlpm.weight,_xlfn.XLOOKUP(tblOrders4[[#This Row],[Product ID]],tblProducts[Item],tblProducts[Weight]),
IF(_xlpm.weight&lt;40,2,1))</f>
        <v>2</v>
      </c>
    </row>
    <row r="676" spans="2:8" x14ac:dyDescent="0.25">
      <c r="B676">
        <v>5694</v>
      </c>
      <c r="C676" s="1">
        <v>44582</v>
      </c>
      <c r="D676" t="s">
        <v>12</v>
      </c>
      <c r="E676">
        <v>4</v>
      </c>
      <c r="F676" t="s">
        <v>10</v>
      </c>
      <c r="G676">
        <f>IF(_xlfn.XLOOKUP(tblOrders4[[#This Row],[Product ID]],tblProducts[Item],tblProducts[Weight])&lt;40,_xlfn.XLOOKUP(tblOrders4[[#This Row],[Product ID]],tblProducts[Item],tblProducts[Weight]),"BULK")</f>
        <v>8</v>
      </c>
      <c r="H676">
        <f>_xlfn.LET(_xlpm.weight,_xlfn.XLOOKUP(tblOrders4[[#This Row],[Product ID]],tblProducts[Item],tblProducts[Weight]),
IF(_xlpm.weight&lt;40,2,1))</f>
        <v>2</v>
      </c>
    </row>
    <row r="677" spans="2:8" x14ac:dyDescent="0.25">
      <c r="B677">
        <v>5695</v>
      </c>
      <c r="C677" s="1">
        <v>44582</v>
      </c>
      <c r="D677" t="s">
        <v>20</v>
      </c>
      <c r="E677">
        <v>2</v>
      </c>
      <c r="F677" t="s">
        <v>17</v>
      </c>
      <c r="G677">
        <f>IF(_xlfn.XLOOKUP(tblOrders4[[#This Row],[Product ID]],tblProducts[Item],tblProducts[Weight])&lt;40,_xlfn.XLOOKUP(tblOrders4[[#This Row],[Product ID]],tblProducts[Item],tblProducts[Weight]),"BULK")</f>
        <v>10</v>
      </c>
      <c r="H677">
        <f>_xlfn.LET(_xlpm.weight,_xlfn.XLOOKUP(tblOrders4[[#This Row],[Product ID]],tblProducts[Item],tblProducts[Weight]),
IF(_xlpm.weight&lt;40,2,1))</f>
        <v>2</v>
      </c>
    </row>
    <row r="678" spans="2:8" x14ac:dyDescent="0.25">
      <c r="B678">
        <v>5696</v>
      </c>
      <c r="C678" s="1">
        <v>44582</v>
      </c>
      <c r="D678" t="s">
        <v>21</v>
      </c>
      <c r="E678">
        <v>1</v>
      </c>
      <c r="F678" t="s">
        <v>10</v>
      </c>
      <c r="G678" t="str">
        <f>IF(_xlfn.XLOOKUP(tblOrders4[[#This Row],[Product ID]],tblProducts[Item],tblProducts[Weight])&lt;40,_xlfn.XLOOKUP(tblOrders4[[#This Row],[Product ID]],tblProducts[Item],tblProducts[Weight]),"BULK")</f>
        <v>BULK</v>
      </c>
      <c r="H678">
        <f>_xlfn.LET(_xlpm.weight,_xlfn.XLOOKUP(tblOrders4[[#This Row],[Product ID]],tblProducts[Item],tblProducts[Weight]),
IF(_xlpm.weight&lt;40,2,1))</f>
        <v>1</v>
      </c>
    </row>
    <row r="679" spans="2:8" x14ac:dyDescent="0.25">
      <c r="B679">
        <v>5697</v>
      </c>
      <c r="C679" s="1">
        <v>44582</v>
      </c>
      <c r="D679" t="s">
        <v>13</v>
      </c>
      <c r="E679">
        <v>1</v>
      </c>
      <c r="F679" t="s">
        <v>19</v>
      </c>
      <c r="G679">
        <f>IF(_xlfn.XLOOKUP(tblOrders4[[#This Row],[Product ID]],tblProducts[Item],tblProducts[Weight])&lt;40,_xlfn.XLOOKUP(tblOrders4[[#This Row],[Product ID]],tblProducts[Item],tblProducts[Weight]),"BULK")</f>
        <v>10</v>
      </c>
      <c r="H679">
        <f>_xlfn.LET(_xlpm.weight,_xlfn.XLOOKUP(tblOrders4[[#This Row],[Product ID]],tblProducts[Item],tblProducts[Weight]),
IF(_xlpm.weight&lt;40,2,1))</f>
        <v>2</v>
      </c>
    </row>
    <row r="680" spans="2:8" x14ac:dyDescent="0.25">
      <c r="B680">
        <v>5698</v>
      </c>
      <c r="C680" s="1">
        <v>44583</v>
      </c>
      <c r="D680" t="s">
        <v>20</v>
      </c>
      <c r="E680">
        <v>3</v>
      </c>
      <c r="F680" t="s">
        <v>9</v>
      </c>
      <c r="G680">
        <f>IF(_xlfn.XLOOKUP(tblOrders4[[#This Row],[Product ID]],tblProducts[Item],tblProducts[Weight])&lt;40,_xlfn.XLOOKUP(tblOrders4[[#This Row],[Product ID]],tblProducts[Item],tblProducts[Weight]),"BULK")</f>
        <v>10</v>
      </c>
      <c r="H680">
        <f>_xlfn.LET(_xlpm.weight,_xlfn.XLOOKUP(tblOrders4[[#This Row],[Product ID]],tblProducts[Item],tblProducts[Weight]),
IF(_xlpm.weight&lt;40,2,1))</f>
        <v>2</v>
      </c>
    </row>
    <row r="681" spans="2:8" x14ac:dyDescent="0.25">
      <c r="B681">
        <v>5699</v>
      </c>
      <c r="C681" s="1">
        <v>44583</v>
      </c>
      <c r="D681" t="s">
        <v>21</v>
      </c>
      <c r="E681">
        <v>4</v>
      </c>
      <c r="F681" t="s">
        <v>19</v>
      </c>
      <c r="G681" t="str">
        <f>IF(_xlfn.XLOOKUP(tblOrders4[[#This Row],[Product ID]],tblProducts[Item],tblProducts[Weight])&lt;40,_xlfn.XLOOKUP(tblOrders4[[#This Row],[Product ID]],tblProducts[Item],tblProducts[Weight]),"BULK")</f>
        <v>BULK</v>
      </c>
      <c r="H681">
        <f>_xlfn.LET(_xlpm.weight,_xlfn.XLOOKUP(tblOrders4[[#This Row],[Product ID]],tblProducts[Item],tblProducts[Weight]),
IF(_xlpm.weight&lt;40,2,1))</f>
        <v>1</v>
      </c>
    </row>
    <row r="682" spans="2:8" x14ac:dyDescent="0.25">
      <c r="B682">
        <v>5700</v>
      </c>
      <c r="C682" s="1">
        <v>44583</v>
      </c>
      <c r="D682" t="s">
        <v>21</v>
      </c>
      <c r="E682">
        <v>2</v>
      </c>
      <c r="F682" t="s">
        <v>19</v>
      </c>
      <c r="G682" t="str">
        <f>IF(_xlfn.XLOOKUP(tblOrders4[[#This Row],[Product ID]],tblProducts[Item],tblProducts[Weight])&lt;40,_xlfn.XLOOKUP(tblOrders4[[#This Row],[Product ID]],tblProducts[Item],tblProducts[Weight]),"BULK")</f>
        <v>BULK</v>
      </c>
      <c r="H682">
        <f>_xlfn.LET(_xlpm.weight,_xlfn.XLOOKUP(tblOrders4[[#This Row],[Product ID]],tblProducts[Item],tblProducts[Weight]),
IF(_xlpm.weight&lt;40,2,1))</f>
        <v>1</v>
      </c>
    </row>
    <row r="683" spans="2:8" x14ac:dyDescent="0.25">
      <c r="B683">
        <v>5701</v>
      </c>
      <c r="C683" s="1">
        <v>44583</v>
      </c>
      <c r="D683" t="s">
        <v>13</v>
      </c>
      <c r="E683">
        <v>1</v>
      </c>
      <c r="F683" t="s">
        <v>17</v>
      </c>
      <c r="G683">
        <f>IF(_xlfn.XLOOKUP(tblOrders4[[#This Row],[Product ID]],tblProducts[Item],tblProducts[Weight])&lt;40,_xlfn.XLOOKUP(tblOrders4[[#This Row],[Product ID]],tblProducts[Item],tblProducts[Weight]),"BULK")</f>
        <v>10</v>
      </c>
      <c r="H683">
        <f>_xlfn.LET(_xlpm.weight,_xlfn.XLOOKUP(tblOrders4[[#This Row],[Product ID]],tblProducts[Item],tblProducts[Weight]),
IF(_xlpm.weight&lt;40,2,1))</f>
        <v>2</v>
      </c>
    </row>
    <row r="684" spans="2:8" x14ac:dyDescent="0.25">
      <c r="B684">
        <v>5702</v>
      </c>
      <c r="C684" s="1">
        <v>44583</v>
      </c>
      <c r="D684" t="s">
        <v>11</v>
      </c>
      <c r="E684">
        <v>4</v>
      </c>
      <c r="F684" t="s">
        <v>9</v>
      </c>
      <c r="G684">
        <f>IF(_xlfn.XLOOKUP(tblOrders4[[#This Row],[Product ID]],tblProducts[Item],tblProducts[Weight])&lt;40,_xlfn.XLOOKUP(tblOrders4[[#This Row],[Product ID]],tblProducts[Item],tblProducts[Weight]),"BULK")</f>
        <v>29</v>
      </c>
      <c r="H684">
        <f>_xlfn.LET(_xlpm.weight,_xlfn.XLOOKUP(tblOrders4[[#This Row],[Product ID]],tblProducts[Item],tblProducts[Weight]),
IF(_xlpm.weight&lt;40,2,1))</f>
        <v>2</v>
      </c>
    </row>
    <row r="685" spans="2:8" x14ac:dyDescent="0.25">
      <c r="B685">
        <v>5703</v>
      </c>
      <c r="C685" s="1">
        <v>44583</v>
      </c>
      <c r="D685" t="s">
        <v>7</v>
      </c>
      <c r="E685">
        <v>2</v>
      </c>
      <c r="F685" t="s">
        <v>17</v>
      </c>
      <c r="G685" t="str">
        <f>IF(_xlfn.XLOOKUP(tblOrders4[[#This Row],[Product ID]],tblProducts[Item],tblProducts[Weight])&lt;40,_xlfn.XLOOKUP(tblOrders4[[#This Row],[Product ID]],tblProducts[Item],tblProducts[Weight]),"BULK")</f>
        <v>BULK</v>
      </c>
      <c r="H685">
        <f>_xlfn.LET(_xlpm.weight,_xlfn.XLOOKUP(tblOrders4[[#This Row],[Product ID]],tblProducts[Item],tblProducts[Weight]),
IF(_xlpm.weight&lt;40,2,1))</f>
        <v>1</v>
      </c>
    </row>
    <row r="686" spans="2:8" x14ac:dyDescent="0.25">
      <c r="B686">
        <v>5704</v>
      </c>
      <c r="C686" s="1">
        <v>44583</v>
      </c>
      <c r="D686" t="s">
        <v>13</v>
      </c>
      <c r="E686">
        <v>3</v>
      </c>
      <c r="F686" t="s">
        <v>6</v>
      </c>
      <c r="G686">
        <f>IF(_xlfn.XLOOKUP(tblOrders4[[#This Row],[Product ID]],tblProducts[Item],tblProducts[Weight])&lt;40,_xlfn.XLOOKUP(tblOrders4[[#This Row],[Product ID]],tblProducts[Item],tblProducts[Weight]),"BULK")</f>
        <v>10</v>
      </c>
      <c r="H686">
        <f>_xlfn.LET(_xlpm.weight,_xlfn.XLOOKUP(tblOrders4[[#This Row],[Product ID]],tblProducts[Item],tblProducts[Weight]),
IF(_xlpm.weight&lt;40,2,1))</f>
        <v>2</v>
      </c>
    </row>
    <row r="687" spans="2:8" x14ac:dyDescent="0.25">
      <c r="B687">
        <v>5705</v>
      </c>
      <c r="C687" s="1">
        <v>44583</v>
      </c>
      <c r="D687" t="s">
        <v>5</v>
      </c>
      <c r="E687">
        <v>3</v>
      </c>
      <c r="F687" t="s">
        <v>6</v>
      </c>
      <c r="G687">
        <f>IF(_xlfn.XLOOKUP(tblOrders4[[#This Row],[Product ID]],tblProducts[Item],tblProducts[Weight])&lt;40,_xlfn.XLOOKUP(tblOrders4[[#This Row],[Product ID]],tblProducts[Item],tblProducts[Weight]),"BULK")</f>
        <v>12</v>
      </c>
      <c r="H687">
        <f>_xlfn.LET(_xlpm.weight,_xlfn.XLOOKUP(tblOrders4[[#This Row],[Product ID]],tblProducts[Item],tblProducts[Weight]),
IF(_xlpm.weight&lt;40,2,1))</f>
        <v>2</v>
      </c>
    </row>
    <row r="688" spans="2:8" x14ac:dyDescent="0.25">
      <c r="B688">
        <v>5706</v>
      </c>
      <c r="C688" s="1">
        <v>44583</v>
      </c>
      <c r="D688" t="s">
        <v>5</v>
      </c>
      <c r="E688">
        <v>4</v>
      </c>
      <c r="F688" t="s">
        <v>15</v>
      </c>
      <c r="G688">
        <f>IF(_xlfn.XLOOKUP(tblOrders4[[#This Row],[Product ID]],tblProducts[Item],tblProducts[Weight])&lt;40,_xlfn.XLOOKUP(tblOrders4[[#This Row],[Product ID]],tblProducts[Item],tblProducts[Weight]),"BULK")</f>
        <v>12</v>
      </c>
      <c r="H688">
        <f>_xlfn.LET(_xlpm.weight,_xlfn.XLOOKUP(tblOrders4[[#This Row],[Product ID]],tblProducts[Item],tblProducts[Weight]),
IF(_xlpm.weight&lt;40,2,1))</f>
        <v>2</v>
      </c>
    </row>
    <row r="689" spans="2:8" x14ac:dyDescent="0.25">
      <c r="B689">
        <v>5707</v>
      </c>
      <c r="C689" s="1">
        <v>44583</v>
      </c>
      <c r="D689" t="s">
        <v>11</v>
      </c>
      <c r="E689">
        <v>4</v>
      </c>
      <c r="F689" t="s">
        <v>15</v>
      </c>
      <c r="G689">
        <f>IF(_xlfn.XLOOKUP(tblOrders4[[#This Row],[Product ID]],tblProducts[Item],tblProducts[Weight])&lt;40,_xlfn.XLOOKUP(tblOrders4[[#This Row],[Product ID]],tblProducts[Item],tblProducts[Weight]),"BULK")</f>
        <v>29</v>
      </c>
      <c r="H689">
        <f>_xlfn.LET(_xlpm.weight,_xlfn.XLOOKUP(tblOrders4[[#This Row],[Product ID]],tblProducts[Item],tblProducts[Weight]),
IF(_xlpm.weight&lt;40,2,1))</f>
        <v>2</v>
      </c>
    </row>
    <row r="690" spans="2:8" x14ac:dyDescent="0.25">
      <c r="B690">
        <v>5708</v>
      </c>
      <c r="C690" s="1">
        <v>44583</v>
      </c>
      <c r="D690" t="s">
        <v>11</v>
      </c>
      <c r="E690">
        <v>1</v>
      </c>
      <c r="F690" t="s">
        <v>19</v>
      </c>
      <c r="G690">
        <f>IF(_xlfn.XLOOKUP(tblOrders4[[#This Row],[Product ID]],tblProducts[Item],tblProducts[Weight])&lt;40,_xlfn.XLOOKUP(tblOrders4[[#This Row],[Product ID]],tblProducts[Item],tblProducts[Weight]),"BULK")</f>
        <v>29</v>
      </c>
      <c r="H690">
        <f>_xlfn.LET(_xlpm.weight,_xlfn.XLOOKUP(tblOrders4[[#This Row],[Product ID]],tblProducts[Item],tblProducts[Weight]),
IF(_xlpm.weight&lt;40,2,1))</f>
        <v>2</v>
      </c>
    </row>
    <row r="691" spans="2:8" x14ac:dyDescent="0.25">
      <c r="B691">
        <v>5709</v>
      </c>
      <c r="C691" s="1">
        <v>44583</v>
      </c>
      <c r="D691" t="s">
        <v>7</v>
      </c>
      <c r="E691">
        <v>3</v>
      </c>
      <c r="F691" t="s">
        <v>19</v>
      </c>
      <c r="G691" t="str">
        <f>IF(_xlfn.XLOOKUP(tblOrders4[[#This Row],[Product ID]],tblProducts[Item],tblProducts[Weight])&lt;40,_xlfn.XLOOKUP(tblOrders4[[#This Row],[Product ID]],tblProducts[Item],tblProducts[Weight]),"BULK")</f>
        <v>BULK</v>
      </c>
      <c r="H691">
        <f>_xlfn.LET(_xlpm.weight,_xlfn.XLOOKUP(tblOrders4[[#This Row],[Product ID]],tblProducts[Item],tblProducts[Weight]),
IF(_xlpm.weight&lt;40,2,1))</f>
        <v>1</v>
      </c>
    </row>
    <row r="692" spans="2:8" x14ac:dyDescent="0.25">
      <c r="B692">
        <v>5710</v>
      </c>
      <c r="C692" s="1">
        <v>44583</v>
      </c>
      <c r="D692" t="s">
        <v>5</v>
      </c>
      <c r="E692">
        <v>4</v>
      </c>
      <c r="F692" t="s">
        <v>17</v>
      </c>
      <c r="G692">
        <f>IF(_xlfn.XLOOKUP(tblOrders4[[#This Row],[Product ID]],tblProducts[Item],tblProducts[Weight])&lt;40,_xlfn.XLOOKUP(tblOrders4[[#This Row],[Product ID]],tblProducts[Item],tblProducts[Weight]),"BULK")</f>
        <v>12</v>
      </c>
      <c r="H692">
        <f>_xlfn.LET(_xlpm.weight,_xlfn.XLOOKUP(tblOrders4[[#This Row],[Product ID]],tblProducts[Item],tblProducts[Weight]),
IF(_xlpm.weight&lt;40,2,1))</f>
        <v>2</v>
      </c>
    </row>
    <row r="693" spans="2:8" x14ac:dyDescent="0.25">
      <c r="B693">
        <v>5711</v>
      </c>
      <c r="C693" s="1">
        <v>44583</v>
      </c>
      <c r="D693" t="s">
        <v>21</v>
      </c>
      <c r="E693">
        <v>2</v>
      </c>
      <c r="F693" t="s">
        <v>15</v>
      </c>
      <c r="G693" t="str">
        <f>IF(_xlfn.XLOOKUP(tblOrders4[[#This Row],[Product ID]],tblProducts[Item],tblProducts[Weight])&lt;40,_xlfn.XLOOKUP(tblOrders4[[#This Row],[Product ID]],tblProducts[Item],tblProducts[Weight]),"BULK")</f>
        <v>BULK</v>
      </c>
      <c r="H693">
        <f>_xlfn.LET(_xlpm.weight,_xlfn.XLOOKUP(tblOrders4[[#This Row],[Product ID]],tblProducts[Item],tblProducts[Weight]),
IF(_xlpm.weight&lt;40,2,1))</f>
        <v>1</v>
      </c>
    </row>
    <row r="694" spans="2:8" x14ac:dyDescent="0.25">
      <c r="B694">
        <v>5712</v>
      </c>
      <c r="C694" s="1">
        <v>44583</v>
      </c>
      <c r="D694" t="s">
        <v>5</v>
      </c>
      <c r="E694">
        <v>4</v>
      </c>
      <c r="F694" t="s">
        <v>19</v>
      </c>
      <c r="G694">
        <f>IF(_xlfn.XLOOKUP(tblOrders4[[#This Row],[Product ID]],tblProducts[Item],tblProducts[Weight])&lt;40,_xlfn.XLOOKUP(tblOrders4[[#This Row],[Product ID]],tblProducts[Item],tblProducts[Weight]),"BULK")</f>
        <v>12</v>
      </c>
      <c r="H694">
        <f>_xlfn.LET(_xlpm.weight,_xlfn.XLOOKUP(tblOrders4[[#This Row],[Product ID]],tblProducts[Item],tblProducts[Weight]),
IF(_xlpm.weight&lt;40,2,1))</f>
        <v>2</v>
      </c>
    </row>
    <row r="695" spans="2:8" x14ac:dyDescent="0.25">
      <c r="B695">
        <v>5713</v>
      </c>
      <c r="C695" s="1">
        <v>44583</v>
      </c>
      <c r="D695" t="s">
        <v>12</v>
      </c>
      <c r="E695">
        <v>1</v>
      </c>
      <c r="F695" t="s">
        <v>15</v>
      </c>
      <c r="G695">
        <f>IF(_xlfn.XLOOKUP(tblOrders4[[#This Row],[Product ID]],tblProducts[Item],tblProducts[Weight])&lt;40,_xlfn.XLOOKUP(tblOrders4[[#This Row],[Product ID]],tblProducts[Item],tblProducts[Weight]),"BULK")</f>
        <v>8</v>
      </c>
      <c r="H695">
        <f>_xlfn.LET(_xlpm.weight,_xlfn.XLOOKUP(tblOrders4[[#This Row],[Product ID]],tblProducts[Item],tblProducts[Weight]),
IF(_xlpm.weight&lt;40,2,1))</f>
        <v>2</v>
      </c>
    </row>
    <row r="696" spans="2:8" x14ac:dyDescent="0.25">
      <c r="B696">
        <v>5714</v>
      </c>
      <c r="C696" s="1">
        <v>44583</v>
      </c>
      <c r="D696" t="s">
        <v>16</v>
      </c>
      <c r="E696">
        <v>2</v>
      </c>
      <c r="F696" t="s">
        <v>6</v>
      </c>
      <c r="G696" t="str">
        <f>IF(_xlfn.XLOOKUP(tblOrders4[[#This Row],[Product ID]],tblProducts[Item],tblProducts[Weight])&lt;40,_xlfn.XLOOKUP(tblOrders4[[#This Row],[Product ID]],tblProducts[Item],tblProducts[Weight]),"BULK")</f>
        <v>BULK</v>
      </c>
      <c r="H696">
        <f>_xlfn.LET(_xlpm.weight,_xlfn.XLOOKUP(tblOrders4[[#This Row],[Product ID]],tblProducts[Item],tblProducts[Weight]),
IF(_xlpm.weight&lt;40,2,1))</f>
        <v>1</v>
      </c>
    </row>
    <row r="697" spans="2:8" x14ac:dyDescent="0.25">
      <c r="B697">
        <v>5715</v>
      </c>
      <c r="C697" s="1">
        <v>44583</v>
      </c>
      <c r="D697" t="s">
        <v>7</v>
      </c>
      <c r="E697">
        <v>1</v>
      </c>
      <c r="F697" t="s">
        <v>6</v>
      </c>
      <c r="G697" t="str">
        <f>IF(_xlfn.XLOOKUP(tblOrders4[[#This Row],[Product ID]],tblProducts[Item],tblProducts[Weight])&lt;40,_xlfn.XLOOKUP(tblOrders4[[#This Row],[Product ID]],tblProducts[Item],tblProducts[Weight]),"BULK")</f>
        <v>BULK</v>
      </c>
      <c r="H697">
        <f>_xlfn.LET(_xlpm.weight,_xlfn.XLOOKUP(tblOrders4[[#This Row],[Product ID]],tblProducts[Item],tblProducts[Weight]),
IF(_xlpm.weight&lt;40,2,1))</f>
        <v>1</v>
      </c>
    </row>
    <row r="698" spans="2:8" x14ac:dyDescent="0.25">
      <c r="B698">
        <v>5716</v>
      </c>
      <c r="C698" s="1">
        <v>44583</v>
      </c>
      <c r="D698" t="s">
        <v>18</v>
      </c>
      <c r="E698">
        <v>2</v>
      </c>
      <c r="F698" t="s">
        <v>10</v>
      </c>
      <c r="G698">
        <f>IF(_xlfn.XLOOKUP(tblOrders4[[#This Row],[Product ID]],tblProducts[Item],tblProducts[Weight])&lt;40,_xlfn.XLOOKUP(tblOrders4[[#This Row],[Product ID]],tblProducts[Item],tblProducts[Weight]),"BULK")</f>
        <v>33</v>
      </c>
      <c r="H698">
        <f>_xlfn.LET(_xlpm.weight,_xlfn.XLOOKUP(tblOrders4[[#This Row],[Product ID]],tblProducts[Item],tblProducts[Weight]),
IF(_xlpm.weight&lt;40,2,1))</f>
        <v>2</v>
      </c>
    </row>
    <row r="699" spans="2:8" x14ac:dyDescent="0.25">
      <c r="B699">
        <v>5717</v>
      </c>
      <c r="C699" s="1">
        <v>44583</v>
      </c>
      <c r="D699" t="s">
        <v>16</v>
      </c>
      <c r="E699">
        <v>1</v>
      </c>
      <c r="F699" t="s">
        <v>15</v>
      </c>
      <c r="G699" t="str">
        <f>IF(_xlfn.XLOOKUP(tblOrders4[[#This Row],[Product ID]],tblProducts[Item],tblProducts[Weight])&lt;40,_xlfn.XLOOKUP(tblOrders4[[#This Row],[Product ID]],tblProducts[Item],tblProducts[Weight]),"BULK")</f>
        <v>BULK</v>
      </c>
      <c r="H699">
        <f>_xlfn.LET(_xlpm.weight,_xlfn.XLOOKUP(tblOrders4[[#This Row],[Product ID]],tblProducts[Item],tblProducts[Weight]),
IF(_xlpm.weight&lt;40,2,1))</f>
        <v>1</v>
      </c>
    </row>
    <row r="700" spans="2:8" x14ac:dyDescent="0.25">
      <c r="B700">
        <v>5718</v>
      </c>
      <c r="C700" s="1">
        <v>44583</v>
      </c>
      <c r="D700" t="s">
        <v>7</v>
      </c>
      <c r="E700">
        <v>2</v>
      </c>
      <c r="F700" t="s">
        <v>9</v>
      </c>
      <c r="G700" t="str">
        <f>IF(_xlfn.XLOOKUP(tblOrders4[[#This Row],[Product ID]],tblProducts[Item],tblProducts[Weight])&lt;40,_xlfn.XLOOKUP(tblOrders4[[#This Row],[Product ID]],tblProducts[Item],tblProducts[Weight]),"BULK")</f>
        <v>BULK</v>
      </c>
      <c r="H700">
        <f>_xlfn.LET(_xlpm.weight,_xlfn.XLOOKUP(tblOrders4[[#This Row],[Product ID]],tblProducts[Item],tblProducts[Weight]),
IF(_xlpm.weight&lt;40,2,1))</f>
        <v>1</v>
      </c>
    </row>
    <row r="701" spans="2:8" x14ac:dyDescent="0.25">
      <c r="B701">
        <v>5719</v>
      </c>
      <c r="C701" s="1">
        <v>44583</v>
      </c>
      <c r="D701" t="s">
        <v>21</v>
      </c>
      <c r="E701">
        <v>4</v>
      </c>
      <c r="F701" t="s">
        <v>19</v>
      </c>
      <c r="G701" t="str">
        <f>IF(_xlfn.XLOOKUP(tblOrders4[[#This Row],[Product ID]],tblProducts[Item],tblProducts[Weight])&lt;40,_xlfn.XLOOKUP(tblOrders4[[#This Row],[Product ID]],tblProducts[Item],tblProducts[Weight]),"BULK")</f>
        <v>BULK</v>
      </c>
      <c r="H701">
        <f>_xlfn.LET(_xlpm.weight,_xlfn.XLOOKUP(tblOrders4[[#This Row],[Product ID]],tblProducts[Item],tblProducts[Weight]),
IF(_xlpm.weight&lt;40,2,1))</f>
        <v>1</v>
      </c>
    </row>
    <row r="702" spans="2:8" x14ac:dyDescent="0.25">
      <c r="B702">
        <v>5720</v>
      </c>
      <c r="C702" s="1">
        <v>44583</v>
      </c>
      <c r="D702" t="s">
        <v>13</v>
      </c>
      <c r="E702">
        <v>2</v>
      </c>
      <c r="F702" t="s">
        <v>10</v>
      </c>
      <c r="G702">
        <f>IF(_xlfn.XLOOKUP(tblOrders4[[#This Row],[Product ID]],tblProducts[Item],tblProducts[Weight])&lt;40,_xlfn.XLOOKUP(tblOrders4[[#This Row],[Product ID]],tblProducts[Item],tblProducts[Weight]),"BULK")</f>
        <v>10</v>
      </c>
      <c r="H702">
        <f>_xlfn.LET(_xlpm.weight,_xlfn.XLOOKUP(tblOrders4[[#This Row],[Product ID]],tblProducts[Item],tblProducts[Weight]),
IF(_xlpm.weight&lt;40,2,1))</f>
        <v>2</v>
      </c>
    </row>
    <row r="703" spans="2:8" x14ac:dyDescent="0.25">
      <c r="B703">
        <v>5721</v>
      </c>
      <c r="C703" s="1">
        <v>44583</v>
      </c>
      <c r="D703" t="s">
        <v>11</v>
      </c>
      <c r="E703">
        <v>2</v>
      </c>
      <c r="F703" t="s">
        <v>19</v>
      </c>
      <c r="G703">
        <f>IF(_xlfn.XLOOKUP(tblOrders4[[#This Row],[Product ID]],tblProducts[Item],tblProducts[Weight])&lt;40,_xlfn.XLOOKUP(tblOrders4[[#This Row],[Product ID]],tblProducts[Item],tblProducts[Weight]),"BULK")</f>
        <v>29</v>
      </c>
      <c r="H703">
        <f>_xlfn.LET(_xlpm.weight,_xlfn.XLOOKUP(tblOrders4[[#This Row],[Product ID]],tblProducts[Item],tblProducts[Weight]),
IF(_xlpm.weight&lt;40,2,1))</f>
        <v>2</v>
      </c>
    </row>
    <row r="704" spans="2:8" x14ac:dyDescent="0.25">
      <c r="B704">
        <v>5722</v>
      </c>
      <c r="C704" s="1">
        <v>44583</v>
      </c>
      <c r="D704" t="s">
        <v>7</v>
      </c>
      <c r="E704">
        <v>1</v>
      </c>
      <c r="F704" t="s">
        <v>9</v>
      </c>
      <c r="G704" t="str">
        <f>IF(_xlfn.XLOOKUP(tblOrders4[[#This Row],[Product ID]],tblProducts[Item],tblProducts[Weight])&lt;40,_xlfn.XLOOKUP(tblOrders4[[#This Row],[Product ID]],tblProducts[Item],tblProducts[Weight]),"BULK")</f>
        <v>BULK</v>
      </c>
      <c r="H704">
        <f>_xlfn.LET(_xlpm.weight,_xlfn.XLOOKUP(tblOrders4[[#This Row],[Product ID]],tblProducts[Item],tblProducts[Weight]),
IF(_xlpm.weight&lt;40,2,1))</f>
        <v>1</v>
      </c>
    </row>
    <row r="705" spans="2:8" x14ac:dyDescent="0.25">
      <c r="B705">
        <v>5723</v>
      </c>
      <c r="C705" s="1">
        <v>44583</v>
      </c>
      <c r="D705" t="s">
        <v>21</v>
      </c>
      <c r="E705">
        <v>1</v>
      </c>
      <c r="F705" t="s">
        <v>9</v>
      </c>
      <c r="G705" t="str">
        <f>IF(_xlfn.XLOOKUP(tblOrders4[[#This Row],[Product ID]],tblProducts[Item],tblProducts[Weight])&lt;40,_xlfn.XLOOKUP(tblOrders4[[#This Row],[Product ID]],tblProducts[Item],tblProducts[Weight]),"BULK")</f>
        <v>BULK</v>
      </c>
      <c r="H705">
        <f>_xlfn.LET(_xlpm.weight,_xlfn.XLOOKUP(tblOrders4[[#This Row],[Product ID]],tblProducts[Item],tblProducts[Weight]),
IF(_xlpm.weight&lt;40,2,1))</f>
        <v>1</v>
      </c>
    </row>
    <row r="706" spans="2:8" x14ac:dyDescent="0.25">
      <c r="B706">
        <v>5724</v>
      </c>
      <c r="C706" s="1">
        <v>44583</v>
      </c>
      <c r="D706" t="s">
        <v>13</v>
      </c>
      <c r="E706">
        <v>3</v>
      </c>
      <c r="F706" t="s">
        <v>6</v>
      </c>
      <c r="G706">
        <f>IF(_xlfn.XLOOKUP(tblOrders4[[#This Row],[Product ID]],tblProducts[Item],tblProducts[Weight])&lt;40,_xlfn.XLOOKUP(tblOrders4[[#This Row],[Product ID]],tblProducts[Item],tblProducts[Weight]),"BULK")</f>
        <v>10</v>
      </c>
      <c r="H706">
        <f>_xlfn.LET(_xlpm.weight,_xlfn.XLOOKUP(tblOrders4[[#This Row],[Product ID]],tblProducts[Item],tblProducts[Weight]),
IF(_xlpm.weight&lt;40,2,1))</f>
        <v>2</v>
      </c>
    </row>
    <row r="707" spans="2:8" x14ac:dyDescent="0.25">
      <c r="B707">
        <v>5725</v>
      </c>
      <c r="C707" s="1">
        <v>44583</v>
      </c>
      <c r="D707" t="s">
        <v>8</v>
      </c>
      <c r="E707">
        <v>2</v>
      </c>
      <c r="F707" t="s">
        <v>19</v>
      </c>
      <c r="G707">
        <f>IF(_xlfn.XLOOKUP(tblOrders4[[#This Row],[Product ID]],tblProducts[Item],tblProducts[Weight])&lt;40,_xlfn.XLOOKUP(tblOrders4[[#This Row],[Product ID]],tblProducts[Item],tblProducts[Weight]),"BULK")</f>
        <v>29</v>
      </c>
      <c r="H707">
        <f>_xlfn.LET(_xlpm.weight,_xlfn.XLOOKUP(tblOrders4[[#This Row],[Product ID]],tblProducts[Item],tblProducts[Weight]),
IF(_xlpm.weight&lt;40,2,1))</f>
        <v>2</v>
      </c>
    </row>
    <row r="708" spans="2:8" x14ac:dyDescent="0.25">
      <c r="B708">
        <v>5726</v>
      </c>
      <c r="C708" s="1">
        <v>44583</v>
      </c>
      <c r="D708" t="s">
        <v>16</v>
      </c>
      <c r="E708">
        <v>2</v>
      </c>
      <c r="F708" t="s">
        <v>10</v>
      </c>
      <c r="G708" t="str">
        <f>IF(_xlfn.XLOOKUP(tblOrders4[[#This Row],[Product ID]],tblProducts[Item],tblProducts[Weight])&lt;40,_xlfn.XLOOKUP(tblOrders4[[#This Row],[Product ID]],tblProducts[Item],tblProducts[Weight]),"BULK")</f>
        <v>BULK</v>
      </c>
      <c r="H708">
        <f>_xlfn.LET(_xlpm.weight,_xlfn.XLOOKUP(tblOrders4[[#This Row],[Product ID]],tblProducts[Item],tblProducts[Weight]),
IF(_xlpm.weight&lt;40,2,1))</f>
        <v>1</v>
      </c>
    </row>
    <row r="709" spans="2:8" x14ac:dyDescent="0.25">
      <c r="B709">
        <v>5727</v>
      </c>
      <c r="C709" s="1">
        <v>44583</v>
      </c>
      <c r="D709" t="s">
        <v>16</v>
      </c>
      <c r="E709">
        <v>1</v>
      </c>
      <c r="F709" t="s">
        <v>6</v>
      </c>
      <c r="G709" t="str">
        <f>IF(_xlfn.XLOOKUP(tblOrders4[[#This Row],[Product ID]],tblProducts[Item],tblProducts[Weight])&lt;40,_xlfn.XLOOKUP(tblOrders4[[#This Row],[Product ID]],tblProducts[Item],tblProducts[Weight]),"BULK")</f>
        <v>BULK</v>
      </c>
      <c r="H709">
        <f>_xlfn.LET(_xlpm.weight,_xlfn.XLOOKUP(tblOrders4[[#This Row],[Product ID]],tblProducts[Item],tblProducts[Weight]),
IF(_xlpm.weight&lt;40,2,1))</f>
        <v>1</v>
      </c>
    </row>
    <row r="710" spans="2:8" x14ac:dyDescent="0.25">
      <c r="B710">
        <v>5728</v>
      </c>
      <c r="C710" s="1">
        <v>44583</v>
      </c>
      <c r="D710" t="s">
        <v>13</v>
      </c>
      <c r="E710">
        <v>2</v>
      </c>
      <c r="F710" t="s">
        <v>19</v>
      </c>
      <c r="G710">
        <f>IF(_xlfn.XLOOKUP(tblOrders4[[#This Row],[Product ID]],tblProducts[Item],tblProducts[Weight])&lt;40,_xlfn.XLOOKUP(tblOrders4[[#This Row],[Product ID]],tblProducts[Item],tblProducts[Weight]),"BULK")</f>
        <v>10</v>
      </c>
      <c r="H710">
        <f>_xlfn.LET(_xlpm.weight,_xlfn.XLOOKUP(tblOrders4[[#This Row],[Product ID]],tblProducts[Item],tblProducts[Weight]),
IF(_xlpm.weight&lt;40,2,1))</f>
        <v>2</v>
      </c>
    </row>
    <row r="711" spans="2:8" x14ac:dyDescent="0.25">
      <c r="B711">
        <v>5729</v>
      </c>
      <c r="C711" s="1">
        <v>44583</v>
      </c>
      <c r="D711" t="s">
        <v>7</v>
      </c>
      <c r="E711">
        <v>2</v>
      </c>
      <c r="F711" t="s">
        <v>10</v>
      </c>
      <c r="G711" t="str">
        <f>IF(_xlfn.XLOOKUP(tblOrders4[[#This Row],[Product ID]],tblProducts[Item],tblProducts[Weight])&lt;40,_xlfn.XLOOKUP(tblOrders4[[#This Row],[Product ID]],tblProducts[Item],tblProducts[Weight]),"BULK")</f>
        <v>BULK</v>
      </c>
      <c r="H711">
        <f>_xlfn.LET(_xlpm.weight,_xlfn.XLOOKUP(tblOrders4[[#This Row],[Product ID]],tblProducts[Item],tblProducts[Weight]),
IF(_xlpm.weight&lt;40,2,1))</f>
        <v>1</v>
      </c>
    </row>
    <row r="712" spans="2:8" x14ac:dyDescent="0.25">
      <c r="B712">
        <v>5730</v>
      </c>
      <c r="C712" s="1">
        <v>44583</v>
      </c>
      <c r="D712" t="s">
        <v>16</v>
      </c>
      <c r="E712">
        <v>3</v>
      </c>
      <c r="F712" t="s">
        <v>10</v>
      </c>
      <c r="G712" t="str">
        <f>IF(_xlfn.XLOOKUP(tblOrders4[[#This Row],[Product ID]],tblProducts[Item],tblProducts[Weight])&lt;40,_xlfn.XLOOKUP(tblOrders4[[#This Row],[Product ID]],tblProducts[Item],tblProducts[Weight]),"BULK")</f>
        <v>BULK</v>
      </c>
      <c r="H712">
        <f>_xlfn.LET(_xlpm.weight,_xlfn.XLOOKUP(tblOrders4[[#This Row],[Product ID]],tblProducts[Item],tblProducts[Weight]),
IF(_xlpm.weight&lt;40,2,1))</f>
        <v>1</v>
      </c>
    </row>
    <row r="713" spans="2:8" x14ac:dyDescent="0.25">
      <c r="B713">
        <v>5731</v>
      </c>
      <c r="C713" s="1">
        <v>44583</v>
      </c>
      <c r="D713" t="s">
        <v>16</v>
      </c>
      <c r="E713">
        <v>4</v>
      </c>
      <c r="F713" t="s">
        <v>17</v>
      </c>
      <c r="G713" t="str">
        <f>IF(_xlfn.XLOOKUP(tblOrders4[[#This Row],[Product ID]],tblProducts[Item],tblProducts[Weight])&lt;40,_xlfn.XLOOKUP(tblOrders4[[#This Row],[Product ID]],tblProducts[Item],tblProducts[Weight]),"BULK")</f>
        <v>BULK</v>
      </c>
      <c r="H713">
        <f>_xlfn.LET(_xlpm.weight,_xlfn.XLOOKUP(tblOrders4[[#This Row],[Product ID]],tblProducts[Item],tblProducts[Weight]),
IF(_xlpm.weight&lt;40,2,1))</f>
        <v>1</v>
      </c>
    </row>
    <row r="714" spans="2:8" x14ac:dyDescent="0.25">
      <c r="B714">
        <v>5732</v>
      </c>
      <c r="C714" s="1">
        <v>44583</v>
      </c>
      <c r="D714" t="s">
        <v>21</v>
      </c>
      <c r="E714">
        <v>1</v>
      </c>
      <c r="F714" t="s">
        <v>6</v>
      </c>
      <c r="G714" t="str">
        <f>IF(_xlfn.XLOOKUP(tblOrders4[[#This Row],[Product ID]],tblProducts[Item],tblProducts[Weight])&lt;40,_xlfn.XLOOKUP(tblOrders4[[#This Row],[Product ID]],tblProducts[Item],tblProducts[Weight]),"BULK")</f>
        <v>BULK</v>
      </c>
      <c r="H714">
        <f>_xlfn.LET(_xlpm.weight,_xlfn.XLOOKUP(tblOrders4[[#This Row],[Product ID]],tblProducts[Item],tblProducts[Weight]),
IF(_xlpm.weight&lt;40,2,1))</f>
        <v>1</v>
      </c>
    </row>
    <row r="715" spans="2:8" x14ac:dyDescent="0.25">
      <c r="B715">
        <v>5733</v>
      </c>
      <c r="C715" s="1">
        <v>44583</v>
      </c>
      <c r="D715" t="s">
        <v>7</v>
      </c>
      <c r="E715">
        <v>1</v>
      </c>
      <c r="F715" t="s">
        <v>9</v>
      </c>
      <c r="G715" t="str">
        <f>IF(_xlfn.XLOOKUP(tblOrders4[[#This Row],[Product ID]],tblProducts[Item],tblProducts[Weight])&lt;40,_xlfn.XLOOKUP(tblOrders4[[#This Row],[Product ID]],tblProducts[Item],tblProducts[Weight]),"BULK")</f>
        <v>BULK</v>
      </c>
      <c r="H715">
        <f>_xlfn.LET(_xlpm.weight,_xlfn.XLOOKUP(tblOrders4[[#This Row],[Product ID]],tblProducts[Item],tblProducts[Weight]),
IF(_xlpm.weight&lt;40,2,1))</f>
        <v>1</v>
      </c>
    </row>
    <row r="716" spans="2:8" x14ac:dyDescent="0.25">
      <c r="B716">
        <v>5734</v>
      </c>
      <c r="C716" s="1">
        <v>44584</v>
      </c>
      <c r="D716" t="s">
        <v>11</v>
      </c>
      <c r="E716">
        <v>3</v>
      </c>
      <c r="F716" t="s">
        <v>10</v>
      </c>
      <c r="G716">
        <f>IF(_xlfn.XLOOKUP(tblOrders4[[#This Row],[Product ID]],tblProducts[Item],tblProducts[Weight])&lt;40,_xlfn.XLOOKUP(tblOrders4[[#This Row],[Product ID]],tblProducts[Item],tblProducts[Weight]),"BULK")</f>
        <v>29</v>
      </c>
      <c r="H716">
        <f>_xlfn.LET(_xlpm.weight,_xlfn.XLOOKUP(tblOrders4[[#This Row],[Product ID]],tblProducts[Item],tblProducts[Weight]),
IF(_xlpm.weight&lt;40,2,1))</f>
        <v>2</v>
      </c>
    </row>
    <row r="717" spans="2:8" x14ac:dyDescent="0.25">
      <c r="B717">
        <v>5735</v>
      </c>
      <c r="C717" s="1">
        <v>44584</v>
      </c>
      <c r="D717" t="s">
        <v>12</v>
      </c>
      <c r="E717">
        <v>3</v>
      </c>
      <c r="F717" t="s">
        <v>19</v>
      </c>
      <c r="G717">
        <f>IF(_xlfn.XLOOKUP(tblOrders4[[#This Row],[Product ID]],tblProducts[Item],tblProducts[Weight])&lt;40,_xlfn.XLOOKUP(tblOrders4[[#This Row],[Product ID]],tblProducts[Item],tblProducts[Weight]),"BULK")</f>
        <v>8</v>
      </c>
      <c r="H717">
        <f>_xlfn.LET(_xlpm.weight,_xlfn.XLOOKUP(tblOrders4[[#This Row],[Product ID]],tblProducts[Item],tblProducts[Weight]),
IF(_xlpm.weight&lt;40,2,1))</f>
        <v>2</v>
      </c>
    </row>
    <row r="718" spans="2:8" x14ac:dyDescent="0.25">
      <c r="B718">
        <v>5736</v>
      </c>
      <c r="C718" s="1">
        <v>44584</v>
      </c>
      <c r="D718" t="s">
        <v>16</v>
      </c>
      <c r="E718">
        <v>2</v>
      </c>
      <c r="F718" t="s">
        <v>17</v>
      </c>
      <c r="G718" t="str">
        <f>IF(_xlfn.XLOOKUP(tblOrders4[[#This Row],[Product ID]],tblProducts[Item],tblProducts[Weight])&lt;40,_xlfn.XLOOKUP(tblOrders4[[#This Row],[Product ID]],tblProducts[Item],tblProducts[Weight]),"BULK")</f>
        <v>BULK</v>
      </c>
      <c r="H718">
        <f>_xlfn.LET(_xlpm.weight,_xlfn.XLOOKUP(tblOrders4[[#This Row],[Product ID]],tblProducts[Item],tblProducts[Weight]),
IF(_xlpm.weight&lt;40,2,1))</f>
        <v>1</v>
      </c>
    </row>
    <row r="719" spans="2:8" x14ac:dyDescent="0.25">
      <c r="B719">
        <v>5737</v>
      </c>
      <c r="C719" s="1">
        <v>44584</v>
      </c>
      <c r="D719" t="s">
        <v>11</v>
      </c>
      <c r="E719">
        <v>4</v>
      </c>
      <c r="F719" t="s">
        <v>19</v>
      </c>
      <c r="G719">
        <f>IF(_xlfn.XLOOKUP(tblOrders4[[#This Row],[Product ID]],tblProducts[Item],tblProducts[Weight])&lt;40,_xlfn.XLOOKUP(tblOrders4[[#This Row],[Product ID]],tblProducts[Item],tblProducts[Weight]),"BULK")</f>
        <v>29</v>
      </c>
      <c r="H719">
        <f>_xlfn.LET(_xlpm.weight,_xlfn.XLOOKUP(tblOrders4[[#This Row],[Product ID]],tblProducts[Item],tblProducts[Weight]),
IF(_xlpm.weight&lt;40,2,1))</f>
        <v>2</v>
      </c>
    </row>
    <row r="720" spans="2:8" x14ac:dyDescent="0.25">
      <c r="B720">
        <v>5738</v>
      </c>
      <c r="C720" s="1">
        <v>44584</v>
      </c>
      <c r="D720" t="s">
        <v>5</v>
      </c>
      <c r="E720">
        <v>3</v>
      </c>
      <c r="F720" t="s">
        <v>17</v>
      </c>
      <c r="G720">
        <f>IF(_xlfn.XLOOKUP(tblOrders4[[#This Row],[Product ID]],tblProducts[Item],tblProducts[Weight])&lt;40,_xlfn.XLOOKUP(tblOrders4[[#This Row],[Product ID]],tblProducts[Item],tblProducts[Weight]),"BULK")</f>
        <v>12</v>
      </c>
      <c r="H720">
        <f>_xlfn.LET(_xlpm.weight,_xlfn.XLOOKUP(tblOrders4[[#This Row],[Product ID]],tblProducts[Item],tblProducts[Weight]),
IF(_xlpm.weight&lt;40,2,1))</f>
        <v>2</v>
      </c>
    </row>
    <row r="721" spans="2:8" x14ac:dyDescent="0.25">
      <c r="B721">
        <v>5739</v>
      </c>
      <c r="C721" s="1">
        <v>44584</v>
      </c>
      <c r="D721" t="s">
        <v>14</v>
      </c>
      <c r="E721">
        <v>4</v>
      </c>
      <c r="F721" t="s">
        <v>17</v>
      </c>
      <c r="G721">
        <f>IF(_xlfn.XLOOKUP(tblOrders4[[#This Row],[Product ID]],tblProducts[Item],tblProducts[Weight])&lt;40,_xlfn.XLOOKUP(tblOrders4[[#This Row],[Product ID]],tblProducts[Item],tblProducts[Weight]),"BULK")</f>
        <v>38</v>
      </c>
      <c r="H721">
        <f>_xlfn.LET(_xlpm.weight,_xlfn.XLOOKUP(tblOrders4[[#This Row],[Product ID]],tblProducts[Item],tblProducts[Weight]),
IF(_xlpm.weight&lt;40,2,1))</f>
        <v>2</v>
      </c>
    </row>
    <row r="722" spans="2:8" x14ac:dyDescent="0.25">
      <c r="B722">
        <v>5740</v>
      </c>
      <c r="C722" s="1">
        <v>44584</v>
      </c>
      <c r="D722" t="s">
        <v>20</v>
      </c>
      <c r="E722">
        <v>2</v>
      </c>
      <c r="F722" t="s">
        <v>15</v>
      </c>
      <c r="G722">
        <f>IF(_xlfn.XLOOKUP(tblOrders4[[#This Row],[Product ID]],tblProducts[Item],tblProducts[Weight])&lt;40,_xlfn.XLOOKUP(tblOrders4[[#This Row],[Product ID]],tblProducts[Item],tblProducts[Weight]),"BULK")</f>
        <v>10</v>
      </c>
      <c r="H722">
        <f>_xlfn.LET(_xlpm.weight,_xlfn.XLOOKUP(tblOrders4[[#This Row],[Product ID]],tblProducts[Item],tblProducts[Weight]),
IF(_xlpm.weight&lt;40,2,1))</f>
        <v>2</v>
      </c>
    </row>
    <row r="723" spans="2:8" x14ac:dyDescent="0.25">
      <c r="B723">
        <v>5741</v>
      </c>
      <c r="C723" s="1">
        <v>44584</v>
      </c>
      <c r="D723" t="s">
        <v>7</v>
      </c>
      <c r="E723">
        <v>1</v>
      </c>
      <c r="F723" t="s">
        <v>9</v>
      </c>
      <c r="G723" t="str">
        <f>IF(_xlfn.XLOOKUP(tblOrders4[[#This Row],[Product ID]],tblProducts[Item],tblProducts[Weight])&lt;40,_xlfn.XLOOKUP(tblOrders4[[#This Row],[Product ID]],tblProducts[Item],tblProducts[Weight]),"BULK")</f>
        <v>BULK</v>
      </c>
      <c r="H723">
        <f>_xlfn.LET(_xlpm.weight,_xlfn.XLOOKUP(tblOrders4[[#This Row],[Product ID]],tblProducts[Item],tblProducts[Weight]),
IF(_xlpm.weight&lt;40,2,1))</f>
        <v>1</v>
      </c>
    </row>
    <row r="724" spans="2:8" x14ac:dyDescent="0.25">
      <c r="B724">
        <v>5742</v>
      </c>
      <c r="C724" s="1">
        <v>44584</v>
      </c>
      <c r="D724" t="s">
        <v>18</v>
      </c>
      <c r="E724">
        <v>3</v>
      </c>
      <c r="F724" t="s">
        <v>10</v>
      </c>
      <c r="G724">
        <f>IF(_xlfn.XLOOKUP(tblOrders4[[#This Row],[Product ID]],tblProducts[Item],tblProducts[Weight])&lt;40,_xlfn.XLOOKUP(tblOrders4[[#This Row],[Product ID]],tblProducts[Item],tblProducts[Weight]),"BULK")</f>
        <v>33</v>
      </c>
      <c r="H724">
        <f>_xlfn.LET(_xlpm.weight,_xlfn.XLOOKUP(tblOrders4[[#This Row],[Product ID]],tblProducts[Item],tblProducts[Weight]),
IF(_xlpm.weight&lt;40,2,1))</f>
        <v>2</v>
      </c>
    </row>
    <row r="725" spans="2:8" x14ac:dyDescent="0.25">
      <c r="B725">
        <v>5743</v>
      </c>
      <c r="C725" s="1">
        <v>44584</v>
      </c>
      <c r="D725" t="s">
        <v>12</v>
      </c>
      <c r="E725">
        <v>2</v>
      </c>
      <c r="F725" t="s">
        <v>15</v>
      </c>
      <c r="G725">
        <f>IF(_xlfn.XLOOKUP(tblOrders4[[#This Row],[Product ID]],tblProducts[Item],tblProducts[Weight])&lt;40,_xlfn.XLOOKUP(tblOrders4[[#This Row],[Product ID]],tblProducts[Item],tblProducts[Weight]),"BULK")</f>
        <v>8</v>
      </c>
      <c r="H725">
        <f>_xlfn.LET(_xlpm.weight,_xlfn.XLOOKUP(tblOrders4[[#This Row],[Product ID]],tblProducts[Item],tblProducts[Weight]),
IF(_xlpm.weight&lt;40,2,1))</f>
        <v>2</v>
      </c>
    </row>
    <row r="726" spans="2:8" x14ac:dyDescent="0.25">
      <c r="B726">
        <v>5744</v>
      </c>
      <c r="C726" s="1">
        <v>44584</v>
      </c>
      <c r="D726" t="s">
        <v>12</v>
      </c>
      <c r="E726">
        <v>3</v>
      </c>
      <c r="F726" t="s">
        <v>9</v>
      </c>
      <c r="G726">
        <f>IF(_xlfn.XLOOKUP(tblOrders4[[#This Row],[Product ID]],tblProducts[Item],tblProducts[Weight])&lt;40,_xlfn.XLOOKUP(tblOrders4[[#This Row],[Product ID]],tblProducts[Item],tblProducts[Weight]),"BULK")</f>
        <v>8</v>
      </c>
      <c r="H726">
        <f>_xlfn.LET(_xlpm.weight,_xlfn.XLOOKUP(tblOrders4[[#This Row],[Product ID]],tblProducts[Item],tblProducts[Weight]),
IF(_xlpm.weight&lt;40,2,1))</f>
        <v>2</v>
      </c>
    </row>
    <row r="727" spans="2:8" x14ac:dyDescent="0.25">
      <c r="B727">
        <v>5745</v>
      </c>
      <c r="C727" s="1">
        <v>44584</v>
      </c>
      <c r="D727" t="s">
        <v>14</v>
      </c>
      <c r="E727">
        <v>3</v>
      </c>
      <c r="F727" t="s">
        <v>17</v>
      </c>
      <c r="G727">
        <f>IF(_xlfn.XLOOKUP(tblOrders4[[#This Row],[Product ID]],tblProducts[Item],tblProducts[Weight])&lt;40,_xlfn.XLOOKUP(tblOrders4[[#This Row],[Product ID]],tblProducts[Item],tblProducts[Weight]),"BULK")</f>
        <v>38</v>
      </c>
      <c r="H727">
        <f>_xlfn.LET(_xlpm.weight,_xlfn.XLOOKUP(tblOrders4[[#This Row],[Product ID]],tblProducts[Item],tblProducts[Weight]),
IF(_xlpm.weight&lt;40,2,1))</f>
        <v>2</v>
      </c>
    </row>
    <row r="728" spans="2:8" x14ac:dyDescent="0.25">
      <c r="B728">
        <v>5746</v>
      </c>
      <c r="C728" s="1">
        <v>44584</v>
      </c>
      <c r="D728" t="s">
        <v>14</v>
      </c>
      <c r="E728">
        <v>2</v>
      </c>
      <c r="F728" t="s">
        <v>6</v>
      </c>
      <c r="G728">
        <f>IF(_xlfn.XLOOKUP(tblOrders4[[#This Row],[Product ID]],tblProducts[Item],tblProducts[Weight])&lt;40,_xlfn.XLOOKUP(tblOrders4[[#This Row],[Product ID]],tblProducts[Item],tblProducts[Weight]),"BULK")</f>
        <v>38</v>
      </c>
      <c r="H728">
        <f>_xlfn.LET(_xlpm.weight,_xlfn.XLOOKUP(tblOrders4[[#This Row],[Product ID]],tblProducts[Item],tblProducts[Weight]),
IF(_xlpm.weight&lt;40,2,1))</f>
        <v>2</v>
      </c>
    </row>
    <row r="729" spans="2:8" x14ac:dyDescent="0.25">
      <c r="B729">
        <v>5747</v>
      </c>
      <c r="C729" s="1">
        <v>44584</v>
      </c>
      <c r="D729" t="s">
        <v>14</v>
      </c>
      <c r="E729">
        <v>2</v>
      </c>
      <c r="F729" t="s">
        <v>17</v>
      </c>
      <c r="G729">
        <f>IF(_xlfn.XLOOKUP(tblOrders4[[#This Row],[Product ID]],tblProducts[Item],tblProducts[Weight])&lt;40,_xlfn.XLOOKUP(tblOrders4[[#This Row],[Product ID]],tblProducts[Item],tblProducts[Weight]),"BULK")</f>
        <v>38</v>
      </c>
      <c r="H729">
        <f>_xlfn.LET(_xlpm.weight,_xlfn.XLOOKUP(tblOrders4[[#This Row],[Product ID]],tblProducts[Item],tblProducts[Weight]),
IF(_xlpm.weight&lt;40,2,1))</f>
        <v>2</v>
      </c>
    </row>
    <row r="730" spans="2:8" x14ac:dyDescent="0.25">
      <c r="B730">
        <v>5748</v>
      </c>
      <c r="C730" s="1">
        <v>44584</v>
      </c>
      <c r="D730" t="s">
        <v>16</v>
      </c>
      <c r="E730">
        <v>3</v>
      </c>
      <c r="F730" t="s">
        <v>19</v>
      </c>
      <c r="G730" t="str">
        <f>IF(_xlfn.XLOOKUP(tblOrders4[[#This Row],[Product ID]],tblProducts[Item],tblProducts[Weight])&lt;40,_xlfn.XLOOKUP(tblOrders4[[#This Row],[Product ID]],tblProducts[Item],tblProducts[Weight]),"BULK")</f>
        <v>BULK</v>
      </c>
      <c r="H730">
        <f>_xlfn.LET(_xlpm.weight,_xlfn.XLOOKUP(tblOrders4[[#This Row],[Product ID]],tblProducts[Item],tblProducts[Weight]),
IF(_xlpm.weight&lt;40,2,1))</f>
        <v>1</v>
      </c>
    </row>
    <row r="731" spans="2:8" x14ac:dyDescent="0.25">
      <c r="B731">
        <v>5749</v>
      </c>
      <c r="C731" s="1">
        <v>44584</v>
      </c>
      <c r="D731" t="s">
        <v>18</v>
      </c>
      <c r="E731">
        <v>4</v>
      </c>
      <c r="F731" t="s">
        <v>10</v>
      </c>
      <c r="G731">
        <f>IF(_xlfn.XLOOKUP(tblOrders4[[#This Row],[Product ID]],tblProducts[Item],tblProducts[Weight])&lt;40,_xlfn.XLOOKUP(tblOrders4[[#This Row],[Product ID]],tblProducts[Item],tblProducts[Weight]),"BULK")</f>
        <v>33</v>
      </c>
      <c r="H731">
        <f>_xlfn.LET(_xlpm.weight,_xlfn.XLOOKUP(tblOrders4[[#This Row],[Product ID]],tblProducts[Item],tblProducts[Weight]),
IF(_xlpm.weight&lt;40,2,1))</f>
        <v>2</v>
      </c>
    </row>
    <row r="732" spans="2:8" x14ac:dyDescent="0.25">
      <c r="B732">
        <v>5750</v>
      </c>
      <c r="C732" s="1">
        <v>44584</v>
      </c>
      <c r="D732" t="s">
        <v>12</v>
      </c>
      <c r="E732">
        <v>2</v>
      </c>
      <c r="F732" t="s">
        <v>6</v>
      </c>
      <c r="G732">
        <f>IF(_xlfn.XLOOKUP(tblOrders4[[#This Row],[Product ID]],tblProducts[Item],tblProducts[Weight])&lt;40,_xlfn.XLOOKUP(tblOrders4[[#This Row],[Product ID]],tblProducts[Item],tblProducts[Weight]),"BULK")</f>
        <v>8</v>
      </c>
      <c r="H732">
        <f>_xlfn.LET(_xlpm.weight,_xlfn.XLOOKUP(tblOrders4[[#This Row],[Product ID]],tblProducts[Item],tblProducts[Weight]),
IF(_xlpm.weight&lt;40,2,1))</f>
        <v>2</v>
      </c>
    </row>
    <row r="733" spans="2:8" x14ac:dyDescent="0.25">
      <c r="B733">
        <v>5751</v>
      </c>
      <c r="C733" s="1">
        <v>44584</v>
      </c>
      <c r="D733" t="s">
        <v>7</v>
      </c>
      <c r="E733">
        <v>3</v>
      </c>
      <c r="F733" t="s">
        <v>17</v>
      </c>
      <c r="G733" t="str">
        <f>IF(_xlfn.XLOOKUP(tblOrders4[[#This Row],[Product ID]],tblProducts[Item],tblProducts[Weight])&lt;40,_xlfn.XLOOKUP(tblOrders4[[#This Row],[Product ID]],tblProducts[Item],tblProducts[Weight]),"BULK")</f>
        <v>BULK</v>
      </c>
      <c r="H733">
        <f>_xlfn.LET(_xlpm.weight,_xlfn.XLOOKUP(tblOrders4[[#This Row],[Product ID]],tblProducts[Item],tblProducts[Weight]),
IF(_xlpm.weight&lt;40,2,1))</f>
        <v>1</v>
      </c>
    </row>
    <row r="734" spans="2:8" x14ac:dyDescent="0.25">
      <c r="B734">
        <v>5752</v>
      </c>
      <c r="C734" s="1">
        <v>44584</v>
      </c>
      <c r="D734" t="s">
        <v>13</v>
      </c>
      <c r="E734">
        <v>2</v>
      </c>
      <c r="F734" t="s">
        <v>10</v>
      </c>
      <c r="G734">
        <f>IF(_xlfn.XLOOKUP(tblOrders4[[#This Row],[Product ID]],tblProducts[Item],tblProducts[Weight])&lt;40,_xlfn.XLOOKUP(tblOrders4[[#This Row],[Product ID]],tblProducts[Item],tblProducts[Weight]),"BULK")</f>
        <v>10</v>
      </c>
      <c r="H734">
        <f>_xlfn.LET(_xlpm.weight,_xlfn.XLOOKUP(tblOrders4[[#This Row],[Product ID]],tblProducts[Item],tblProducts[Weight]),
IF(_xlpm.weight&lt;40,2,1))</f>
        <v>2</v>
      </c>
    </row>
    <row r="735" spans="2:8" x14ac:dyDescent="0.25">
      <c r="B735">
        <v>5753</v>
      </c>
      <c r="C735" s="1">
        <v>44584</v>
      </c>
      <c r="D735" t="s">
        <v>16</v>
      </c>
      <c r="E735">
        <v>3</v>
      </c>
      <c r="F735" t="s">
        <v>9</v>
      </c>
      <c r="G735" t="str">
        <f>IF(_xlfn.XLOOKUP(tblOrders4[[#This Row],[Product ID]],tblProducts[Item],tblProducts[Weight])&lt;40,_xlfn.XLOOKUP(tblOrders4[[#This Row],[Product ID]],tblProducts[Item],tblProducts[Weight]),"BULK")</f>
        <v>BULK</v>
      </c>
      <c r="H735">
        <f>_xlfn.LET(_xlpm.weight,_xlfn.XLOOKUP(tblOrders4[[#This Row],[Product ID]],tblProducts[Item],tblProducts[Weight]),
IF(_xlpm.weight&lt;40,2,1))</f>
        <v>1</v>
      </c>
    </row>
    <row r="736" spans="2:8" x14ac:dyDescent="0.25">
      <c r="B736">
        <v>5754</v>
      </c>
      <c r="C736" s="1">
        <v>44584</v>
      </c>
      <c r="D736" t="s">
        <v>8</v>
      </c>
      <c r="E736">
        <v>1</v>
      </c>
      <c r="F736" t="s">
        <v>6</v>
      </c>
      <c r="G736">
        <f>IF(_xlfn.XLOOKUP(tblOrders4[[#This Row],[Product ID]],tblProducts[Item],tblProducts[Weight])&lt;40,_xlfn.XLOOKUP(tblOrders4[[#This Row],[Product ID]],tblProducts[Item],tblProducts[Weight]),"BULK")</f>
        <v>29</v>
      </c>
      <c r="H736">
        <f>_xlfn.LET(_xlpm.weight,_xlfn.XLOOKUP(tblOrders4[[#This Row],[Product ID]],tblProducts[Item],tblProducts[Weight]),
IF(_xlpm.weight&lt;40,2,1))</f>
        <v>2</v>
      </c>
    </row>
    <row r="737" spans="2:8" x14ac:dyDescent="0.25">
      <c r="B737">
        <v>5755</v>
      </c>
      <c r="C737" s="1">
        <v>44584</v>
      </c>
      <c r="D737" t="s">
        <v>8</v>
      </c>
      <c r="E737">
        <v>2</v>
      </c>
      <c r="F737" t="s">
        <v>19</v>
      </c>
      <c r="G737">
        <f>IF(_xlfn.XLOOKUP(tblOrders4[[#This Row],[Product ID]],tblProducts[Item],tblProducts[Weight])&lt;40,_xlfn.XLOOKUP(tblOrders4[[#This Row],[Product ID]],tblProducts[Item],tblProducts[Weight]),"BULK")</f>
        <v>29</v>
      </c>
      <c r="H737">
        <f>_xlfn.LET(_xlpm.weight,_xlfn.XLOOKUP(tblOrders4[[#This Row],[Product ID]],tblProducts[Item],tblProducts[Weight]),
IF(_xlpm.weight&lt;40,2,1))</f>
        <v>2</v>
      </c>
    </row>
    <row r="738" spans="2:8" x14ac:dyDescent="0.25">
      <c r="B738">
        <v>5756</v>
      </c>
      <c r="C738" s="1">
        <v>44584</v>
      </c>
      <c r="D738" t="s">
        <v>13</v>
      </c>
      <c r="E738">
        <v>4</v>
      </c>
      <c r="F738" t="s">
        <v>9</v>
      </c>
      <c r="G738">
        <f>IF(_xlfn.XLOOKUP(tblOrders4[[#This Row],[Product ID]],tblProducts[Item],tblProducts[Weight])&lt;40,_xlfn.XLOOKUP(tblOrders4[[#This Row],[Product ID]],tblProducts[Item],tblProducts[Weight]),"BULK")</f>
        <v>10</v>
      </c>
      <c r="H738">
        <f>_xlfn.LET(_xlpm.weight,_xlfn.XLOOKUP(tblOrders4[[#This Row],[Product ID]],tblProducts[Item],tblProducts[Weight]),
IF(_xlpm.weight&lt;40,2,1))</f>
        <v>2</v>
      </c>
    </row>
    <row r="739" spans="2:8" x14ac:dyDescent="0.25">
      <c r="B739">
        <v>5757</v>
      </c>
      <c r="C739" s="1">
        <v>44584</v>
      </c>
      <c r="D739" t="s">
        <v>7</v>
      </c>
      <c r="E739">
        <v>1</v>
      </c>
      <c r="F739" t="s">
        <v>15</v>
      </c>
      <c r="G739" t="str">
        <f>IF(_xlfn.XLOOKUP(tblOrders4[[#This Row],[Product ID]],tblProducts[Item],tblProducts[Weight])&lt;40,_xlfn.XLOOKUP(tblOrders4[[#This Row],[Product ID]],tblProducts[Item],tblProducts[Weight]),"BULK")</f>
        <v>BULK</v>
      </c>
      <c r="H739">
        <f>_xlfn.LET(_xlpm.weight,_xlfn.XLOOKUP(tblOrders4[[#This Row],[Product ID]],tblProducts[Item],tblProducts[Weight]),
IF(_xlpm.weight&lt;40,2,1))</f>
        <v>1</v>
      </c>
    </row>
    <row r="740" spans="2:8" x14ac:dyDescent="0.25">
      <c r="B740">
        <v>5758</v>
      </c>
      <c r="C740" s="1">
        <v>44584</v>
      </c>
      <c r="D740" t="s">
        <v>11</v>
      </c>
      <c r="E740">
        <v>1</v>
      </c>
      <c r="F740" t="s">
        <v>9</v>
      </c>
      <c r="G740">
        <f>IF(_xlfn.XLOOKUP(tblOrders4[[#This Row],[Product ID]],tblProducts[Item],tblProducts[Weight])&lt;40,_xlfn.XLOOKUP(tblOrders4[[#This Row],[Product ID]],tblProducts[Item],tblProducts[Weight]),"BULK")</f>
        <v>29</v>
      </c>
      <c r="H740">
        <f>_xlfn.LET(_xlpm.weight,_xlfn.XLOOKUP(tblOrders4[[#This Row],[Product ID]],tblProducts[Item],tblProducts[Weight]),
IF(_xlpm.weight&lt;40,2,1))</f>
        <v>2</v>
      </c>
    </row>
    <row r="741" spans="2:8" x14ac:dyDescent="0.25">
      <c r="B741">
        <v>5759</v>
      </c>
      <c r="C741" s="1">
        <v>44584</v>
      </c>
      <c r="D741" t="s">
        <v>20</v>
      </c>
      <c r="E741">
        <v>2</v>
      </c>
      <c r="F741" t="s">
        <v>10</v>
      </c>
      <c r="G741">
        <f>IF(_xlfn.XLOOKUP(tblOrders4[[#This Row],[Product ID]],tblProducts[Item],tblProducts[Weight])&lt;40,_xlfn.XLOOKUP(tblOrders4[[#This Row],[Product ID]],tblProducts[Item],tblProducts[Weight]),"BULK")</f>
        <v>10</v>
      </c>
      <c r="H741">
        <f>_xlfn.LET(_xlpm.weight,_xlfn.XLOOKUP(tblOrders4[[#This Row],[Product ID]],tblProducts[Item],tblProducts[Weight]),
IF(_xlpm.weight&lt;40,2,1))</f>
        <v>2</v>
      </c>
    </row>
    <row r="742" spans="2:8" x14ac:dyDescent="0.25">
      <c r="B742">
        <v>5760</v>
      </c>
      <c r="C742" s="1">
        <v>44584</v>
      </c>
      <c r="D742" t="s">
        <v>12</v>
      </c>
      <c r="E742">
        <v>1</v>
      </c>
      <c r="F742" t="s">
        <v>10</v>
      </c>
      <c r="G742">
        <f>IF(_xlfn.XLOOKUP(tblOrders4[[#This Row],[Product ID]],tblProducts[Item],tblProducts[Weight])&lt;40,_xlfn.XLOOKUP(tblOrders4[[#This Row],[Product ID]],tblProducts[Item],tblProducts[Weight]),"BULK")</f>
        <v>8</v>
      </c>
      <c r="H742">
        <f>_xlfn.LET(_xlpm.weight,_xlfn.XLOOKUP(tblOrders4[[#This Row],[Product ID]],tblProducts[Item],tblProducts[Weight]),
IF(_xlpm.weight&lt;40,2,1))</f>
        <v>2</v>
      </c>
    </row>
    <row r="743" spans="2:8" x14ac:dyDescent="0.25">
      <c r="B743">
        <v>5761</v>
      </c>
      <c r="C743" s="1">
        <v>44584</v>
      </c>
      <c r="D743" t="s">
        <v>12</v>
      </c>
      <c r="E743">
        <v>3</v>
      </c>
      <c r="F743" t="s">
        <v>15</v>
      </c>
      <c r="G743">
        <f>IF(_xlfn.XLOOKUP(tblOrders4[[#This Row],[Product ID]],tblProducts[Item],tblProducts[Weight])&lt;40,_xlfn.XLOOKUP(tblOrders4[[#This Row],[Product ID]],tblProducts[Item],tblProducts[Weight]),"BULK")</f>
        <v>8</v>
      </c>
      <c r="H743">
        <f>_xlfn.LET(_xlpm.weight,_xlfn.XLOOKUP(tblOrders4[[#This Row],[Product ID]],tblProducts[Item],tblProducts[Weight]),
IF(_xlpm.weight&lt;40,2,1))</f>
        <v>2</v>
      </c>
    </row>
    <row r="744" spans="2:8" x14ac:dyDescent="0.25">
      <c r="B744">
        <v>5762</v>
      </c>
      <c r="C744" s="1">
        <v>44584</v>
      </c>
      <c r="D744" t="s">
        <v>12</v>
      </c>
      <c r="E744">
        <v>4</v>
      </c>
      <c r="F744" t="s">
        <v>17</v>
      </c>
      <c r="G744">
        <f>IF(_xlfn.XLOOKUP(tblOrders4[[#This Row],[Product ID]],tblProducts[Item],tblProducts[Weight])&lt;40,_xlfn.XLOOKUP(tblOrders4[[#This Row],[Product ID]],tblProducts[Item],tblProducts[Weight]),"BULK")</f>
        <v>8</v>
      </c>
      <c r="H744">
        <f>_xlfn.LET(_xlpm.weight,_xlfn.XLOOKUP(tblOrders4[[#This Row],[Product ID]],tblProducts[Item],tblProducts[Weight]),
IF(_xlpm.weight&lt;40,2,1))</f>
        <v>2</v>
      </c>
    </row>
    <row r="745" spans="2:8" x14ac:dyDescent="0.25">
      <c r="B745">
        <v>5763</v>
      </c>
      <c r="C745" s="1">
        <v>44584</v>
      </c>
      <c r="D745" t="s">
        <v>8</v>
      </c>
      <c r="E745">
        <v>4</v>
      </c>
      <c r="F745" t="s">
        <v>10</v>
      </c>
      <c r="G745">
        <f>IF(_xlfn.XLOOKUP(tblOrders4[[#This Row],[Product ID]],tblProducts[Item],tblProducts[Weight])&lt;40,_xlfn.XLOOKUP(tblOrders4[[#This Row],[Product ID]],tblProducts[Item],tblProducts[Weight]),"BULK")</f>
        <v>29</v>
      </c>
      <c r="H745">
        <f>_xlfn.LET(_xlpm.weight,_xlfn.XLOOKUP(tblOrders4[[#This Row],[Product ID]],tblProducts[Item],tblProducts[Weight]),
IF(_xlpm.weight&lt;40,2,1))</f>
        <v>2</v>
      </c>
    </row>
    <row r="746" spans="2:8" x14ac:dyDescent="0.25">
      <c r="B746">
        <v>5764</v>
      </c>
      <c r="C746" s="1">
        <v>44584</v>
      </c>
      <c r="D746" t="s">
        <v>11</v>
      </c>
      <c r="E746">
        <v>2</v>
      </c>
      <c r="F746" t="s">
        <v>15</v>
      </c>
      <c r="G746">
        <f>IF(_xlfn.XLOOKUP(tblOrders4[[#This Row],[Product ID]],tblProducts[Item],tblProducts[Weight])&lt;40,_xlfn.XLOOKUP(tblOrders4[[#This Row],[Product ID]],tblProducts[Item],tblProducts[Weight]),"BULK")</f>
        <v>29</v>
      </c>
      <c r="H746">
        <f>_xlfn.LET(_xlpm.weight,_xlfn.XLOOKUP(tblOrders4[[#This Row],[Product ID]],tblProducts[Item],tblProducts[Weight]),
IF(_xlpm.weight&lt;40,2,1))</f>
        <v>2</v>
      </c>
    </row>
    <row r="747" spans="2:8" x14ac:dyDescent="0.25">
      <c r="B747">
        <v>5765</v>
      </c>
      <c r="C747" s="1">
        <v>44584</v>
      </c>
      <c r="D747" t="s">
        <v>11</v>
      </c>
      <c r="E747">
        <v>1</v>
      </c>
      <c r="F747" t="s">
        <v>9</v>
      </c>
      <c r="G747">
        <f>IF(_xlfn.XLOOKUP(tblOrders4[[#This Row],[Product ID]],tblProducts[Item],tblProducts[Weight])&lt;40,_xlfn.XLOOKUP(tblOrders4[[#This Row],[Product ID]],tblProducts[Item],tblProducts[Weight]),"BULK")</f>
        <v>29</v>
      </c>
      <c r="H747">
        <f>_xlfn.LET(_xlpm.weight,_xlfn.XLOOKUP(tblOrders4[[#This Row],[Product ID]],tblProducts[Item],tblProducts[Weight]),
IF(_xlpm.weight&lt;40,2,1))</f>
        <v>2</v>
      </c>
    </row>
    <row r="748" spans="2:8" x14ac:dyDescent="0.25">
      <c r="B748">
        <v>5766</v>
      </c>
      <c r="C748" s="1">
        <v>44584</v>
      </c>
      <c r="D748" t="s">
        <v>12</v>
      </c>
      <c r="E748">
        <v>1</v>
      </c>
      <c r="F748" t="s">
        <v>9</v>
      </c>
      <c r="G748">
        <f>IF(_xlfn.XLOOKUP(tblOrders4[[#This Row],[Product ID]],tblProducts[Item],tblProducts[Weight])&lt;40,_xlfn.XLOOKUP(tblOrders4[[#This Row],[Product ID]],tblProducts[Item],tblProducts[Weight]),"BULK")</f>
        <v>8</v>
      </c>
      <c r="H748">
        <f>_xlfn.LET(_xlpm.weight,_xlfn.XLOOKUP(tblOrders4[[#This Row],[Product ID]],tblProducts[Item],tblProducts[Weight]),
IF(_xlpm.weight&lt;40,2,1))</f>
        <v>2</v>
      </c>
    </row>
    <row r="749" spans="2:8" x14ac:dyDescent="0.25">
      <c r="B749">
        <v>5767</v>
      </c>
      <c r="C749" s="1">
        <v>44584</v>
      </c>
      <c r="D749" t="s">
        <v>21</v>
      </c>
      <c r="E749">
        <v>2</v>
      </c>
      <c r="F749" t="s">
        <v>19</v>
      </c>
      <c r="G749" t="str">
        <f>IF(_xlfn.XLOOKUP(tblOrders4[[#This Row],[Product ID]],tblProducts[Item],tblProducts[Weight])&lt;40,_xlfn.XLOOKUP(tblOrders4[[#This Row],[Product ID]],tblProducts[Item],tblProducts[Weight]),"BULK")</f>
        <v>BULK</v>
      </c>
      <c r="H749">
        <f>_xlfn.LET(_xlpm.weight,_xlfn.XLOOKUP(tblOrders4[[#This Row],[Product ID]],tblProducts[Item],tblProducts[Weight]),
IF(_xlpm.weight&lt;40,2,1))</f>
        <v>1</v>
      </c>
    </row>
    <row r="750" spans="2:8" x14ac:dyDescent="0.25">
      <c r="B750">
        <v>5768</v>
      </c>
      <c r="C750" s="1">
        <v>44584</v>
      </c>
      <c r="D750" t="s">
        <v>7</v>
      </c>
      <c r="E750">
        <v>1</v>
      </c>
      <c r="F750" t="s">
        <v>19</v>
      </c>
      <c r="G750" t="str">
        <f>IF(_xlfn.XLOOKUP(tblOrders4[[#This Row],[Product ID]],tblProducts[Item],tblProducts[Weight])&lt;40,_xlfn.XLOOKUP(tblOrders4[[#This Row],[Product ID]],tblProducts[Item],tblProducts[Weight]),"BULK")</f>
        <v>BULK</v>
      </c>
      <c r="H750">
        <f>_xlfn.LET(_xlpm.weight,_xlfn.XLOOKUP(tblOrders4[[#This Row],[Product ID]],tblProducts[Item],tblProducts[Weight]),
IF(_xlpm.weight&lt;40,2,1))</f>
        <v>1</v>
      </c>
    </row>
    <row r="751" spans="2:8" x14ac:dyDescent="0.25">
      <c r="B751">
        <v>5769</v>
      </c>
      <c r="C751" s="1">
        <v>44584</v>
      </c>
      <c r="D751" t="s">
        <v>14</v>
      </c>
      <c r="E751">
        <v>1</v>
      </c>
      <c r="F751" t="s">
        <v>19</v>
      </c>
      <c r="G751">
        <f>IF(_xlfn.XLOOKUP(tblOrders4[[#This Row],[Product ID]],tblProducts[Item],tblProducts[Weight])&lt;40,_xlfn.XLOOKUP(tblOrders4[[#This Row],[Product ID]],tblProducts[Item],tblProducts[Weight]),"BULK")</f>
        <v>38</v>
      </c>
      <c r="H751">
        <f>_xlfn.LET(_xlpm.weight,_xlfn.XLOOKUP(tblOrders4[[#This Row],[Product ID]],tblProducts[Item],tblProducts[Weight]),
IF(_xlpm.weight&lt;40,2,1))</f>
        <v>2</v>
      </c>
    </row>
    <row r="752" spans="2:8" x14ac:dyDescent="0.25">
      <c r="B752">
        <v>5770</v>
      </c>
      <c r="C752" s="1">
        <v>44585</v>
      </c>
      <c r="D752" t="s">
        <v>20</v>
      </c>
      <c r="E752">
        <v>2</v>
      </c>
      <c r="F752" t="s">
        <v>9</v>
      </c>
      <c r="G752">
        <f>IF(_xlfn.XLOOKUP(tblOrders4[[#This Row],[Product ID]],tblProducts[Item],tblProducts[Weight])&lt;40,_xlfn.XLOOKUP(tblOrders4[[#This Row],[Product ID]],tblProducts[Item],tblProducts[Weight]),"BULK")</f>
        <v>10</v>
      </c>
      <c r="H752">
        <f>_xlfn.LET(_xlpm.weight,_xlfn.XLOOKUP(tblOrders4[[#This Row],[Product ID]],tblProducts[Item],tblProducts[Weight]),
IF(_xlpm.weight&lt;40,2,1))</f>
        <v>2</v>
      </c>
    </row>
    <row r="753" spans="2:8" x14ac:dyDescent="0.25">
      <c r="B753">
        <v>5771</v>
      </c>
      <c r="C753" s="1">
        <v>44585</v>
      </c>
      <c r="D753" t="s">
        <v>5</v>
      </c>
      <c r="E753">
        <v>2</v>
      </c>
      <c r="F753" t="s">
        <v>17</v>
      </c>
      <c r="G753">
        <f>IF(_xlfn.XLOOKUP(tblOrders4[[#This Row],[Product ID]],tblProducts[Item],tblProducts[Weight])&lt;40,_xlfn.XLOOKUP(tblOrders4[[#This Row],[Product ID]],tblProducts[Item],tblProducts[Weight]),"BULK")</f>
        <v>12</v>
      </c>
      <c r="H753">
        <f>_xlfn.LET(_xlpm.weight,_xlfn.XLOOKUP(tblOrders4[[#This Row],[Product ID]],tblProducts[Item],tblProducts[Weight]),
IF(_xlpm.weight&lt;40,2,1))</f>
        <v>2</v>
      </c>
    </row>
    <row r="754" spans="2:8" x14ac:dyDescent="0.25">
      <c r="B754">
        <v>5772</v>
      </c>
      <c r="C754" s="1">
        <v>44585</v>
      </c>
      <c r="D754" t="s">
        <v>16</v>
      </c>
      <c r="E754">
        <v>3</v>
      </c>
      <c r="F754" t="s">
        <v>19</v>
      </c>
      <c r="G754" t="str">
        <f>IF(_xlfn.XLOOKUP(tblOrders4[[#This Row],[Product ID]],tblProducts[Item],tblProducts[Weight])&lt;40,_xlfn.XLOOKUP(tblOrders4[[#This Row],[Product ID]],tblProducts[Item],tblProducts[Weight]),"BULK")</f>
        <v>BULK</v>
      </c>
      <c r="H754">
        <f>_xlfn.LET(_xlpm.weight,_xlfn.XLOOKUP(tblOrders4[[#This Row],[Product ID]],tblProducts[Item],tblProducts[Weight]),
IF(_xlpm.weight&lt;40,2,1))</f>
        <v>1</v>
      </c>
    </row>
    <row r="755" spans="2:8" x14ac:dyDescent="0.25">
      <c r="B755">
        <v>5773</v>
      </c>
      <c r="C755" s="1">
        <v>44585</v>
      </c>
      <c r="D755" t="s">
        <v>20</v>
      </c>
      <c r="E755">
        <v>3</v>
      </c>
      <c r="F755" t="s">
        <v>19</v>
      </c>
      <c r="G755">
        <f>IF(_xlfn.XLOOKUP(tblOrders4[[#This Row],[Product ID]],tblProducts[Item],tblProducts[Weight])&lt;40,_xlfn.XLOOKUP(tblOrders4[[#This Row],[Product ID]],tblProducts[Item],tblProducts[Weight]),"BULK")</f>
        <v>10</v>
      </c>
      <c r="H755">
        <f>_xlfn.LET(_xlpm.weight,_xlfn.XLOOKUP(tblOrders4[[#This Row],[Product ID]],tblProducts[Item],tblProducts[Weight]),
IF(_xlpm.weight&lt;40,2,1))</f>
        <v>2</v>
      </c>
    </row>
    <row r="756" spans="2:8" x14ac:dyDescent="0.25">
      <c r="B756">
        <v>5774</v>
      </c>
      <c r="C756" s="1">
        <v>44585</v>
      </c>
      <c r="D756" t="s">
        <v>16</v>
      </c>
      <c r="E756">
        <v>4</v>
      </c>
      <c r="F756" t="s">
        <v>15</v>
      </c>
      <c r="G756" t="str">
        <f>IF(_xlfn.XLOOKUP(tblOrders4[[#This Row],[Product ID]],tblProducts[Item],tblProducts[Weight])&lt;40,_xlfn.XLOOKUP(tblOrders4[[#This Row],[Product ID]],tblProducts[Item],tblProducts[Weight]),"BULK")</f>
        <v>BULK</v>
      </c>
      <c r="H756">
        <f>_xlfn.LET(_xlpm.weight,_xlfn.XLOOKUP(tblOrders4[[#This Row],[Product ID]],tblProducts[Item],tblProducts[Weight]),
IF(_xlpm.weight&lt;40,2,1))</f>
        <v>1</v>
      </c>
    </row>
    <row r="757" spans="2:8" x14ac:dyDescent="0.25">
      <c r="B757">
        <v>5775</v>
      </c>
      <c r="C757" s="1">
        <v>44585</v>
      </c>
      <c r="D757" t="s">
        <v>20</v>
      </c>
      <c r="E757">
        <v>2</v>
      </c>
      <c r="F757" t="s">
        <v>15</v>
      </c>
      <c r="G757">
        <f>IF(_xlfn.XLOOKUP(tblOrders4[[#This Row],[Product ID]],tblProducts[Item],tblProducts[Weight])&lt;40,_xlfn.XLOOKUP(tblOrders4[[#This Row],[Product ID]],tblProducts[Item],tblProducts[Weight]),"BULK")</f>
        <v>10</v>
      </c>
      <c r="H757">
        <f>_xlfn.LET(_xlpm.weight,_xlfn.XLOOKUP(tblOrders4[[#This Row],[Product ID]],tblProducts[Item],tblProducts[Weight]),
IF(_xlpm.weight&lt;40,2,1))</f>
        <v>2</v>
      </c>
    </row>
    <row r="758" spans="2:8" x14ac:dyDescent="0.25">
      <c r="B758">
        <v>5776</v>
      </c>
      <c r="C758" s="1">
        <v>44585</v>
      </c>
      <c r="D758" t="s">
        <v>14</v>
      </c>
      <c r="E758">
        <v>2</v>
      </c>
      <c r="F758" t="s">
        <v>19</v>
      </c>
      <c r="G758">
        <f>IF(_xlfn.XLOOKUP(tblOrders4[[#This Row],[Product ID]],tblProducts[Item],tblProducts[Weight])&lt;40,_xlfn.XLOOKUP(tblOrders4[[#This Row],[Product ID]],tblProducts[Item],tblProducts[Weight]),"BULK")</f>
        <v>38</v>
      </c>
      <c r="H758">
        <f>_xlfn.LET(_xlpm.weight,_xlfn.XLOOKUP(tblOrders4[[#This Row],[Product ID]],tblProducts[Item],tblProducts[Weight]),
IF(_xlpm.weight&lt;40,2,1))</f>
        <v>2</v>
      </c>
    </row>
    <row r="759" spans="2:8" x14ac:dyDescent="0.25">
      <c r="B759">
        <v>5777</v>
      </c>
      <c r="C759" s="1">
        <v>44585</v>
      </c>
      <c r="D759" t="s">
        <v>5</v>
      </c>
      <c r="E759">
        <v>2</v>
      </c>
      <c r="F759" t="s">
        <v>17</v>
      </c>
      <c r="G759">
        <f>IF(_xlfn.XLOOKUP(tblOrders4[[#This Row],[Product ID]],tblProducts[Item],tblProducts[Weight])&lt;40,_xlfn.XLOOKUP(tblOrders4[[#This Row],[Product ID]],tblProducts[Item],tblProducts[Weight]),"BULK")</f>
        <v>12</v>
      </c>
      <c r="H759">
        <f>_xlfn.LET(_xlpm.weight,_xlfn.XLOOKUP(tblOrders4[[#This Row],[Product ID]],tblProducts[Item],tblProducts[Weight]),
IF(_xlpm.weight&lt;40,2,1))</f>
        <v>2</v>
      </c>
    </row>
    <row r="760" spans="2:8" x14ac:dyDescent="0.25">
      <c r="B760">
        <v>5778</v>
      </c>
      <c r="C760" s="1">
        <v>44585</v>
      </c>
      <c r="D760" t="s">
        <v>14</v>
      </c>
      <c r="E760">
        <v>1</v>
      </c>
      <c r="F760" t="s">
        <v>17</v>
      </c>
      <c r="G760">
        <f>IF(_xlfn.XLOOKUP(tblOrders4[[#This Row],[Product ID]],tblProducts[Item],tblProducts[Weight])&lt;40,_xlfn.XLOOKUP(tblOrders4[[#This Row],[Product ID]],tblProducts[Item],tblProducts[Weight]),"BULK")</f>
        <v>38</v>
      </c>
      <c r="H760">
        <f>_xlfn.LET(_xlpm.weight,_xlfn.XLOOKUP(tblOrders4[[#This Row],[Product ID]],tblProducts[Item],tblProducts[Weight]),
IF(_xlpm.weight&lt;40,2,1))</f>
        <v>2</v>
      </c>
    </row>
    <row r="761" spans="2:8" x14ac:dyDescent="0.25">
      <c r="B761">
        <v>5779</v>
      </c>
      <c r="C761" s="1">
        <v>44585</v>
      </c>
      <c r="D761" t="s">
        <v>21</v>
      </c>
      <c r="E761">
        <v>3</v>
      </c>
      <c r="F761" t="s">
        <v>9</v>
      </c>
      <c r="G761" t="str">
        <f>IF(_xlfn.XLOOKUP(tblOrders4[[#This Row],[Product ID]],tblProducts[Item],tblProducts[Weight])&lt;40,_xlfn.XLOOKUP(tblOrders4[[#This Row],[Product ID]],tblProducts[Item],tblProducts[Weight]),"BULK")</f>
        <v>BULK</v>
      </c>
      <c r="H761">
        <f>_xlfn.LET(_xlpm.weight,_xlfn.XLOOKUP(tblOrders4[[#This Row],[Product ID]],tblProducts[Item],tblProducts[Weight]),
IF(_xlpm.weight&lt;40,2,1))</f>
        <v>1</v>
      </c>
    </row>
    <row r="762" spans="2:8" x14ac:dyDescent="0.25">
      <c r="B762">
        <v>5780</v>
      </c>
      <c r="C762" s="1">
        <v>44585</v>
      </c>
      <c r="D762" t="s">
        <v>7</v>
      </c>
      <c r="E762">
        <v>1</v>
      </c>
      <c r="F762" t="s">
        <v>17</v>
      </c>
      <c r="G762" t="str">
        <f>IF(_xlfn.XLOOKUP(tblOrders4[[#This Row],[Product ID]],tblProducts[Item],tblProducts[Weight])&lt;40,_xlfn.XLOOKUP(tblOrders4[[#This Row],[Product ID]],tblProducts[Item],tblProducts[Weight]),"BULK")</f>
        <v>BULK</v>
      </c>
      <c r="H762">
        <f>_xlfn.LET(_xlpm.weight,_xlfn.XLOOKUP(tblOrders4[[#This Row],[Product ID]],tblProducts[Item],tblProducts[Weight]),
IF(_xlpm.weight&lt;40,2,1))</f>
        <v>1</v>
      </c>
    </row>
    <row r="763" spans="2:8" x14ac:dyDescent="0.25">
      <c r="B763">
        <v>5781</v>
      </c>
      <c r="C763" s="1">
        <v>44585</v>
      </c>
      <c r="D763" t="s">
        <v>5</v>
      </c>
      <c r="E763">
        <v>2</v>
      </c>
      <c r="F763" t="s">
        <v>19</v>
      </c>
      <c r="G763">
        <f>IF(_xlfn.XLOOKUP(tblOrders4[[#This Row],[Product ID]],tblProducts[Item],tblProducts[Weight])&lt;40,_xlfn.XLOOKUP(tblOrders4[[#This Row],[Product ID]],tblProducts[Item],tblProducts[Weight]),"BULK")</f>
        <v>12</v>
      </c>
      <c r="H763">
        <f>_xlfn.LET(_xlpm.weight,_xlfn.XLOOKUP(tblOrders4[[#This Row],[Product ID]],tblProducts[Item],tblProducts[Weight]),
IF(_xlpm.weight&lt;40,2,1))</f>
        <v>2</v>
      </c>
    </row>
    <row r="764" spans="2:8" x14ac:dyDescent="0.25">
      <c r="B764">
        <v>5782</v>
      </c>
      <c r="C764" s="1">
        <v>44585</v>
      </c>
      <c r="D764" t="s">
        <v>13</v>
      </c>
      <c r="E764">
        <v>2</v>
      </c>
      <c r="F764" t="s">
        <v>9</v>
      </c>
      <c r="G764">
        <f>IF(_xlfn.XLOOKUP(tblOrders4[[#This Row],[Product ID]],tblProducts[Item],tblProducts[Weight])&lt;40,_xlfn.XLOOKUP(tblOrders4[[#This Row],[Product ID]],tblProducts[Item],tblProducts[Weight]),"BULK")</f>
        <v>10</v>
      </c>
      <c r="H764">
        <f>_xlfn.LET(_xlpm.weight,_xlfn.XLOOKUP(tblOrders4[[#This Row],[Product ID]],tblProducts[Item],tblProducts[Weight]),
IF(_xlpm.weight&lt;40,2,1))</f>
        <v>2</v>
      </c>
    </row>
    <row r="765" spans="2:8" x14ac:dyDescent="0.25">
      <c r="B765">
        <v>5783</v>
      </c>
      <c r="C765" s="1">
        <v>44585</v>
      </c>
      <c r="D765" t="s">
        <v>14</v>
      </c>
      <c r="E765">
        <v>1</v>
      </c>
      <c r="F765" t="s">
        <v>19</v>
      </c>
      <c r="G765">
        <f>IF(_xlfn.XLOOKUP(tblOrders4[[#This Row],[Product ID]],tblProducts[Item],tblProducts[Weight])&lt;40,_xlfn.XLOOKUP(tblOrders4[[#This Row],[Product ID]],tblProducts[Item],tblProducts[Weight]),"BULK")</f>
        <v>38</v>
      </c>
      <c r="H765">
        <f>_xlfn.LET(_xlpm.weight,_xlfn.XLOOKUP(tblOrders4[[#This Row],[Product ID]],tblProducts[Item],tblProducts[Weight]),
IF(_xlpm.weight&lt;40,2,1))</f>
        <v>2</v>
      </c>
    </row>
    <row r="766" spans="2:8" x14ac:dyDescent="0.25">
      <c r="B766">
        <v>5784</v>
      </c>
      <c r="C766" s="1">
        <v>44585</v>
      </c>
      <c r="D766" t="s">
        <v>8</v>
      </c>
      <c r="E766">
        <v>3</v>
      </c>
      <c r="F766" t="s">
        <v>15</v>
      </c>
      <c r="G766">
        <f>IF(_xlfn.XLOOKUP(tblOrders4[[#This Row],[Product ID]],tblProducts[Item],tblProducts[Weight])&lt;40,_xlfn.XLOOKUP(tblOrders4[[#This Row],[Product ID]],tblProducts[Item],tblProducts[Weight]),"BULK")</f>
        <v>29</v>
      </c>
      <c r="H766">
        <f>_xlfn.LET(_xlpm.weight,_xlfn.XLOOKUP(tblOrders4[[#This Row],[Product ID]],tblProducts[Item],tblProducts[Weight]),
IF(_xlpm.weight&lt;40,2,1))</f>
        <v>2</v>
      </c>
    </row>
    <row r="767" spans="2:8" x14ac:dyDescent="0.25">
      <c r="B767">
        <v>5785</v>
      </c>
      <c r="C767" s="1">
        <v>44585</v>
      </c>
      <c r="D767" t="s">
        <v>12</v>
      </c>
      <c r="E767">
        <v>4</v>
      </c>
      <c r="F767" t="s">
        <v>19</v>
      </c>
      <c r="G767">
        <f>IF(_xlfn.XLOOKUP(tblOrders4[[#This Row],[Product ID]],tblProducts[Item],tblProducts[Weight])&lt;40,_xlfn.XLOOKUP(tblOrders4[[#This Row],[Product ID]],tblProducts[Item],tblProducts[Weight]),"BULK")</f>
        <v>8</v>
      </c>
      <c r="H767">
        <f>_xlfn.LET(_xlpm.weight,_xlfn.XLOOKUP(tblOrders4[[#This Row],[Product ID]],tblProducts[Item],tblProducts[Weight]),
IF(_xlpm.weight&lt;40,2,1))</f>
        <v>2</v>
      </c>
    </row>
    <row r="768" spans="2:8" x14ac:dyDescent="0.25">
      <c r="B768">
        <v>5786</v>
      </c>
      <c r="C768" s="1">
        <v>44585</v>
      </c>
      <c r="D768" t="s">
        <v>20</v>
      </c>
      <c r="E768">
        <v>1</v>
      </c>
      <c r="F768" t="s">
        <v>19</v>
      </c>
      <c r="G768">
        <f>IF(_xlfn.XLOOKUP(tblOrders4[[#This Row],[Product ID]],tblProducts[Item],tblProducts[Weight])&lt;40,_xlfn.XLOOKUP(tblOrders4[[#This Row],[Product ID]],tblProducts[Item],tblProducts[Weight]),"BULK")</f>
        <v>10</v>
      </c>
      <c r="H768">
        <f>_xlfn.LET(_xlpm.weight,_xlfn.XLOOKUP(tblOrders4[[#This Row],[Product ID]],tblProducts[Item],tblProducts[Weight]),
IF(_xlpm.weight&lt;40,2,1))</f>
        <v>2</v>
      </c>
    </row>
    <row r="769" spans="2:8" x14ac:dyDescent="0.25">
      <c r="B769">
        <v>5787</v>
      </c>
      <c r="C769" s="1">
        <v>44585</v>
      </c>
      <c r="D769" t="s">
        <v>8</v>
      </c>
      <c r="E769">
        <v>2</v>
      </c>
      <c r="F769" t="s">
        <v>9</v>
      </c>
      <c r="G769">
        <f>IF(_xlfn.XLOOKUP(tblOrders4[[#This Row],[Product ID]],tblProducts[Item],tblProducts[Weight])&lt;40,_xlfn.XLOOKUP(tblOrders4[[#This Row],[Product ID]],tblProducts[Item],tblProducts[Weight]),"BULK")</f>
        <v>29</v>
      </c>
      <c r="H769">
        <f>_xlfn.LET(_xlpm.weight,_xlfn.XLOOKUP(tblOrders4[[#This Row],[Product ID]],tblProducts[Item],tblProducts[Weight]),
IF(_xlpm.weight&lt;40,2,1))</f>
        <v>2</v>
      </c>
    </row>
    <row r="770" spans="2:8" x14ac:dyDescent="0.25">
      <c r="B770">
        <v>5788</v>
      </c>
      <c r="C770" s="1">
        <v>44585</v>
      </c>
      <c r="D770" t="s">
        <v>18</v>
      </c>
      <c r="E770">
        <v>4</v>
      </c>
      <c r="F770" t="s">
        <v>9</v>
      </c>
      <c r="G770">
        <f>IF(_xlfn.XLOOKUP(tblOrders4[[#This Row],[Product ID]],tblProducts[Item],tblProducts[Weight])&lt;40,_xlfn.XLOOKUP(tblOrders4[[#This Row],[Product ID]],tblProducts[Item],tblProducts[Weight]),"BULK")</f>
        <v>33</v>
      </c>
      <c r="H770">
        <f>_xlfn.LET(_xlpm.weight,_xlfn.XLOOKUP(tblOrders4[[#This Row],[Product ID]],tblProducts[Item],tblProducts[Weight]),
IF(_xlpm.weight&lt;40,2,1))</f>
        <v>2</v>
      </c>
    </row>
    <row r="771" spans="2:8" x14ac:dyDescent="0.25">
      <c r="B771">
        <v>5789</v>
      </c>
      <c r="C771" s="1">
        <v>44585</v>
      </c>
      <c r="D771" t="s">
        <v>5</v>
      </c>
      <c r="E771">
        <v>2</v>
      </c>
      <c r="F771" t="s">
        <v>15</v>
      </c>
      <c r="G771">
        <f>IF(_xlfn.XLOOKUP(tblOrders4[[#This Row],[Product ID]],tblProducts[Item],tblProducts[Weight])&lt;40,_xlfn.XLOOKUP(tblOrders4[[#This Row],[Product ID]],tblProducts[Item],tblProducts[Weight]),"BULK")</f>
        <v>12</v>
      </c>
      <c r="H771">
        <f>_xlfn.LET(_xlpm.weight,_xlfn.XLOOKUP(tblOrders4[[#This Row],[Product ID]],tblProducts[Item],tblProducts[Weight]),
IF(_xlpm.weight&lt;40,2,1))</f>
        <v>2</v>
      </c>
    </row>
    <row r="772" spans="2:8" x14ac:dyDescent="0.25">
      <c r="B772">
        <v>5790</v>
      </c>
      <c r="C772" s="1">
        <v>44585</v>
      </c>
      <c r="D772" t="s">
        <v>14</v>
      </c>
      <c r="E772">
        <v>4</v>
      </c>
      <c r="F772" t="s">
        <v>6</v>
      </c>
      <c r="G772">
        <f>IF(_xlfn.XLOOKUP(tblOrders4[[#This Row],[Product ID]],tblProducts[Item],tblProducts[Weight])&lt;40,_xlfn.XLOOKUP(tblOrders4[[#This Row],[Product ID]],tblProducts[Item],tblProducts[Weight]),"BULK")</f>
        <v>38</v>
      </c>
      <c r="H772">
        <f>_xlfn.LET(_xlpm.weight,_xlfn.XLOOKUP(tblOrders4[[#This Row],[Product ID]],tblProducts[Item],tblProducts[Weight]),
IF(_xlpm.weight&lt;40,2,1))</f>
        <v>2</v>
      </c>
    </row>
    <row r="773" spans="2:8" x14ac:dyDescent="0.25">
      <c r="B773">
        <v>5791</v>
      </c>
      <c r="C773" s="1">
        <v>44585</v>
      </c>
      <c r="D773" t="s">
        <v>21</v>
      </c>
      <c r="E773">
        <v>2</v>
      </c>
      <c r="F773" t="s">
        <v>19</v>
      </c>
      <c r="G773" t="str">
        <f>IF(_xlfn.XLOOKUP(tblOrders4[[#This Row],[Product ID]],tblProducts[Item],tblProducts[Weight])&lt;40,_xlfn.XLOOKUP(tblOrders4[[#This Row],[Product ID]],tblProducts[Item],tblProducts[Weight]),"BULK")</f>
        <v>BULK</v>
      </c>
      <c r="H773">
        <f>_xlfn.LET(_xlpm.weight,_xlfn.XLOOKUP(tblOrders4[[#This Row],[Product ID]],tblProducts[Item],tblProducts[Weight]),
IF(_xlpm.weight&lt;40,2,1))</f>
        <v>1</v>
      </c>
    </row>
    <row r="774" spans="2:8" x14ac:dyDescent="0.25">
      <c r="B774">
        <v>5792</v>
      </c>
      <c r="C774" s="1">
        <v>44585</v>
      </c>
      <c r="D774" t="s">
        <v>8</v>
      </c>
      <c r="E774">
        <v>2</v>
      </c>
      <c r="F774" t="s">
        <v>6</v>
      </c>
      <c r="G774">
        <f>IF(_xlfn.XLOOKUP(tblOrders4[[#This Row],[Product ID]],tblProducts[Item],tblProducts[Weight])&lt;40,_xlfn.XLOOKUP(tblOrders4[[#This Row],[Product ID]],tblProducts[Item],tblProducts[Weight]),"BULK")</f>
        <v>29</v>
      </c>
      <c r="H774">
        <f>_xlfn.LET(_xlpm.weight,_xlfn.XLOOKUP(tblOrders4[[#This Row],[Product ID]],tblProducts[Item],tblProducts[Weight]),
IF(_xlpm.weight&lt;40,2,1))</f>
        <v>2</v>
      </c>
    </row>
    <row r="775" spans="2:8" x14ac:dyDescent="0.25">
      <c r="B775">
        <v>5793</v>
      </c>
      <c r="C775" s="1">
        <v>44585</v>
      </c>
      <c r="D775" t="s">
        <v>11</v>
      </c>
      <c r="E775">
        <v>2</v>
      </c>
      <c r="F775" t="s">
        <v>15</v>
      </c>
      <c r="G775">
        <f>IF(_xlfn.XLOOKUP(tblOrders4[[#This Row],[Product ID]],tblProducts[Item],tblProducts[Weight])&lt;40,_xlfn.XLOOKUP(tblOrders4[[#This Row],[Product ID]],tblProducts[Item],tblProducts[Weight]),"BULK")</f>
        <v>29</v>
      </c>
      <c r="H775">
        <f>_xlfn.LET(_xlpm.weight,_xlfn.XLOOKUP(tblOrders4[[#This Row],[Product ID]],tblProducts[Item],tblProducts[Weight]),
IF(_xlpm.weight&lt;40,2,1))</f>
        <v>2</v>
      </c>
    </row>
    <row r="776" spans="2:8" x14ac:dyDescent="0.25">
      <c r="B776">
        <v>5794</v>
      </c>
      <c r="C776" s="1">
        <v>44585</v>
      </c>
      <c r="D776" t="s">
        <v>20</v>
      </c>
      <c r="E776">
        <v>4</v>
      </c>
      <c r="F776" t="s">
        <v>10</v>
      </c>
      <c r="G776">
        <f>IF(_xlfn.XLOOKUP(tblOrders4[[#This Row],[Product ID]],tblProducts[Item],tblProducts[Weight])&lt;40,_xlfn.XLOOKUP(tblOrders4[[#This Row],[Product ID]],tblProducts[Item],tblProducts[Weight]),"BULK")</f>
        <v>10</v>
      </c>
      <c r="H776">
        <f>_xlfn.LET(_xlpm.weight,_xlfn.XLOOKUP(tblOrders4[[#This Row],[Product ID]],tblProducts[Item],tblProducts[Weight]),
IF(_xlpm.weight&lt;40,2,1))</f>
        <v>2</v>
      </c>
    </row>
    <row r="777" spans="2:8" x14ac:dyDescent="0.25">
      <c r="B777">
        <v>5795</v>
      </c>
      <c r="C777" s="1">
        <v>44585</v>
      </c>
      <c r="D777" t="s">
        <v>7</v>
      </c>
      <c r="E777">
        <v>1</v>
      </c>
      <c r="F777" t="s">
        <v>17</v>
      </c>
      <c r="G777" t="str">
        <f>IF(_xlfn.XLOOKUP(tblOrders4[[#This Row],[Product ID]],tblProducts[Item],tblProducts[Weight])&lt;40,_xlfn.XLOOKUP(tblOrders4[[#This Row],[Product ID]],tblProducts[Item],tblProducts[Weight]),"BULK")</f>
        <v>BULK</v>
      </c>
      <c r="H777">
        <f>_xlfn.LET(_xlpm.weight,_xlfn.XLOOKUP(tblOrders4[[#This Row],[Product ID]],tblProducts[Item],tblProducts[Weight]),
IF(_xlpm.weight&lt;40,2,1))</f>
        <v>1</v>
      </c>
    </row>
    <row r="778" spans="2:8" x14ac:dyDescent="0.25">
      <c r="B778">
        <v>5796</v>
      </c>
      <c r="C778" s="1">
        <v>44585</v>
      </c>
      <c r="D778" t="s">
        <v>11</v>
      </c>
      <c r="E778">
        <v>1</v>
      </c>
      <c r="F778" t="s">
        <v>10</v>
      </c>
      <c r="G778">
        <f>IF(_xlfn.XLOOKUP(tblOrders4[[#This Row],[Product ID]],tblProducts[Item],tblProducts[Weight])&lt;40,_xlfn.XLOOKUP(tblOrders4[[#This Row],[Product ID]],tblProducts[Item],tblProducts[Weight]),"BULK")</f>
        <v>29</v>
      </c>
      <c r="H778">
        <f>_xlfn.LET(_xlpm.weight,_xlfn.XLOOKUP(tblOrders4[[#This Row],[Product ID]],tblProducts[Item],tblProducts[Weight]),
IF(_xlpm.weight&lt;40,2,1))</f>
        <v>2</v>
      </c>
    </row>
    <row r="779" spans="2:8" x14ac:dyDescent="0.25">
      <c r="B779">
        <v>5797</v>
      </c>
      <c r="C779" s="1">
        <v>44585</v>
      </c>
      <c r="D779" t="s">
        <v>16</v>
      </c>
      <c r="E779">
        <v>3</v>
      </c>
      <c r="F779" t="s">
        <v>15</v>
      </c>
      <c r="G779" t="str">
        <f>IF(_xlfn.XLOOKUP(tblOrders4[[#This Row],[Product ID]],tblProducts[Item],tblProducts[Weight])&lt;40,_xlfn.XLOOKUP(tblOrders4[[#This Row],[Product ID]],tblProducts[Item],tblProducts[Weight]),"BULK")</f>
        <v>BULK</v>
      </c>
      <c r="H779">
        <f>_xlfn.LET(_xlpm.weight,_xlfn.XLOOKUP(tblOrders4[[#This Row],[Product ID]],tblProducts[Item],tblProducts[Weight]),
IF(_xlpm.weight&lt;40,2,1))</f>
        <v>1</v>
      </c>
    </row>
    <row r="780" spans="2:8" x14ac:dyDescent="0.25">
      <c r="B780">
        <v>5798</v>
      </c>
      <c r="C780" s="1">
        <v>44585</v>
      </c>
      <c r="D780" t="s">
        <v>7</v>
      </c>
      <c r="E780">
        <v>4</v>
      </c>
      <c r="F780" t="s">
        <v>10</v>
      </c>
      <c r="G780" t="str">
        <f>IF(_xlfn.XLOOKUP(tblOrders4[[#This Row],[Product ID]],tblProducts[Item],tblProducts[Weight])&lt;40,_xlfn.XLOOKUP(tblOrders4[[#This Row],[Product ID]],tblProducts[Item],tblProducts[Weight]),"BULK")</f>
        <v>BULK</v>
      </c>
      <c r="H780">
        <f>_xlfn.LET(_xlpm.weight,_xlfn.XLOOKUP(tblOrders4[[#This Row],[Product ID]],tblProducts[Item],tblProducts[Weight]),
IF(_xlpm.weight&lt;40,2,1))</f>
        <v>1</v>
      </c>
    </row>
    <row r="781" spans="2:8" x14ac:dyDescent="0.25">
      <c r="B781">
        <v>5799</v>
      </c>
      <c r="C781" s="1">
        <v>44585</v>
      </c>
      <c r="D781" t="s">
        <v>8</v>
      </c>
      <c r="E781">
        <v>2</v>
      </c>
      <c r="F781" t="s">
        <v>10</v>
      </c>
      <c r="G781">
        <f>IF(_xlfn.XLOOKUP(tblOrders4[[#This Row],[Product ID]],tblProducts[Item],tblProducts[Weight])&lt;40,_xlfn.XLOOKUP(tblOrders4[[#This Row],[Product ID]],tblProducts[Item],tblProducts[Weight]),"BULK")</f>
        <v>29</v>
      </c>
      <c r="H781">
        <f>_xlfn.LET(_xlpm.weight,_xlfn.XLOOKUP(tblOrders4[[#This Row],[Product ID]],tblProducts[Item],tblProducts[Weight]),
IF(_xlpm.weight&lt;40,2,1))</f>
        <v>2</v>
      </c>
    </row>
    <row r="782" spans="2:8" x14ac:dyDescent="0.25">
      <c r="B782">
        <v>5800</v>
      </c>
      <c r="C782" s="1">
        <v>44585</v>
      </c>
      <c r="D782" t="s">
        <v>13</v>
      </c>
      <c r="E782">
        <v>3</v>
      </c>
      <c r="F782" t="s">
        <v>17</v>
      </c>
      <c r="G782">
        <f>IF(_xlfn.XLOOKUP(tblOrders4[[#This Row],[Product ID]],tblProducts[Item],tblProducts[Weight])&lt;40,_xlfn.XLOOKUP(tblOrders4[[#This Row],[Product ID]],tblProducts[Item],tblProducts[Weight]),"BULK")</f>
        <v>10</v>
      </c>
      <c r="H782">
        <f>_xlfn.LET(_xlpm.weight,_xlfn.XLOOKUP(tblOrders4[[#This Row],[Product ID]],tblProducts[Item],tblProducts[Weight]),
IF(_xlpm.weight&lt;40,2,1))</f>
        <v>2</v>
      </c>
    </row>
    <row r="783" spans="2:8" x14ac:dyDescent="0.25">
      <c r="B783">
        <v>5801</v>
      </c>
      <c r="C783" s="1">
        <v>44585</v>
      </c>
      <c r="D783" t="s">
        <v>5</v>
      </c>
      <c r="E783">
        <v>2</v>
      </c>
      <c r="F783" t="s">
        <v>9</v>
      </c>
      <c r="G783">
        <f>IF(_xlfn.XLOOKUP(tblOrders4[[#This Row],[Product ID]],tblProducts[Item],tblProducts[Weight])&lt;40,_xlfn.XLOOKUP(tblOrders4[[#This Row],[Product ID]],tblProducts[Item],tblProducts[Weight]),"BULK")</f>
        <v>12</v>
      </c>
      <c r="H783">
        <f>_xlfn.LET(_xlpm.weight,_xlfn.XLOOKUP(tblOrders4[[#This Row],[Product ID]],tblProducts[Item],tblProducts[Weight]),
IF(_xlpm.weight&lt;40,2,1))</f>
        <v>2</v>
      </c>
    </row>
    <row r="784" spans="2:8" x14ac:dyDescent="0.25">
      <c r="B784">
        <v>5802</v>
      </c>
      <c r="C784" s="1">
        <v>44585</v>
      </c>
      <c r="D784" t="s">
        <v>20</v>
      </c>
      <c r="E784">
        <v>1</v>
      </c>
      <c r="F784" t="s">
        <v>9</v>
      </c>
      <c r="G784">
        <f>IF(_xlfn.XLOOKUP(tblOrders4[[#This Row],[Product ID]],tblProducts[Item],tblProducts[Weight])&lt;40,_xlfn.XLOOKUP(tblOrders4[[#This Row],[Product ID]],tblProducts[Item],tblProducts[Weight]),"BULK")</f>
        <v>10</v>
      </c>
      <c r="H784">
        <f>_xlfn.LET(_xlpm.weight,_xlfn.XLOOKUP(tblOrders4[[#This Row],[Product ID]],tblProducts[Item],tblProducts[Weight]),
IF(_xlpm.weight&lt;40,2,1))</f>
        <v>2</v>
      </c>
    </row>
    <row r="785" spans="2:8" x14ac:dyDescent="0.25">
      <c r="B785">
        <v>5803</v>
      </c>
      <c r="C785" s="1">
        <v>44585</v>
      </c>
      <c r="D785" t="s">
        <v>21</v>
      </c>
      <c r="E785">
        <v>1</v>
      </c>
      <c r="F785" t="s">
        <v>15</v>
      </c>
      <c r="G785" t="str">
        <f>IF(_xlfn.XLOOKUP(tblOrders4[[#This Row],[Product ID]],tblProducts[Item],tblProducts[Weight])&lt;40,_xlfn.XLOOKUP(tblOrders4[[#This Row],[Product ID]],tblProducts[Item],tblProducts[Weight]),"BULK")</f>
        <v>BULK</v>
      </c>
      <c r="H785">
        <f>_xlfn.LET(_xlpm.weight,_xlfn.XLOOKUP(tblOrders4[[#This Row],[Product ID]],tblProducts[Item],tblProducts[Weight]),
IF(_xlpm.weight&lt;40,2,1))</f>
        <v>1</v>
      </c>
    </row>
    <row r="786" spans="2:8" x14ac:dyDescent="0.25">
      <c r="B786">
        <v>5804</v>
      </c>
      <c r="C786" s="1">
        <v>44585</v>
      </c>
      <c r="D786" t="s">
        <v>11</v>
      </c>
      <c r="E786">
        <v>3</v>
      </c>
      <c r="F786" t="s">
        <v>15</v>
      </c>
      <c r="G786">
        <f>IF(_xlfn.XLOOKUP(tblOrders4[[#This Row],[Product ID]],tblProducts[Item],tblProducts[Weight])&lt;40,_xlfn.XLOOKUP(tblOrders4[[#This Row],[Product ID]],tblProducts[Item],tblProducts[Weight]),"BULK")</f>
        <v>29</v>
      </c>
      <c r="H786">
        <f>_xlfn.LET(_xlpm.weight,_xlfn.XLOOKUP(tblOrders4[[#This Row],[Product ID]],tblProducts[Item],tblProducts[Weight]),
IF(_xlpm.weight&lt;40,2,1))</f>
        <v>2</v>
      </c>
    </row>
    <row r="787" spans="2:8" x14ac:dyDescent="0.25">
      <c r="B787">
        <v>5805</v>
      </c>
      <c r="C787" s="1">
        <v>44585</v>
      </c>
      <c r="D787" t="s">
        <v>16</v>
      </c>
      <c r="E787">
        <v>2</v>
      </c>
      <c r="F787" t="s">
        <v>17</v>
      </c>
      <c r="G787" t="str">
        <f>IF(_xlfn.XLOOKUP(tblOrders4[[#This Row],[Product ID]],tblProducts[Item],tblProducts[Weight])&lt;40,_xlfn.XLOOKUP(tblOrders4[[#This Row],[Product ID]],tblProducts[Item],tblProducts[Weight]),"BULK")</f>
        <v>BULK</v>
      </c>
      <c r="H787">
        <f>_xlfn.LET(_xlpm.weight,_xlfn.XLOOKUP(tblOrders4[[#This Row],[Product ID]],tblProducts[Item],tblProducts[Weight]),
IF(_xlpm.weight&lt;40,2,1))</f>
        <v>1</v>
      </c>
    </row>
    <row r="788" spans="2:8" x14ac:dyDescent="0.25">
      <c r="B788">
        <v>5806</v>
      </c>
      <c r="C788" s="1">
        <v>44585</v>
      </c>
      <c r="D788" t="s">
        <v>13</v>
      </c>
      <c r="E788">
        <v>3</v>
      </c>
      <c r="F788" t="s">
        <v>6</v>
      </c>
      <c r="G788">
        <f>IF(_xlfn.XLOOKUP(tblOrders4[[#This Row],[Product ID]],tblProducts[Item],tblProducts[Weight])&lt;40,_xlfn.XLOOKUP(tblOrders4[[#This Row],[Product ID]],tblProducts[Item],tblProducts[Weight]),"BULK")</f>
        <v>10</v>
      </c>
      <c r="H788">
        <f>_xlfn.LET(_xlpm.weight,_xlfn.XLOOKUP(tblOrders4[[#This Row],[Product ID]],tblProducts[Item],tblProducts[Weight]),
IF(_xlpm.weight&lt;40,2,1))</f>
        <v>2</v>
      </c>
    </row>
    <row r="789" spans="2:8" x14ac:dyDescent="0.25">
      <c r="B789">
        <v>5807</v>
      </c>
      <c r="C789" s="1">
        <v>44586</v>
      </c>
      <c r="D789" t="s">
        <v>18</v>
      </c>
      <c r="E789">
        <v>2</v>
      </c>
      <c r="F789" t="s">
        <v>15</v>
      </c>
      <c r="G789">
        <f>IF(_xlfn.XLOOKUP(tblOrders4[[#This Row],[Product ID]],tblProducts[Item],tblProducts[Weight])&lt;40,_xlfn.XLOOKUP(tblOrders4[[#This Row],[Product ID]],tblProducts[Item],tblProducts[Weight]),"BULK")</f>
        <v>33</v>
      </c>
      <c r="H789">
        <f>_xlfn.LET(_xlpm.weight,_xlfn.XLOOKUP(tblOrders4[[#This Row],[Product ID]],tblProducts[Item],tblProducts[Weight]),
IF(_xlpm.weight&lt;40,2,1))</f>
        <v>2</v>
      </c>
    </row>
    <row r="790" spans="2:8" x14ac:dyDescent="0.25">
      <c r="B790">
        <v>5808</v>
      </c>
      <c r="C790" s="1">
        <v>44586</v>
      </c>
      <c r="D790" t="s">
        <v>16</v>
      </c>
      <c r="E790">
        <v>4</v>
      </c>
      <c r="F790" t="s">
        <v>6</v>
      </c>
      <c r="G790" t="str">
        <f>IF(_xlfn.XLOOKUP(tblOrders4[[#This Row],[Product ID]],tblProducts[Item],tblProducts[Weight])&lt;40,_xlfn.XLOOKUP(tblOrders4[[#This Row],[Product ID]],tblProducts[Item],tblProducts[Weight]),"BULK")</f>
        <v>BULK</v>
      </c>
      <c r="H790">
        <f>_xlfn.LET(_xlpm.weight,_xlfn.XLOOKUP(tblOrders4[[#This Row],[Product ID]],tblProducts[Item],tblProducts[Weight]),
IF(_xlpm.weight&lt;40,2,1))</f>
        <v>1</v>
      </c>
    </row>
    <row r="791" spans="2:8" x14ac:dyDescent="0.25">
      <c r="B791">
        <v>5809</v>
      </c>
      <c r="C791" s="1">
        <v>44586</v>
      </c>
      <c r="D791" t="s">
        <v>11</v>
      </c>
      <c r="E791">
        <v>3</v>
      </c>
      <c r="F791" t="s">
        <v>17</v>
      </c>
      <c r="G791">
        <f>IF(_xlfn.XLOOKUP(tblOrders4[[#This Row],[Product ID]],tblProducts[Item],tblProducts[Weight])&lt;40,_xlfn.XLOOKUP(tblOrders4[[#This Row],[Product ID]],tblProducts[Item],tblProducts[Weight]),"BULK")</f>
        <v>29</v>
      </c>
      <c r="H791">
        <f>_xlfn.LET(_xlpm.weight,_xlfn.XLOOKUP(tblOrders4[[#This Row],[Product ID]],tblProducts[Item],tblProducts[Weight]),
IF(_xlpm.weight&lt;40,2,1))</f>
        <v>2</v>
      </c>
    </row>
    <row r="792" spans="2:8" x14ac:dyDescent="0.25">
      <c r="B792">
        <v>5810</v>
      </c>
      <c r="C792" s="1">
        <v>44586</v>
      </c>
      <c r="D792" t="s">
        <v>5</v>
      </c>
      <c r="E792">
        <v>1</v>
      </c>
      <c r="F792" t="s">
        <v>19</v>
      </c>
      <c r="G792">
        <f>IF(_xlfn.XLOOKUP(tblOrders4[[#This Row],[Product ID]],tblProducts[Item],tblProducts[Weight])&lt;40,_xlfn.XLOOKUP(tblOrders4[[#This Row],[Product ID]],tblProducts[Item],tblProducts[Weight]),"BULK")</f>
        <v>12</v>
      </c>
      <c r="H792">
        <f>_xlfn.LET(_xlpm.weight,_xlfn.XLOOKUP(tblOrders4[[#This Row],[Product ID]],tblProducts[Item],tblProducts[Weight]),
IF(_xlpm.weight&lt;40,2,1))</f>
        <v>2</v>
      </c>
    </row>
    <row r="793" spans="2:8" x14ac:dyDescent="0.25">
      <c r="B793">
        <v>5811</v>
      </c>
      <c r="C793" s="1">
        <v>44586</v>
      </c>
      <c r="D793" t="s">
        <v>13</v>
      </c>
      <c r="E793">
        <v>2</v>
      </c>
      <c r="F793" t="s">
        <v>17</v>
      </c>
      <c r="G793">
        <f>IF(_xlfn.XLOOKUP(tblOrders4[[#This Row],[Product ID]],tblProducts[Item],tblProducts[Weight])&lt;40,_xlfn.XLOOKUP(tblOrders4[[#This Row],[Product ID]],tblProducts[Item],tblProducts[Weight]),"BULK")</f>
        <v>10</v>
      </c>
      <c r="H793">
        <f>_xlfn.LET(_xlpm.weight,_xlfn.XLOOKUP(tblOrders4[[#This Row],[Product ID]],tblProducts[Item],tblProducts[Weight]),
IF(_xlpm.weight&lt;40,2,1))</f>
        <v>2</v>
      </c>
    </row>
    <row r="794" spans="2:8" x14ac:dyDescent="0.25">
      <c r="B794">
        <v>5812</v>
      </c>
      <c r="C794" s="1">
        <v>44586</v>
      </c>
      <c r="D794" t="s">
        <v>18</v>
      </c>
      <c r="E794">
        <v>4</v>
      </c>
      <c r="F794" t="s">
        <v>17</v>
      </c>
      <c r="G794">
        <f>IF(_xlfn.XLOOKUP(tblOrders4[[#This Row],[Product ID]],tblProducts[Item],tblProducts[Weight])&lt;40,_xlfn.XLOOKUP(tblOrders4[[#This Row],[Product ID]],tblProducts[Item],tblProducts[Weight]),"BULK")</f>
        <v>33</v>
      </c>
      <c r="H794">
        <f>_xlfn.LET(_xlpm.weight,_xlfn.XLOOKUP(tblOrders4[[#This Row],[Product ID]],tblProducts[Item],tblProducts[Weight]),
IF(_xlpm.weight&lt;40,2,1))</f>
        <v>2</v>
      </c>
    </row>
    <row r="795" spans="2:8" x14ac:dyDescent="0.25">
      <c r="B795">
        <v>5813</v>
      </c>
      <c r="C795" s="1">
        <v>44586</v>
      </c>
      <c r="D795" t="s">
        <v>14</v>
      </c>
      <c r="E795">
        <v>2</v>
      </c>
      <c r="F795" t="s">
        <v>15</v>
      </c>
      <c r="G795">
        <f>IF(_xlfn.XLOOKUP(tblOrders4[[#This Row],[Product ID]],tblProducts[Item],tblProducts[Weight])&lt;40,_xlfn.XLOOKUP(tblOrders4[[#This Row],[Product ID]],tblProducts[Item],tblProducts[Weight]),"BULK")</f>
        <v>38</v>
      </c>
      <c r="H795">
        <f>_xlfn.LET(_xlpm.weight,_xlfn.XLOOKUP(tblOrders4[[#This Row],[Product ID]],tblProducts[Item],tblProducts[Weight]),
IF(_xlpm.weight&lt;40,2,1))</f>
        <v>2</v>
      </c>
    </row>
    <row r="796" spans="2:8" x14ac:dyDescent="0.25">
      <c r="B796">
        <v>5814</v>
      </c>
      <c r="C796" s="1">
        <v>44586</v>
      </c>
      <c r="D796" t="s">
        <v>5</v>
      </c>
      <c r="E796">
        <v>1</v>
      </c>
      <c r="F796" t="s">
        <v>6</v>
      </c>
      <c r="G796">
        <f>IF(_xlfn.XLOOKUP(tblOrders4[[#This Row],[Product ID]],tblProducts[Item],tblProducts[Weight])&lt;40,_xlfn.XLOOKUP(tblOrders4[[#This Row],[Product ID]],tblProducts[Item],tblProducts[Weight]),"BULK")</f>
        <v>12</v>
      </c>
      <c r="H796">
        <f>_xlfn.LET(_xlpm.weight,_xlfn.XLOOKUP(tblOrders4[[#This Row],[Product ID]],tblProducts[Item],tblProducts[Weight]),
IF(_xlpm.weight&lt;40,2,1))</f>
        <v>2</v>
      </c>
    </row>
    <row r="797" spans="2:8" x14ac:dyDescent="0.25">
      <c r="B797">
        <v>5815</v>
      </c>
      <c r="C797" s="1">
        <v>44586</v>
      </c>
      <c r="D797" t="s">
        <v>20</v>
      </c>
      <c r="E797">
        <v>1</v>
      </c>
      <c r="F797" t="s">
        <v>15</v>
      </c>
      <c r="G797">
        <f>IF(_xlfn.XLOOKUP(tblOrders4[[#This Row],[Product ID]],tblProducts[Item],tblProducts[Weight])&lt;40,_xlfn.XLOOKUP(tblOrders4[[#This Row],[Product ID]],tblProducts[Item],tblProducts[Weight]),"BULK")</f>
        <v>10</v>
      </c>
      <c r="H797">
        <f>_xlfn.LET(_xlpm.weight,_xlfn.XLOOKUP(tblOrders4[[#This Row],[Product ID]],tblProducts[Item],tblProducts[Weight]),
IF(_xlpm.weight&lt;40,2,1))</f>
        <v>2</v>
      </c>
    </row>
    <row r="798" spans="2:8" x14ac:dyDescent="0.25">
      <c r="B798">
        <v>5816</v>
      </c>
      <c r="C798" s="1">
        <v>44586</v>
      </c>
      <c r="D798" t="s">
        <v>16</v>
      </c>
      <c r="E798">
        <v>2</v>
      </c>
      <c r="F798" t="s">
        <v>9</v>
      </c>
      <c r="G798" t="str">
        <f>IF(_xlfn.XLOOKUP(tblOrders4[[#This Row],[Product ID]],tblProducts[Item],tblProducts[Weight])&lt;40,_xlfn.XLOOKUP(tblOrders4[[#This Row],[Product ID]],tblProducts[Item],tblProducts[Weight]),"BULK")</f>
        <v>BULK</v>
      </c>
      <c r="H798">
        <f>_xlfn.LET(_xlpm.weight,_xlfn.XLOOKUP(tblOrders4[[#This Row],[Product ID]],tblProducts[Item],tblProducts[Weight]),
IF(_xlpm.weight&lt;40,2,1))</f>
        <v>1</v>
      </c>
    </row>
    <row r="799" spans="2:8" x14ac:dyDescent="0.25">
      <c r="B799">
        <v>5817</v>
      </c>
      <c r="C799" s="1">
        <v>44586</v>
      </c>
      <c r="D799" t="s">
        <v>5</v>
      </c>
      <c r="E799">
        <v>3</v>
      </c>
      <c r="F799" t="s">
        <v>6</v>
      </c>
      <c r="G799">
        <f>IF(_xlfn.XLOOKUP(tblOrders4[[#This Row],[Product ID]],tblProducts[Item],tblProducts[Weight])&lt;40,_xlfn.XLOOKUP(tblOrders4[[#This Row],[Product ID]],tblProducts[Item],tblProducts[Weight]),"BULK")</f>
        <v>12</v>
      </c>
      <c r="H799">
        <f>_xlfn.LET(_xlpm.weight,_xlfn.XLOOKUP(tblOrders4[[#This Row],[Product ID]],tblProducts[Item],tblProducts[Weight]),
IF(_xlpm.weight&lt;40,2,1))</f>
        <v>2</v>
      </c>
    </row>
    <row r="800" spans="2:8" x14ac:dyDescent="0.25">
      <c r="B800">
        <v>5818</v>
      </c>
      <c r="C800" s="1">
        <v>44586</v>
      </c>
      <c r="D800" t="s">
        <v>16</v>
      </c>
      <c r="E800">
        <v>4</v>
      </c>
      <c r="F800" t="s">
        <v>15</v>
      </c>
      <c r="G800" t="str">
        <f>IF(_xlfn.XLOOKUP(tblOrders4[[#This Row],[Product ID]],tblProducts[Item],tblProducts[Weight])&lt;40,_xlfn.XLOOKUP(tblOrders4[[#This Row],[Product ID]],tblProducts[Item],tblProducts[Weight]),"BULK")</f>
        <v>BULK</v>
      </c>
      <c r="H800">
        <f>_xlfn.LET(_xlpm.weight,_xlfn.XLOOKUP(tblOrders4[[#This Row],[Product ID]],tblProducts[Item],tblProducts[Weight]),
IF(_xlpm.weight&lt;40,2,1))</f>
        <v>1</v>
      </c>
    </row>
    <row r="801" spans="2:8" x14ac:dyDescent="0.25">
      <c r="B801">
        <v>5819</v>
      </c>
      <c r="C801" s="1">
        <v>44586</v>
      </c>
      <c r="D801" t="s">
        <v>18</v>
      </c>
      <c r="E801">
        <v>1</v>
      </c>
      <c r="F801" t="s">
        <v>9</v>
      </c>
      <c r="G801">
        <f>IF(_xlfn.XLOOKUP(tblOrders4[[#This Row],[Product ID]],tblProducts[Item],tblProducts[Weight])&lt;40,_xlfn.XLOOKUP(tblOrders4[[#This Row],[Product ID]],tblProducts[Item],tblProducts[Weight]),"BULK")</f>
        <v>33</v>
      </c>
      <c r="H801">
        <f>_xlfn.LET(_xlpm.weight,_xlfn.XLOOKUP(tblOrders4[[#This Row],[Product ID]],tblProducts[Item],tblProducts[Weight]),
IF(_xlpm.weight&lt;40,2,1))</f>
        <v>2</v>
      </c>
    </row>
    <row r="802" spans="2:8" x14ac:dyDescent="0.25">
      <c r="B802">
        <v>5820</v>
      </c>
      <c r="C802" s="1">
        <v>44586</v>
      </c>
      <c r="D802" t="s">
        <v>7</v>
      </c>
      <c r="E802">
        <v>4</v>
      </c>
      <c r="F802" t="s">
        <v>17</v>
      </c>
      <c r="G802" t="str">
        <f>IF(_xlfn.XLOOKUP(tblOrders4[[#This Row],[Product ID]],tblProducts[Item],tblProducts[Weight])&lt;40,_xlfn.XLOOKUP(tblOrders4[[#This Row],[Product ID]],tblProducts[Item],tblProducts[Weight]),"BULK")</f>
        <v>BULK</v>
      </c>
      <c r="H802">
        <f>_xlfn.LET(_xlpm.weight,_xlfn.XLOOKUP(tblOrders4[[#This Row],[Product ID]],tblProducts[Item],tblProducts[Weight]),
IF(_xlpm.weight&lt;40,2,1))</f>
        <v>1</v>
      </c>
    </row>
    <row r="803" spans="2:8" x14ac:dyDescent="0.25">
      <c r="B803">
        <v>5821</v>
      </c>
      <c r="C803" s="1">
        <v>44586</v>
      </c>
      <c r="D803" t="s">
        <v>7</v>
      </c>
      <c r="E803">
        <v>4</v>
      </c>
      <c r="F803" t="s">
        <v>6</v>
      </c>
      <c r="G803" t="str">
        <f>IF(_xlfn.XLOOKUP(tblOrders4[[#This Row],[Product ID]],tblProducts[Item],tblProducts[Weight])&lt;40,_xlfn.XLOOKUP(tblOrders4[[#This Row],[Product ID]],tblProducts[Item],tblProducts[Weight]),"BULK")</f>
        <v>BULK</v>
      </c>
      <c r="H803">
        <f>_xlfn.LET(_xlpm.weight,_xlfn.XLOOKUP(tblOrders4[[#This Row],[Product ID]],tblProducts[Item],tblProducts[Weight]),
IF(_xlpm.weight&lt;40,2,1))</f>
        <v>1</v>
      </c>
    </row>
    <row r="804" spans="2:8" x14ac:dyDescent="0.25">
      <c r="B804">
        <v>5822</v>
      </c>
      <c r="C804" s="1">
        <v>44586</v>
      </c>
      <c r="D804" t="s">
        <v>8</v>
      </c>
      <c r="E804">
        <v>2</v>
      </c>
      <c r="F804" t="s">
        <v>9</v>
      </c>
      <c r="G804">
        <f>IF(_xlfn.XLOOKUP(tblOrders4[[#This Row],[Product ID]],tblProducts[Item],tblProducts[Weight])&lt;40,_xlfn.XLOOKUP(tblOrders4[[#This Row],[Product ID]],tblProducts[Item],tblProducts[Weight]),"BULK")</f>
        <v>29</v>
      </c>
      <c r="H804">
        <f>_xlfn.LET(_xlpm.weight,_xlfn.XLOOKUP(tblOrders4[[#This Row],[Product ID]],tblProducts[Item],tblProducts[Weight]),
IF(_xlpm.weight&lt;40,2,1))</f>
        <v>2</v>
      </c>
    </row>
    <row r="805" spans="2:8" x14ac:dyDescent="0.25">
      <c r="B805">
        <v>5823</v>
      </c>
      <c r="C805" s="1">
        <v>44586</v>
      </c>
      <c r="D805" t="s">
        <v>8</v>
      </c>
      <c r="E805">
        <v>3</v>
      </c>
      <c r="F805" t="s">
        <v>9</v>
      </c>
      <c r="G805">
        <f>IF(_xlfn.XLOOKUP(tblOrders4[[#This Row],[Product ID]],tblProducts[Item],tblProducts[Weight])&lt;40,_xlfn.XLOOKUP(tblOrders4[[#This Row],[Product ID]],tblProducts[Item],tblProducts[Weight]),"BULK")</f>
        <v>29</v>
      </c>
      <c r="H805">
        <f>_xlfn.LET(_xlpm.weight,_xlfn.XLOOKUP(tblOrders4[[#This Row],[Product ID]],tblProducts[Item],tblProducts[Weight]),
IF(_xlpm.weight&lt;40,2,1))</f>
        <v>2</v>
      </c>
    </row>
    <row r="806" spans="2:8" x14ac:dyDescent="0.25">
      <c r="B806">
        <v>5824</v>
      </c>
      <c r="C806" s="1">
        <v>44586</v>
      </c>
      <c r="D806" t="s">
        <v>20</v>
      </c>
      <c r="E806">
        <v>1</v>
      </c>
      <c r="F806" t="s">
        <v>17</v>
      </c>
      <c r="G806">
        <f>IF(_xlfn.XLOOKUP(tblOrders4[[#This Row],[Product ID]],tblProducts[Item],tblProducts[Weight])&lt;40,_xlfn.XLOOKUP(tblOrders4[[#This Row],[Product ID]],tblProducts[Item],tblProducts[Weight]),"BULK")</f>
        <v>10</v>
      </c>
      <c r="H806">
        <f>_xlfn.LET(_xlpm.weight,_xlfn.XLOOKUP(tblOrders4[[#This Row],[Product ID]],tblProducts[Item],tblProducts[Weight]),
IF(_xlpm.weight&lt;40,2,1))</f>
        <v>2</v>
      </c>
    </row>
    <row r="807" spans="2:8" x14ac:dyDescent="0.25">
      <c r="B807">
        <v>5825</v>
      </c>
      <c r="C807" s="1">
        <v>44586</v>
      </c>
      <c r="D807" t="s">
        <v>21</v>
      </c>
      <c r="E807">
        <v>2</v>
      </c>
      <c r="F807" t="s">
        <v>9</v>
      </c>
      <c r="G807" t="str">
        <f>IF(_xlfn.XLOOKUP(tblOrders4[[#This Row],[Product ID]],tblProducts[Item],tblProducts[Weight])&lt;40,_xlfn.XLOOKUP(tblOrders4[[#This Row],[Product ID]],tblProducts[Item],tblProducts[Weight]),"BULK")</f>
        <v>BULK</v>
      </c>
      <c r="H807">
        <f>_xlfn.LET(_xlpm.weight,_xlfn.XLOOKUP(tblOrders4[[#This Row],[Product ID]],tblProducts[Item],tblProducts[Weight]),
IF(_xlpm.weight&lt;40,2,1))</f>
        <v>1</v>
      </c>
    </row>
    <row r="808" spans="2:8" x14ac:dyDescent="0.25">
      <c r="B808">
        <v>5826</v>
      </c>
      <c r="C808" s="1">
        <v>44586</v>
      </c>
      <c r="D808" t="s">
        <v>11</v>
      </c>
      <c r="E808">
        <v>3</v>
      </c>
      <c r="F808" t="s">
        <v>6</v>
      </c>
      <c r="G808">
        <f>IF(_xlfn.XLOOKUP(tblOrders4[[#This Row],[Product ID]],tblProducts[Item],tblProducts[Weight])&lt;40,_xlfn.XLOOKUP(tblOrders4[[#This Row],[Product ID]],tblProducts[Item],tblProducts[Weight]),"BULK")</f>
        <v>29</v>
      </c>
      <c r="H808">
        <f>_xlfn.LET(_xlpm.weight,_xlfn.XLOOKUP(tblOrders4[[#This Row],[Product ID]],tblProducts[Item],tblProducts[Weight]),
IF(_xlpm.weight&lt;40,2,1))</f>
        <v>2</v>
      </c>
    </row>
    <row r="809" spans="2:8" x14ac:dyDescent="0.25">
      <c r="B809">
        <v>5827</v>
      </c>
      <c r="C809" s="1">
        <v>44586</v>
      </c>
      <c r="D809" t="s">
        <v>12</v>
      </c>
      <c r="E809">
        <v>1</v>
      </c>
      <c r="F809" t="s">
        <v>15</v>
      </c>
      <c r="G809">
        <f>IF(_xlfn.XLOOKUP(tblOrders4[[#This Row],[Product ID]],tblProducts[Item],tblProducts[Weight])&lt;40,_xlfn.XLOOKUP(tblOrders4[[#This Row],[Product ID]],tblProducts[Item],tblProducts[Weight]),"BULK")</f>
        <v>8</v>
      </c>
      <c r="H809">
        <f>_xlfn.LET(_xlpm.weight,_xlfn.XLOOKUP(tblOrders4[[#This Row],[Product ID]],tblProducts[Item],tblProducts[Weight]),
IF(_xlpm.weight&lt;40,2,1))</f>
        <v>2</v>
      </c>
    </row>
    <row r="810" spans="2:8" x14ac:dyDescent="0.25">
      <c r="B810">
        <v>5828</v>
      </c>
      <c r="C810" s="1">
        <v>44586</v>
      </c>
      <c r="D810" t="s">
        <v>5</v>
      </c>
      <c r="E810">
        <v>3</v>
      </c>
      <c r="F810" t="s">
        <v>19</v>
      </c>
      <c r="G810">
        <f>IF(_xlfn.XLOOKUP(tblOrders4[[#This Row],[Product ID]],tblProducts[Item],tblProducts[Weight])&lt;40,_xlfn.XLOOKUP(tblOrders4[[#This Row],[Product ID]],tblProducts[Item],tblProducts[Weight]),"BULK")</f>
        <v>12</v>
      </c>
      <c r="H810">
        <f>_xlfn.LET(_xlpm.weight,_xlfn.XLOOKUP(tblOrders4[[#This Row],[Product ID]],tblProducts[Item],tblProducts[Weight]),
IF(_xlpm.weight&lt;40,2,1))</f>
        <v>2</v>
      </c>
    </row>
    <row r="811" spans="2:8" x14ac:dyDescent="0.25">
      <c r="B811">
        <v>5829</v>
      </c>
      <c r="C811" s="1">
        <v>44586</v>
      </c>
      <c r="D811" t="s">
        <v>14</v>
      </c>
      <c r="E811">
        <v>2</v>
      </c>
      <c r="F811" t="s">
        <v>19</v>
      </c>
      <c r="G811">
        <f>IF(_xlfn.XLOOKUP(tblOrders4[[#This Row],[Product ID]],tblProducts[Item],tblProducts[Weight])&lt;40,_xlfn.XLOOKUP(tblOrders4[[#This Row],[Product ID]],tblProducts[Item],tblProducts[Weight]),"BULK")</f>
        <v>38</v>
      </c>
      <c r="H811">
        <f>_xlfn.LET(_xlpm.weight,_xlfn.XLOOKUP(tblOrders4[[#This Row],[Product ID]],tblProducts[Item],tblProducts[Weight]),
IF(_xlpm.weight&lt;40,2,1))</f>
        <v>2</v>
      </c>
    </row>
    <row r="812" spans="2:8" x14ac:dyDescent="0.25">
      <c r="B812">
        <v>5830</v>
      </c>
      <c r="C812" s="1">
        <v>44586</v>
      </c>
      <c r="D812" t="s">
        <v>20</v>
      </c>
      <c r="E812">
        <v>4</v>
      </c>
      <c r="F812" t="s">
        <v>19</v>
      </c>
      <c r="G812">
        <f>IF(_xlfn.XLOOKUP(tblOrders4[[#This Row],[Product ID]],tblProducts[Item],tblProducts[Weight])&lt;40,_xlfn.XLOOKUP(tblOrders4[[#This Row],[Product ID]],tblProducts[Item],tblProducts[Weight]),"BULK")</f>
        <v>10</v>
      </c>
      <c r="H812">
        <f>_xlfn.LET(_xlpm.weight,_xlfn.XLOOKUP(tblOrders4[[#This Row],[Product ID]],tblProducts[Item],tblProducts[Weight]),
IF(_xlpm.weight&lt;40,2,1))</f>
        <v>2</v>
      </c>
    </row>
    <row r="813" spans="2:8" x14ac:dyDescent="0.25">
      <c r="B813">
        <v>5831</v>
      </c>
      <c r="C813" s="1">
        <v>44586</v>
      </c>
      <c r="D813" t="s">
        <v>21</v>
      </c>
      <c r="E813">
        <v>4</v>
      </c>
      <c r="F813" t="s">
        <v>17</v>
      </c>
      <c r="G813" t="str">
        <f>IF(_xlfn.XLOOKUP(tblOrders4[[#This Row],[Product ID]],tblProducts[Item],tblProducts[Weight])&lt;40,_xlfn.XLOOKUP(tblOrders4[[#This Row],[Product ID]],tblProducts[Item],tblProducts[Weight]),"BULK")</f>
        <v>BULK</v>
      </c>
      <c r="H813">
        <f>_xlfn.LET(_xlpm.weight,_xlfn.XLOOKUP(tblOrders4[[#This Row],[Product ID]],tblProducts[Item],tblProducts[Weight]),
IF(_xlpm.weight&lt;40,2,1))</f>
        <v>1</v>
      </c>
    </row>
    <row r="814" spans="2:8" x14ac:dyDescent="0.25">
      <c r="B814">
        <v>5832</v>
      </c>
      <c r="C814" s="1">
        <v>44586</v>
      </c>
      <c r="D814" t="s">
        <v>20</v>
      </c>
      <c r="E814">
        <v>2</v>
      </c>
      <c r="F814" t="s">
        <v>10</v>
      </c>
      <c r="G814">
        <f>IF(_xlfn.XLOOKUP(tblOrders4[[#This Row],[Product ID]],tblProducts[Item],tblProducts[Weight])&lt;40,_xlfn.XLOOKUP(tblOrders4[[#This Row],[Product ID]],tblProducts[Item],tblProducts[Weight]),"BULK")</f>
        <v>10</v>
      </c>
      <c r="H814">
        <f>_xlfn.LET(_xlpm.weight,_xlfn.XLOOKUP(tblOrders4[[#This Row],[Product ID]],tblProducts[Item],tblProducts[Weight]),
IF(_xlpm.weight&lt;40,2,1))</f>
        <v>2</v>
      </c>
    </row>
    <row r="815" spans="2:8" x14ac:dyDescent="0.25">
      <c r="B815">
        <v>5833</v>
      </c>
      <c r="C815" s="1">
        <v>44586</v>
      </c>
      <c r="D815" t="s">
        <v>12</v>
      </c>
      <c r="E815">
        <v>2</v>
      </c>
      <c r="F815" t="s">
        <v>10</v>
      </c>
      <c r="G815">
        <f>IF(_xlfn.XLOOKUP(tblOrders4[[#This Row],[Product ID]],tblProducts[Item],tblProducts[Weight])&lt;40,_xlfn.XLOOKUP(tblOrders4[[#This Row],[Product ID]],tblProducts[Item],tblProducts[Weight]),"BULK")</f>
        <v>8</v>
      </c>
      <c r="H815">
        <f>_xlfn.LET(_xlpm.weight,_xlfn.XLOOKUP(tblOrders4[[#This Row],[Product ID]],tblProducts[Item],tblProducts[Weight]),
IF(_xlpm.weight&lt;40,2,1))</f>
        <v>2</v>
      </c>
    </row>
    <row r="816" spans="2:8" x14ac:dyDescent="0.25">
      <c r="B816">
        <v>5834</v>
      </c>
      <c r="C816" s="1">
        <v>44586</v>
      </c>
      <c r="D816" t="s">
        <v>18</v>
      </c>
      <c r="E816">
        <v>3</v>
      </c>
      <c r="F816" t="s">
        <v>10</v>
      </c>
      <c r="G816">
        <f>IF(_xlfn.XLOOKUP(tblOrders4[[#This Row],[Product ID]],tblProducts[Item],tblProducts[Weight])&lt;40,_xlfn.XLOOKUP(tblOrders4[[#This Row],[Product ID]],tblProducts[Item],tblProducts[Weight]),"BULK")</f>
        <v>33</v>
      </c>
      <c r="H816">
        <f>_xlfn.LET(_xlpm.weight,_xlfn.XLOOKUP(tblOrders4[[#This Row],[Product ID]],tblProducts[Item],tblProducts[Weight]),
IF(_xlpm.weight&lt;40,2,1))</f>
        <v>2</v>
      </c>
    </row>
    <row r="817" spans="2:8" x14ac:dyDescent="0.25">
      <c r="B817">
        <v>5835</v>
      </c>
      <c r="C817" s="1">
        <v>44586</v>
      </c>
      <c r="D817" t="s">
        <v>21</v>
      </c>
      <c r="E817">
        <v>2</v>
      </c>
      <c r="F817" t="s">
        <v>19</v>
      </c>
      <c r="G817" t="str">
        <f>IF(_xlfn.XLOOKUP(tblOrders4[[#This Row],[Product ID]],tblProducts[Item],tblProducts[Weight])&lt;40,_xlfn.XLOOKUP(tblOrders4[[#This Row],[Product ID]],tblProducts[Item],tblProducts[Weight]),"BULK")</f>
        <v>BULK</v>
      </c>
      <c r="H817">
        <f>_xlfn.LET(_xlpm.weight,_xlfn.XLOOKUP(tblOrders4[[#This Row],[Product ID]],tblProducts[Item],tblProducts[Weight]),
IF(_xlpm.weight&lt;40,2,1))</f>
        <v>1</v>
      </c>
    </row>
    <row r="818" spans="2:8" x14ac:dyDescent="0.25">
      <c r="B818">
        <v>5836</v>
      </c>
      <c r="C818" s="1">
        <v>44586</v>
      </c>
      <c r="D818" t="s">
        <v>16</v>
      </c>
      <c r="E818">
        <v>1</v>
      </c>
      <c r="F818" t="s">
        <v>17</v>
      </c>
      <c r="G818" t="str">
        <f>IF(_xlfn.XLOOKUP(tblOrders4[[#This Row],[Product ID]],tblProducts[Item],tblProducts[Weight])&lt;40,_xlfn.XLOOKUP(tblOrders4[[#This Row],[Product ID]],tblProducts[Item],tblProducts[Weight]),"BULK")</f>
        <v>BULK</v>
      </c>
      <c r="H818">
        <f>_xlfn.LET(_xlpm.weight,_xlfn.XLOOKUP(tblOrders4[[#This Row],[Product ID]],tblProducts[Item],tblProducts[Weight]),
IF(_xlpm.weight&lt;40,2,1))</f>
        <v>1</v>
      </c>
    </row>
    <row r="819" spans="2:8" x14ac:dyDescent="0.25">
      <c r="B819">
        <v>5837</v>
      </c>
      <c r="C819" s="1">
        <v>44586</v>
      </c>
      <c r="D819" t="s">
        <v>13</v>
      </c>
      <c r="E819">
        <v>3</v>
      </c>
      <c r="F819" t="s">
        <v>10</v>
      </c>
      <c r="G819">
        <f>IF(_xlfn.XLOOKUP(tblOrders4[[#This Row],[Product ID]],tblProducts[Item],tblProducts[Weight])&lt;40,_xlfn.XLOOKUP(tblOrders4[[#This Row],[Product ID]],tblProducts[Item],tblProducts[Weight]),"BULK")</f>
        <v>10</v>
      </c>
      <c r="H819">
        <f>_xlfn.LET(_xlpm.weight,_xlfn.XLOOKUP(tblOrders4[[#This Row],[Product ID]],tblProducts[Item],tblProducts[Weight]),
IF(_xlpm.weight&lt;40,2,1))</f>
        <v>2</v>
      </c>
    </row>
    <row r="820" spans="2:8" x14ac:dyDescent="0.25">
      <c r="B820">
        <v>5838</v>
      </c>
      <c r="C820" s="1">
        <v>44586</v>
      </c>
      <c r="D820" t="s">
        <v>20</v>
      </c>
      <c r="E820">
        <v>3</v>
      </c>
      <c r="F820" t="s">
        <v>19</v>
      </c>
      <c r="G820">
        <f>IF(_xlfn.XLOOKUP(tblOrders4[[#This Row],[Product ID]],tblProducts[Item],tblProducts[Weight])&lt;40,_xlfn.XLOOKUP(tblOrders4[[#This Row],[Product ID]],tblProducts[Item],tblProducts[Weight]),"BULK")</f>
        <v>10</v>
      </c>
      <c r="H820">
        <f>_xlfn.LET(_xlpm.weight,_xlfn.XLOOKUP(tblOrders4[[#This Row],[Product ID]],tblProducts[Item],tblProducts[Weight]),
IF(_xlpm.weight&lt;40,2,1))</f>
        <v>2</v>
      </c>
    </row>
    <row r="821" spans="2:8" x14ac:dyDescent="0.25">
      <c r="B821">
        <v>5839</v>
      </c>
      <c r="C821" s="1">
        <v>44586</v>
      </c>
      <c r="D821" t="s">
        <v>12</v>
      </c>
      <c r="E821">
        <v>4</v>
      </c>
      <c r="F821" t="s">
        <v>10</v>
      </c>
      <c r="G821">
        <f>IF(_xlfn.XLOOKUP(tblOrders4[[#This Row],[Product ID]],tblProducts[Item],tblProducts[Weight])&lt;40,_xlfn.XLOOKUP(tblOrders4[[#This Row],[Product ID]],tblProducts[Item],tblProducts[Weight]),"BULK")</f>
        <v>8</v>
      </c>
      <c r="H821">
        <f>_xlfn.LET(_xlpm.weight,_xlfn.XLOOKUP(tblOrders4[[#This Row],[Product ID]],tblProducts[Item],tblProducts[Weight]),
IF(_xlpm.weight&lt;40,2,1))</f>
        <v>2</v>
      </c>
    </row>
    <row r="822" spans="2:8" x14ac:dyDescent="0.25">
      <c r="B822">
        <v>5840</v>
      </c>
      <c r="C822" s="1">
        <v>44587</v>
      </c>
      <c r="D822" t="s">
        <v>18</v>
      </c>
      <c r="E822">
        <v>4</v>
      </c>
      <c r="F822" t="s">
        <v>6</v>
      </c>
      <c r="G822">
        <f>IF(_xlfn.XLOOKUP(tblOrders4[[#This Row],[Product ID]],tblProducts[Item],tblProducts[Weight])&lt;40,_xlfn.XLOOKUP(tblOrders4[[#This Row],[Product ID]],tblProducts[Item],tblProducts[Weight]),"BULK")</f>
        <v>33</v>
      </c>
      <c r="H822">
        <f>_xlfn.LET(_xlpm.weight,_xlfn.XLOOKUP(tblOrders4[[#This Row],[Product ID]],tblProducts[Item],tblProducts[Weight]),
IF(_xlpm.weight&lt;40,2,1))</f>
        <v>2</v>
      </c>
    </row>
    <row r="823" spans="2:8" x14ac:dyDescent="0.25">
      <c r="B823">
        <v>5841</v>
      </c>
      <c r="C823" s="1">
        <v>44587</v>
      </c>
      <c r="D823" t="s">
        <v>11</v>
      </c>
      <c r="E823">
        <v>4</v>
      </c>
      <c r="F823" t="s">
        <v>17</v>
      </c>
      <c r="G823">
        <f>IF(_xlfn.XLOOKUP(tblOrders4[[#This Row],[Product ID]],tblProducts[Item],tblProducts[Weight])&lt;40,_xlfn.XLOOKUP(tblOrders4[[#This Row],[Product ID]],tblProducts[Item],tblProducts[Weight]),"BULK")</f>
        <v>29</v>
      </c>
      <c r="H823">
        <f>_xlfn.LET(_xlpm.weight,_xlfn.XLOOKUP(tblOrders4[[#This Row],[Product ID]],tblProducts[Item],tblProducts[Weight]),
IF(_xlpm.weight&lt;40,2,1))</f>
        <v>2</v>
      </c>
    </row>
    <row r="824" spans="2:8" x14ac:dyDescent="0.25">
      <c r="B824">
        <v>5842</v>
      </c>
      <c r="C824" s="1">
        <v>44587</v>
      </c>
      <c r="D824" t="s">
        <v>21</v>
      </c>
      <c r="E824">
        <v>2</v>
      </c>
      <c r="F824" t="s">
        <v>6</v>
      </c>
      <c r="G824" t="str">
        <f>IF(_xlfn.XLOOKUP(tblOrders4[[#This Row],[Product ID]],tblProducts[Item],tblProducts[Weight])&lt;40,_xlfn.XLOOKUP(tblOrders4[[#This Row],[Product ID]],tblProducts[Item],tblProducts[Weight]),"BULK")</f>
        <v>BULK</v>
      </c>
      <c r="H824">
        <f>_xlfn.LET(_xlpm.weight,_xlfn.XLOOKUP(tblOrders4[[#This Row],[Product ID]],tblProducts[Item],tblProducts[Weight]),
IF(_xlpm.weight&lt;40,2,1))</f>
        <v>1</v>
      </c>
    </row>
    <row r="825" spans="2:8" x14ac:dyDescent="0.25">
      <c r="B825">
        <v>5843</v>
      </c>
      <c r="C825" s="1">
        <v>44587</v>
      </c>
      <c r="D825" t="s">
        <v>13</v>
      </c>
      <c r="E825">
        <v>1</v>
      </c>
      <c r="F825" t="s">
        <v>17</v>
      </c>
      <c r="G825">
        <f>IF(_xlfn.XLOOKUP(tblOrders4[[#This Row],[Product ID]],tblProducts[Item],tblProducts[Weight])&lt;40,_xlfn.XLOOKUP(tblOrders4[[#This Row],[Product ID]],tblProducts[Item],tblProducts[Weight]),"BULK")</f>
        <v>10</v>
      </c>
      <c r="H825">
        <f>_xlfn.LET(_xlpm.weight,_xlfn.XLOOKUP(tblOrders4[[#This Row],[Product ID]],tblProducts[Item],tblProducts[Weight]),
IF(_xlpm.weight&lt;40,2,1))</f>
        <v>2</v>
      </c>
    </row>
    <row r="826" spans="2:8" x14ac:dyDescent="0.25">
      <c r="B826">
        <v>5844</v>
      </c>
      <c r="C826" s="1">
        <v>44587</v>
      </c>
      <c r="D826" t="s">
        <v>18</v>
      </c>
      <c r="E826">
        <v>3</v>
      </c>
      <c r="F826" t="s">
        <v>6</v>
      </c>
      <c r="G826">
        <f>IF(_xlfn.XLOOKUP(tblOrders4[[#This Row],[Product ID]],tblProducts[Item],tblProducts[Weight])&lt;40,_xlfn.XLOOKUP(tblOrders4[[#This Row],[Product ID]],tblProducts[Item],tblProducts[Weight]),"BULK")</f>
        <v>33</v>
      </c>
      <c r="H826">
        <f>_xlfn.LET(_xlpm.weight,_xlfn.XLOOKUP(tblOrders4[[#This Row],[Product ID]],tblProducts[Item],tblProducts[Weight]),
IF(_xlpm.weight&lt;40,2,1))</f>
        <v>2</v>
      </c>
    </row>
    <row r="827" spans="2:8" x14ac:dyDescent="0.25">
      <c r="B827">
        <v>5845</v>
      </c>
      <c r="C827" s="1">
        <v>44587</v>
      </c>
      <c r="D827" t="s">
        <v>11</v>
      </c>
      <c r="E827">
        <v>4</v>
      </c>
      <c r="F827" t="s">
        <v>6</v>
      </c>
      <c r="G827">
        <f>IF(_xlfn.XLOOKUP(tblOrders4[[#This Row],[Product ID]],tblProducts[Item],tblProducts[Weight])&lt;40,_xlfn.XLOOKUP(tblOrders4[[#This Row],[Product ID]],tblProducts[Item],tblProducts[Weight]),"BULK")</f>
        <v>29</v>
      </c>
      <c r="H827">
        <f>_xlfn.LET(_xlpm.weight,_xlfn.XLOOKUP(tblOrders4[[#This Row],[Product ID]],tblProducts[Item],tblProducts[Weight]),
IF(_xlpm.weight&lt;40,2,1))</f>
        <v>2</v>
      </c>
    </row>
    <row r="828" spans="2:8" x14ac:dyDescent="0.25">
      <c r="B828">
        <v>5846</v>
      </c>
      <c r="C828" s="1">
        <v>44587</v>
      </c>
      <c r="D828" t="s">
        <v>11</v>
      </c>
      <c r="E828">
        <v>2</v>
      </c>
      <c r="F828" t="s">
        <v>10</v>
      </c>
      <c r="G828">
        <f>IF(_xlfn.XLOOKUP(tblOrders4[[#This Row],[Product ID]],tblProducts[Item],tblProducts[Weight])&lt;40,_xlfn.XLOOKUP(tblOrders4[[#This Row],[Product ID]],tblProducts[Item],tblProducts[Weight]),"BULK")</f>
        <v>29</v>
      </c>
      <c r="H828">
        <f>_xlfn.LET(_xlpm.weight,_xlfn.XLOOKUP(tblOrders4[[#This Row],[Product ID]],tblProducts[Item],tblProducts[Weight]),
IF(_xlpm.weight&lt;40,2,1))</f>
        <v>2</v>
      </c>
    </row>
    <row r="829" spans="2:8" x14ac:dyDescent="0.25">
      <c r="B829">
        <v>5847</v>
      </c>
      <c r="C829" s="1">
        <v>44587</v>
      </c>
      <c r="D829" t="s">
        <v>14</v>
      </c>
      <c r="E829">
        <v>3</v>
      </c>
      <c r="F829" t="s">
        <v>9</v>
      </c>
      <c r="G829">
        <f>IF(_xlfn.XLOOKUP(tblOrders4[[#This Row],[Product ID]],tblProducts[Item],tblProducts[Weight])&lt;40,_xlfn.XLOOKUP(tblOrders4[[#This Row],[Product ID]],tblProducts[Item],tblProducts[Weight]),"BULK")</f>
        <v>38</v>
      </c>
      <c r="H829">
        <f>_xlfn.LET(_xlpm.weight,_xlfn.XLOOKUP(tblOrders4[[#This Row],[Product ID]],tblProducts[Item],tblProducts[Weight]),
IF(_xlpm.weight&lt;40,2,1))</f>
        <v>2</v>
      </c>
    </row>
    <row r="830" spans="2:8" x14ac:dyDescent="0.25">
      <c r="B830">
        <v>5848</v>
      </c>
      <c r="C830" s="1">
        <v>44587</v>
      </c>
      <c r="D830" t="s">
        <v>21</v>
      </c>
      <c r="E830">
        <v>1</v>
      </c>
      <c r="F830" t="s">
        <v>10</v>
      </c>
      <c r="G830" t="str">
        <f>IF(_xlfn.XLOOKUP(tblOrders4[[#This Row],[Product ID]],tblProducts[Item],tblProducts[Weight])&lt;40,_xlfn.XLOOKUP(tblOrders4[[#This Row],[Product ID]],tblProducts[Item],tblProducts[Weight]),"BULK")</f>
        <v>BULK</v>
      </c>
      <c r="H830">
        <f>_xlfn.LET(_xlpm.weight,_xlfn.XLOOKUP(tblOrders4[[#This Row],[Product ID]],tblProducts[Item],tblProducts[Weight]),
IF(_xlpm.weight&lt;40,2,1))</f>
        <v>1</v>
      </c>
    </row>
    <row r="831" spans="2:8" x14ac:dyDescent="0.25">
      <c r="B831">
        <v>5849</v>
      </c>
      <c r="C831" s="1">
        <v>44587</v>
      </c>
      <c r="D831" t="s">
        <v>16</v>
      </c>
      <c r="E831">
        <v>2</v>
      </c>
      <c r="F831" t="s">
        <v>9</v>
      </c>
      <c r="G831" t="str">
        <f>IF(_xlfn.XLOOKUP(tblOrders4[[#This Row],[Product ID]],tblProducts[Item],tblProducts[Weight])&lt;40,_xlfn.XLOOKUP(tblOrders4[[#This Row],[Product ID]],tblProducts[Item],tblProducts[Weight]),"BULK")</f>
        <v>BULK</v>
      </c>
      <c r="H831">
        <f>_xlfn.LET(_xlpm.weight,_xlfn.XLOOKUP(tblOrders4[[#This Row],[Product ID]],tblProducts[Item],tblProducts[Weight]),
IF(_xlpm.weight&lt;40,2,1))</f>
        <v>1</v>
      </c>
    </row>
    <row r="832" spans="2:8" x14ac:dyDescent="0.25">
      <c r="B832">
        <v>5850</v>
      </c>
      <c r="C832" s="1">
        <v>44587</v>
      </c>
      <c r="D832" t="s">
        <v>11</v>
      </c>
      <c r="E832">
        <v>3</v>
      </c>
      <c r="F832" t="s">
        <v>9</v>
      </c>
      <c r="G832">
        <f>IF(_xlfn.XLOOKUP(tblOrders4[[#This Row],[Product ID]],tblProducts[Item],tblProducts[Weight])&lt;40,_xlfn.XLOOKUP(tblOrders4[[#This Row],[Product ID]],tblProducts[Item],tblProducts[Weight]),"BULK")</f>
        <v>29</v>
      </c>
      <c r="H832">
        <f>_xlfn.LET(_xlpm.weight,_xlfn.XLOOKUP(tblOrders4[[#This Row],[Product ID]],tblProducts[Item],tblProducts[Weight]),
IF(_xlpm.weight&lt;40,2,1))</f>
        <v>2</v>
      </c>
    </row>
    <row r="833" spans="2:8" x14ac:dyDescent="0.25">
      <c r="B833">
        <v>5851</v>
      </c>
      <c r="C833" s="1">
        <v>44587</v>
      </c>
      <c r="D833" t="s">
        <v>18</v>
      </c>
      <c r="E833">
        <v>3</v>
      </c>
      <c r="F833" t="s">
        <v>17</v>
      </c>
      <c r="G833">
        <f>IF(_xlfn.XLOOKUP(tblOrders4[[#This Row],[Product ID]],tblProducts[Item],tblProducts[Weight])&lt;40,_xlfn.XLOOKUP(tblOrders4[[#This Row],[Product ID]],tblProducts[Item],tblProducts[Weight]),"BULK")</f>
        <v>33</v>
      </c>
      <c r="H833">
        <f>_xlfn.LET(_xlpm.weight,_xlfn.XLOOKUP(tblOrders4[[#This Row],[Product ID]],tblProducts[Item],tblProducts[Weight]),
IF(_xlpm.weight&lt;40,2,1))</f>
        <v>2</v>
      </c>
    </row>
    <row r="834" spans="2:8" x14ac:dyDescent="0.25">
      <c r="B834">
        <v>5852</v>
      </c>
      <c r="C834" s="1">
        <v>44587</v>
      </c>
      <c r="D834" t="s">
        <v>20</v>
      </c>
      <c r="E834">
        <v>4</v>
      </c>
      <c r="F834" t="s">
        <v>17</v>
      </c>
      <c r="G834">
        <f>IF(_xlfn.XLOOKUP(tblOrders4[[#This Row],[Product ID]],tblProducts[Item],tblProducts[Weight])&lt;40,_xlfn.XLOOKUP(tblOrders4[[#This Row],[Product ID]],tblProducts[Item],tblProducts[Weight]),"BULK")</f>
        <v>10</v>
      </c>
      <c r="H834">
        <f>_xlfn.LET(_xlpm.weight,_xlfn.XLOOKUP(tblOrders4[[#This Row],[Product ID]],tblProducts[Item],tblProducts[Weight]),
IF(_xlpm.weight&lt;40,2,1))</f>
        <v>2</v>
      </c>
    </row>
    <row r="835" spans="2:8" x14ac:dyDescent="0.25">
      <c r="B835">
        <v>5853</v>
      </c>
      <c r="C835" s="1">
        <v>44587</v>
      </c>
      <c r="D835" t="s">
        <v>13</v>
      </c>
      <c r="E835">
        <v>3</v>
      </c>
      <c r="F835" t="s">
        <v>17</v>
      </c>
      <c r="G835">
        <f>IF(_xlfn.XLOOKUP(tblOrders4[[#This Row],[Product ID]],tblProducts[Item],tblProducts[Weight])&lt;40,_xlfn.XLOOKUP(tblOrders4[[#This Row],[Product ID]],tblProducts[Item],tblProducts[Weight]),"BULK")</f>
        <v>10</v>
      </c>
      <c r="H835">
        <f>_xlfn.LET(_xlpm.weight,_xlfn.XLOOKUP(tblOrders4[[#This Row],[Product ID]],tblProducts[Item],tblProducts[Weight]),
IF(_xlpm.weight&lt;40,2,1))</f>
        <v>2</v>
      </c>
    </row>
    <row r="836" spans="2:8" x14ac:dyDescent="0.25">
      <c r="B836">
        <v>5854</v>
      </c>
      <c r="C836" s="1">
        <v>44587</v>
      </c>
      <c r="D836" t="s">
        <v>11</v>
      </c>
      <c r="E836">
        <v>4</v>
      </c>
      <c r="F836" t="s">
        <v>9</v>
      </c>
      <c r="G836">
        <f>IF(_xlfn.XLOOKUP(tblOrders4[[#This Row],[Product ID]],tblProducts[Item],tblProducts[Weight])&lt;40,_xlfn.XLOOKUP(tblOrders4[[#This Row],[Product ID]],tblProducts[Item],tblProducts[Weight]),"BULK")</f>
        <v>29</v>
      </c>
      <c r="H836">
        <f>_xlfn.LET(_xlpm.weight,_xlfn.XLOOKUP(tblOrders4[[#This Row],[Product ID]],tblProducts[Item],tblProducts[Weight]),
IF(_xlpm.weight&lt;40,2,1))</f>
        <v>2</v>
      </c>
    </row>
    <row r="837" spans="2:8" x14ac:dyDescent="0.25">
      <c r="B837">
        <v>5855</v>
      </c>
      <c r="C837" s="1">
        <v>44587</v>
      </c>
      <c r="D837" t="s">
        <v>8</v>
      </c>
      <c r="E837">
        <v>4</v>
      </c>
      <c r="F837" t="s">
        <v>10</v>
      </c>
      <c r="G837">
        <f>IF(_xlfn.XLOOKUP(tblOrders4[[#This Row],[Product ID]],tblProducts[Item],tblProducts[Weight])&lt;40,_xlfn.XLOOKUP(tblOrders4[[#This Row],[Product ID]],tblProducts[Item],tblProducts[Weight]),"BULK")</f>
        <v>29</v>
      </c>
      <c r="H837">
        <f>_xlfn.LET(_xlpm.weight,_xlfn.XLOOKUP(tblOrders4[[#This Row],[Product ID]],tblProducts[Item],tblProducts[Weight]),
IF(_xlpm.weight&lt;40,2,1))</f>
        <v>2</v>
      </c>
    </row>
    <row r="838" spans="2:8" x14ac:dyDescent="0.25">
      <c r="B838">
        <v>5856</v>
      </c>
      <c r="C838" s="1">
        <v>44587</v>
      </c>
      <c r="D838" t="s">
        <v>21</v>
      </c>
      <c r="E838">
        <v>1</v>
      </c>
      <c r="F838" t="s">
        <v>6</v>
      </c>
      <c r="G838" t="str">
        <f>IF(_xlfn.XLOOKUP(tblOrders4[[#This Row],[Product ID]],tblProducts[Item],tblProducts[Weight])&lt;40,_xlfn.XLOOKUP(tblOrders4[[#This Row],[Product ID]],tblProducts[Item],tblProducts[Weight]),"BULK")</f>
        <v>BULK</v>
      </c>
      <c r="H838">
        <f>_xlfn.LET(_xlpm.weight,_xlfn.XLOOKUP(tblOrders4[[#This Row],[Product ID]],tblProducts[Item],tblProducts[Weight]),
IF(_xlpm.weight&lt;40,2,1))</f>
        <v>1</v>
      </c>
    </row>
    <row r="839" spans="2:8" x14ac:dyDescent="0.25">
      <c r="B839">
        <v>5857</v>
      </c>
      <c r="C839" s="1">
        <v>44587</v>
      </c>
      <c r="D839" t="s">
        <v>7</v>
      </c>
      <c r="E839">
        <v>3</v>
      </c>
      <c r="F839" t="s">
        <v>10</v>
      </c>
      <c r="G839" t="str">
        <f>IF(_xlfn.XLOOKUP(tblOrders4[[#This Row],[Product ID]],tblProducts[Item],tblProducts[Weight])&lt;40,_xlfn.XLOOKUP(tblOrders4[[#This Row],[Product ID]],tblProducts[Item],tblProducts[Weight]),"BULK")</f>
        <v>BULK</v>
      </c>
      <c r="H839">
        <f>_xlfn.LET(_xlpm.weight,_xlfn.XLOOKUP(tblOrders4[[#This Row],[Product ID]],tblProducts[Item],tblProducts[Weight]),
IF(_xlpm.weight&lt;40,2,1))</f>
        <v>1</v>
      </c>
    </row>
    <row r="840" spans="2:8" x14ac:dyDescent="0.25">
      <c r="B840">
        <v>5858</v>
      </c>
      <c r="C840" s="1">
        <v>44587</v>
      </c>
      <c r="D840" t="s">
        <v>8</v>
      </c>
      <c r="E840">
        <v>1</v>
      </c>
      <c r="F840" t="s">
        <v>9</v>
      </c>
      <c r="G840">
        <f>IF(_xlfn.XLOOKUP(tblOrders4[[#This Row],[Product ID]],tblProducts[Item],tblProducts[Weight])&lt;40,_xlfn.XLOOKUP(tblOrders4[[#This Row],[Product ID]],tblProducts[Item],tblProducts[Weight]),"BULK")</f>
        <v>29</v>
      </c>
      <c r="H840">
        <f>_xlfn.LET(_xlpm.weight,_xlfn.XLOOKUP(tblOrders4[[#This Row],[Product ID]],tblProducts[Item],tblProducts[Weight]),
IF(_xlpm.weight&lt;40,2,1))</f>
        <v>2</v>
      </c>
    </row>
    <row r="841" spans="2:8" x14ac:dyDescent="0.25">
      <c r="B841">
        <v>5859</v>
      </c>
      <c r="C841" s="1">
        <v>44587</v>
      </c>
      <c r="D841" t="s">
        <v>21</v>
      </c>
      <c r="E841">
        <v>1</v>
      </c>
      <c r="F841" t="s">
        <v>9</v>
      </c>
      <c r="G841" t="str">
        <f>IF(_xlfn.XLOOKUP(tblOrders4[[#This Row],[Product ID]],tblProducts[Item],tblProducts[Weight])&lt;40,_xlfn.XLOOKUP(tblOrders4[[#This Row],[Product ID]],tblProducts[Item],tblProducts[Weight]),"BULK")</f>
        <v>BULK</v>
      </c>
      <c r="H841">
        <f>_xlfn.LET(_xlpm.weight,_xlfn.XLOOKUP(tblOrders4[[#This Row],[Product ID]],tblProducts[Item],tblProducts[Weight]),
IF(_xlpm.weight&lt;40,2,1))</f>
        <v>1</v>
      </c>
    </row>
    <row r="842" spans="2:8" x14ac:dyDescent="0.25">
      <c r="B842">
        <v>5860</v>
      </c>
      <c r="C842" s="1">
        <v>44587</v>
      </c>
      <c r="D842" t="s">
        <v>8</v>
      </c>
      <c r="E842">
        <v>2</v>
      </c>
      <c r="F842" t="s">
        <v>19</v>
      </c>
      <c r="G842">
        <f>IF(_xlfn.XLOOKUP(tblOrders4[[#This Row],[Product ID]],tblProducts[Item],tblProducts[Weight])&lt;40,_xlfn.XLOOKUP(tblOrders4[[#This Row],[Product ID]],tblProducts[Item],tblProducts[Weight]),"BULK")</f>
        <v>29</v>
      </c>
      <c r="H842">
        <f>_xlfn.LET(_xlpm.weight,_xlfn.XLOOKUP(tblOrders4[[#This Row],[Product ID]],tblProducts[Item],tblProducts[Weight]),
IF(_xlpm.weight&lt;40,2,1))</f>
        <v>2</v>
      </c>
    </row>
    <row r="843" spans="2:8" x14ac:dyDescent="0.25">
      <c r="B843">
        <v>5861</v>
      </c>
      <c r="C843" s="1">
        <v>44587</v>
      </c>
      <c r="D843" t="s">
        <v>11</v>
      </c>
      <c r="E843">
        <v>4</v>
      </c>
      <c r="F843" t="s">
        <v>6</v>
      </c>
      <c r="G843">
        <f>IF(_xlfn.XLOOKUP(tblOrders4[[#This Row],[Product ID]],tblProducts[Item],tblProducts[Weight])&lt;40,_xlfn.XLOOKUP(tblOrders4[[#This Row],[Product ID]],tblProducts[Item],tblProducts[Weight]),"BULK")</f>
        <v>29</v>
      </c>
      <c r="H843">
        <f>_xlfn.LET(_xlpm.weight,_xlfn.XLOOKUP(tblOrders4[[#This Row],[Product ID]],tblProducts[Item],tblProducts[Weight]),
IF(_xlpm.weight&lt;40,2,1))</f>
        <v>2</v>
      </c>
    </row>
    <row r="844" spans="2:8" x14ac:dyDescent="0.25">
      <c r="B844">
        <v>5862</v>
      </c>
      <c r="C844" s="1">
        <v>44587</v>
      </c>
      <c r="D844" t="s">
        <v>7</v>
      </c>
      <c r="E844">
        <v>1</v>
      </c>
      <c r="F844" t="s">
        <v>17</v>
      </c>
      <c r="G844" t="str">
        <f>IF(_xlfn.XLOOKUP(tblOrders4[[#This Row],[Product ID]],tblProducts[Item],tblProducts[Weight])&lt;40,_xlfn.XLOOKUP(tblOrders4[[#This Row],[Product ID]],tblProducts[Item],tblProducts[Weight]),"BULK")</f>
        <v>BULK</v>
      </c>
      <c r="H844">
        <f>_xlfn.LET(_xlpm.weight,_xlfn.XLOOKUP(tblOrders4[[#This Row],[Product ID]],tblProducts[Item],tblProducts[Weight]),
IF(_xlpm.weight&lt;40,2,1))</f>
        <v>1</v>
      </c>
    </row>
    <row r="845" spans="2:8" x14ac:dyDescent="0.25">
      <c r="B845">
        <v>5863</v>
      </c>
      <c r="C845" s="1">
        <v>44587</v>
      </c>
      <c r="D845" t="s">
        <v>21</v>
      </c>
      <c r="E845">
        <v>2</v>
      </c>
      <c r="F845" t="s">
        <v>15</v>
      </c>
      <c r="G845" t="str">
        <f>IF(_xlfn.XLOOKUP(tblOrders4[[#This Row],[Product ID]],tblProducts[Item],tblProducts[Weight])&lt;40,_xlfn.XLOOKUP(tblOrders4[[#This Row],[Product ID]],tblProducts[Item],tblProducts[Weight]),"BULK")</f>
        <v>BULK</v>
      </c>
      <c r="H845">
        <f>_xlfn.LET(_xlpm.weight,_xlfn.XLOOKUP(tblOrders4[[#This Row],[Product ID]],tblProducts[Item],tblProducts[Weight]),
IF(_xlpm.weight&lt;40,2,1))</f>
        <v>1</v>
      </c>
    </row>
    <row r="846" spans="2:8" x14ac:dyDescent="0.25">
      <c r="B846">
        <v>5864</v>
      </c>
      <c r="C846" s="1">
        <v>44587</v>
      </c>
      <c r="D846" t="s">
        <v>7</v>
      </c>
      <c r="E846">
        <v>4</v>
      </c>
      <c r="F846" t="s">
        <v>9</v>
      </c>
      <c r="G846" t="str">
        <f>IF(_xlfn.XLOOKUP(tblOrders4[[#This Row],[Product ID]],tblProducts[Item],tblProducts[Weight])&lt;40,_xlfn.XLOOKUP(tblOrders4[[#This Row],[Product ID]],tblProducts[Item],tblProducts[Weight]),"BULK")</f>
        <v>BULK</v>
      </c>
      <c r="H846">
        <f>_xlfn.LET(_xlpm.weight,_xlfn.XLOOKUP(tblOrders4[[#This Row],[Product ID]],tblProducts[Item],tblProducts[Weight]),
IF(_xlpm.weight&lt;40,2,1))</f>
        <v>1</v>
      </c>
    </row>
    <row r="847" spans="2:8" x14ac:dyDescent="0.25">
      <c r="B847">
        <v>5865</v>
      </c>
      <c r="C847" s="1">
        <v>44587</v>
      </c>
      <c r="D847" t="s">
        <v>8</v>
      </c>
      <c r="E847">
        <v>3</v>
      </c>
      <c r="F847" t="s">
        <v>19</v>
      </c>
      <c r="G847">
        <f>IF(_xlfn.XLOOKUP(tblOrders4[[#This Row],[Product ID]],tblProducts[Item],tblProducts[Weight])&lt;40,_xlfn.XLOOKUP(tblOrders4[[#This Row],[Product ID]],tblProducts[Item],tblProducts[Weight]),"BULK")</f>
        <v>29</v>
      </c>
      <c r="H847">
        <f>_xlfn.LET(_xlpm.weight,_xlfn.XLOOKUP(tblOrders4[[#This Row],[Product ID]],tblProducts[Item],tblProducts[Weight]),
IF(_xlpm.weight&lt;40,2,1))</f>
        <v>2</v>
      </c>
    </row>
    <row r="848" spans="2:8" x14ac:dyDescent="0.25">
      <c r="B848">
        <v>5866</v>
      </c>
      <c r="C848" s="1">
        <v>44587</v>
      </c>
      <c r="D848" t="s">
        <v>5</v>
      </c>
      <c r="E848">
        <v>3</v>
      </c>
      <c r="F848" t="s">
        <v>17</v>
      </c>
      <c r="G848">
        <f>IF(_xlfn.XLOOKUP(tblOrders4[[#This Row],[Product ID]],tblProducts[Item],tblProducts[Weight])&lt;40,_xlfn.XLOOKUP(tblOrders4[[#This Row],[Product ID]],tblProducts[Item],tblProducts[Weight]),"BULK")</f>
        <v>12</v>
      </c>
      <c r="H848">
        <f>_xlfn.LET(_xlpm.weight,_xlfn.XLOOKUP(tblOrders4[[#This Row],[Product ID]],tblProducts[Item],tblProducts[Weight]),
IF(_xlpm.weight&lt;40,2,1))</f>
        <v>2</v>
      </c>
    </row>
    <row r="849" spans="2:8" x14ac:dyDescent="0.25">
      <c r="B849">
        <v>5867</v>
      </c>
      <c r="C849" s="1">
        <v>44587</v>
      </c>
      <c r="D849" t="s">
        <v>18</v>
      </c>
      <c r="E849">
        <v>2</v>
      </c>
      <c r="F849" t="s">
        <v>15</v>
      </c>
      <c r="G849">
        <f>IF(_xlfn.XLOOKUP(tblOrders4[[#This Row],[Product ID]],tblProducts[Item],tblProducts[Weight])&lt;40,_xlfn.XLOOKUP(tblOrders4[[#This Row],[Product ID]],tblProducts[Item],tblProducts[Weight]),"BULK")</f>
        <v>33</v>
      </c>
      <c r="H849">
        <f>_xlfn.LET(_xlpm.weight,_xlfn.XLOOKUP(tblOrders4[[#This Row],[Product ID]],tblProducts[Item],tblProducts[Weight]),
IF(_xlpm.weight&lt;40,2,1))</f>
        <v>2</v>
      </c>
    </row>
    <row r="850" spans="2:8" x14ac:dyDescent="0.25">
      <c r="B850">
        <v>5868</v>
      </c>
      <c r="C850" s="1">
        <v>44587</v>
      </c>
      <c r="D850" t="s">
        <v>21</v>
      </c>
      <c r="E850">
        <v>2</v>
      </c>
      <c r="F850" t="s">
        <v>9</v>
      </c>
      <c r="G850" t="str">
        <f>IF(_xlfn.XLOOKUP(tblOrders4[[#This Row],[Product ID]],tblProducts[Item],tblProducts[Weight])&lt;40,_xlfn.XLOOKUP(tblOrders4[[#This Row],[Product ID]],tblProducts[Item],tblProducts[Weight]),"BULK")</f>
        <v>BULK</v>
      </c>
      <c r="H850">
        <f>_xlfn.LET(_xlpm.weight,_xlfn.XLOOKUP(tblOrders4[[#This Row],[Product ID]],tblProducts[Item],tblProducts[Weight]),
IF(_xlpm.weight&lt;40,2,1))</f>
        <v>1</v>
      </c>
    </row>
    <row r="851" spans="2:8" x14ac:dyDescent="0.25">
      <c r="B851">
        <v>5869</v>
      </c>
      <c r="C851" s="1">
        <v>44587</v>
      </c>
      <c r="D851" t="s">
        <v>18</v>
      </c>
      <c r="E851">
        <v>4</v>
      </c>
      <c r="F851" t="s">
        <v>10</v>
      </c>
      <c r="G851">
        <f>IF(_xlfn.XLOOKUP(tblOrders4[[#This Row],[Product ID]],tblProducts[Item],tblProducts[Weight])&lt;40,_xlfn.XLOOKUP(tblOrders4[[#This Row],[Product ID]],tblProducts[Item],tblProducts[Weight]),"BULK")</f>
        <v>33</v>
      </c>
      <c r="H851">
        <f>_xlfn.LET(_xlpm.weight,_xlfn.XLOOKUP(tblOrders4[[#This Row],[Product ID]],tblProducts[Item],tblProducts[Weight]),
IF(_xlpm.weight&lt;40,2,1))</f>
        <v>2</v>
      </c>
    </row>
    <row r="852" spans="2:8" x14ac:dyDescent="0.25">
      <c r="B852">
        <v>5870</v>
      </c>
      <c r="C852" s="1">
        <v>44587</v>
      </c>
      <c r="D852" t="s">
        <v>16</v>
      </c>
      <c r="E852">
        <v>4</v>
      </c>
      <c r="F852" t="s">
        <v>19</v>
      </c>
      <c r="G852" t="str">
        <f>IF(_xlfn.XLOOKUP(tblOrders4[[#This Row],[Product ID]],tblProducts[Item],tblProducts[Weight])&lt;40,_xlfn.XLOOKUP(tblOrders4[[#This Row],[Product ID]],tblProducts[Item],tblProducts[Weight]),"BULK")</f>
        <v>BULK</v>
      </c>
      <c r="H852">
        <f>_xlfn.LET(_xlpm.weight,_xlfn.XLOOKUP(tblOrders4[[#This Row],[Product ID]],tblProducts[Item],tblProducts[Weight]),
IF(_xlpm.weight&lt;40,2,1))</f>
        <v>1</v>
      </c>
    </row>
    <row r="853" spans="2:8" x14ac:dyDescent="0.25">
      <c r="B853">
        <v>5871</v>
      </c>
      <c r="C853" s="1">
        <v>44587</v>
      </c>
      <c r="D853" t="s">
        <v>5</v>
      </c>
      <c r="E853">
        <v>2</v>
      </c>
      <c r="F853" t="s">
        <v>19</v>
      </c>
      <c r="G853">
        <f>IF(_xlfn.XLOOKUP(tblOrders4[[#This Row],[Product ID]],tblProducts[Item],tblProducts[Weight])&lt;40,_xlfn.XLOOKUP(tblOrders4[[#This Row],[Product ID]],tblProducts[Item],tblProducts[Weight]),"BULK")</f>
        <v>12</v>
      </c>
      <c r="H853">
        <f>_xlfn.LET(_xlpm.weight,_xlfn.XLOOKUP(tblOrders4[[#This Row],[Product ID]],tblProducts[Item],tblProducts[Weight]),
IF(_xlpm.weight&lt;40,2,1))</f>
        <v>2</v>
      </c>
    </row>
    <row r="854" spans="2:8" x14ac:dyDescent="0.25">
      <c r="B854">
        <v>5872</v>
      </c>
      <c r="C854" s="1">
        <v>44587</v>
      </c>
      <c r="D854" t="s">
        <v>7</v>
      </c>
      <c r="E854">
        <v>4</v>
      </c>
      <c r="F854" t="s">
        <v>15</v>
      </c>
      <c r="G854" t="str">
        <f>IF(_xlfn.XLOOKUP(tblOrders4[[#This Row],[Product ID]],tblProducts[Item],tblProducts[Weight])&lt;40,_xlfn.XLOOKUP(tblOrders4[[#This Row],[Product ID]],tblProducts[Item],tblProducts[Weight]),"BULK")</f>
        <v>BULK</v>
      </c>
      <c r="H854">
        <f>_xlfn.LET(_xlpm.weight,_xlfn.XLOOKUP(tblOrders4[[#This Row],[Product ID]],tblProducts[Item],tblProducts[Weight]),
IF(_xlpm.weight&lt;40,2,1))</f>
        <v>1</v>
      </c>
    </row>
    <row r="855" spans="2:8" x14ac:dyDescent="0.25">
      <c r="B855">
        <v>5873</v>
      </c>
      <c r="C855" s="1">
        <v>44587</v>
      </c>
      <c r="D855" t="s">
        <v>7</v>
      </c>
      <c r="E855">
        <v>2</v>
      </c>
      <c r="F855" t="s">
        <v>19</v>
      </c>
      <c r="G855" t="str">
        <f>IF(_xlfn.XLOOKUP(tblOrders4[[#This Row],[Product ID]],tblProducts[Item],tblProducts[Weight])&lt;40,_xlfn.XLOOKUP(tblOrders4[[#This Row],[Product ID]],tblProducts[Item],tblProducts[Weight]),"BULK")</f>
        <v>BULK</v>
      </c>
      <c r="H855">
        <f>_xlfn.LET(_xlpm.weight,_xlfn.XLOOKUP(tblOrders4[[#This Row],[Product ID]],tblProducts[Item],tblProducts[Weight]),
IF(_xlpm.weight&lt;40,2,1))</f>
        <v>1</v>
      </c>
    </row>
    <row r="856" spans="2:8" x14ac:dyDescent="0.25">
      <c r="B856">
        <v>5874</v>
      </c>
      <c r="C856" s="1">
        <v>44587</v>
      </c>
      <c r="D856" t="s">
        <v>7</v>
      </c>
      <c r="E856">
        <v>2</v>
      </c>
      <c r="F856" t="s">
        <v>9</v>
      </c>
      <c r="G856" t="str">
        <f>IF(_xlfn.XLOOKUP(tblOrders4[[#This Row],[Product ID]],tblProducts[Item],tblProducts[Weight])&lt;40,_xlfn.XLOOKUP(tblOrders4[[#This Row],[Product ID]],tblProducts[Item],tblProducts[Weight]),"BULK")</f>
        <v>BULK</v>
      </c>
      <c r="H856">
        <f>_xlfn.LET(_xlpm.weight,_xlfn.XLOOKUP(tblOrders4[[#This Row],[Product ID]],tblProducts[Item],tblProducts[Weight]),
IF(_xlpm.weight&lt;40,2,1))</f>
        <v>1</v>
      </c>
    </row>
    <row r="857" spans="2:8" x14ac:dyDescent="0.25">
      <c r="B857">
        <v>5875</v>
      </c>
      <c r="C857" s="1">
        <v>44587</v>
      </c>
      <c r="D857" t="s">
        <v>7</v>
      </c>
      <c r="E857">
        <v>1</v>
      </c>
      <c r="F857" t="s">
        <v>6</v>
      </c>
      <c r="G857" t="str">
        <f>IF(_xlfn.XLOOKUP(tblOrders4[[#This Row],[Product ID]],tblProducts[Item],tblProducts[Weight])&lt;40,_xlfn.XLOOKUP(tblOrders4[[#This Row],[Product ID]],tblProducts[Item],tblProducts[Weight]),"BULK")</f>
        <v>BULK</v>
      </c>
      <c r="H857">
        <f>_xlfn.LET(_xlpm.weight,_xlfn.XLOOKUP(tblOrders4[[#This Row],[Product ID]],tblProducts[Item],tblProducts[Weight]),
IF(_xlpm.weight&lt;40,2,1))</f>
        <v>1</v>
      </c>
    </row>
    <row r="858" spans="2:8" x14ac:dyDescent="0.25">
      <c r="B858">
        <v>5876</v>
      </c>
      <c r="C858" s="1">
        <v>44587</v>
      </c>
      <c r="D858" t="s">
        <v>11</v>
      </c>
      <c r="E858">
        <v>2</v>
      </c>
      <c r="F858" t="s">
        <v>19</v>
      </c>
      <c r="G858">
        <f>IF(_xlfn.XLOOKUP(tblOrders4[[#This Row],[Product ID]],tblProducts[Item],tblProducts[Weight])&lt;40,_xlfn.XLOOKUP(tblOrders4[[#This Row],[Product ID]],tblProducts[Item],tblProducts[Weight]),"BULK")</f>
        <v>29</v>
      </c>
      <c r="H858">
        <f>_xlfn.LET(_xlpm.weight,_xlfn.XLOOKUP(tblOrders4[[#This Row],[Product ID]],tblProducts[Item],tblProducts[Weight]),
IF(_xlpm.weight&lt;40,2,1))</f>
        <v>2</v>
      </c>
    </row>
    <row r="859" spans="2:8" x14ac:dyDescent="0.25">
      <c r="B859">
        <v>5877</v>
      </c>
      <c r="C859" s="1">
        <v>44587</v>
      </c>
      <c r="D859" t="s">
        <v>11</v>
      </c>
      <c r="E859">
        <v>4</v>
      </c>
      <c r="F859" t="s">
        <v>19</v>
      </c>
      <c r="G859">
        <f>IF(_xlfn.XLOOKUP(tblOrders4[[#This Row],[Product ID]],tblProducts[Item],tblProducts[Weight])&lt;40,_xlfn.XLOOKUP(tblOrders4[[#This Row],[Product ID]],tblProducts[Item],tblProducts[Weight]),"BULK")</f>
        <v>29</v>
      </c>
      <c r="H859">
        <f>_xlfn.LET(_xlpm.weight,_xlfn.XLOOKUP(tblOrders4[[#This Row],[Product ID]],tblProducts[Item],tblProducts[Weight]),
IF(_xlpm.weight&lt;40,2,1))</f>
        <v>2</v>
      </c>
    </row>
    <row r="860" spans="2:8" x14ac:dyDescent="0.25">
      <c r="B860">
        <v>5878</v>
      </c>
      <c r="C860" s="1">
        <v>44587</v>
      </c>
      <c r="D860" t="s">
        <v>12</v>
      </c>
      <c r="E860">
        <v>2</v>
      </c>
      <c r="F860" t="s">
        <v>6</v>
      </c>
      <c r="G860">
        <f>IF(_xlfn.XLOOKUP(tblOrders4[[#This Row],[Product ID]],tblProducts[Item],tblProducts[Weight])&lt;40,_xlfn.XLOOKUP(tblOrders4[[#This Row],[Product ID]],tblProducts[Item],tblProducts[Weight]),"BULK")</f>
        <v>8</v>
      </c>
      <c r="H860">
        <f>_xlfn.LET(_xlpm.weight,_xlfn.XLOOKUP(tblOrders4[[#This Row],[Product ID]],tblProducts[Item],tblProducts[Weight]),
IF(_xlpm.weight&lt;40,2,1))</f>
        <v>2</v>
      </c>
    </row>
    <row r="861" spans="2:8" x14ac:dyDescent="0.25">
      <c r="B861">
        <v>5879</v>
      </c>
      <c r="C861" s="1">
        <v>44587</v>
      </c>
      <c r="D861" t="s">
        <v>7</v>
      </c>
      <c r="E861">
        <v>3</v>
      </c>
      <c r="F861" t="s">
        <v>17</v>
      </c>
      <c r="G861" t="str">
        <f>IF(_xlfn.XLOOKUP(tblOrders4[[#This Row],[Product ID]],tblProducts[Item],tblProducts[Weight])&lt;40,_xlfn.XLOOKUP(tblOrders4[[#This Row],[Product ID]],tblProducts[Item],tblProducts[Weight]),"BULK")</f>
        <v>BULK</v>
      </c>
      <c r="H861">
        <f>_xlfn.LET(_xlpm.weight,_xlfn.XLOOKUP(tblOrders4[[#This Row],[Product ID]],tblProducts[Item],tblProducts[Weight]),
IF(_xlpm.weight&lt;40,2,1))</f>
        <v>1</v>
      </c>
    </row>
    <row r="862" spans="2:8" x14ac:dyDescent="0.25">
      <c r="B862">
        <v>5880</v>
      </c>
      <c r="C862" s="1">
        <v>44587</v>
      </c>
      <c r="D862" t="s">
        <v>5</v>
      </c>
      <c r="E862">
        <v>3</v>
      </c>
      <c r="F862" t="s">
        <v>9</v>
      </c>
      <c r="G862">
        <f>IF(_xlfn.XLOOKUP(tblOrders4[[#This Row],[Product ID]],tblProducts[Item],tblProducts[Weight])&lt;40,_xlfn.XLOOKUP(tblOrders4[[#This Row],[Product ID]],tblProducts[Item],tblProducts[Weight]),"BULK")</f>
        <v>12</v>
      </c>
      <c r="H862">
        <f>_xlfn.LET(_xlpm.weight,_xlfn.XLOOKUP(tblOrders4[[#This Row],[Product ID]],tblProducts[Item],tblProducts[Weight]),
IF(_xlpm.weight&lt;40,2,1))</f>
        <v>2</v>
      </c>
    </row>
    <row r="863" spans="2:8" x14ac:dyDescent="0.25">
      <c r="B863">
        <v>5881</v>
      </c>
      <c r="C863" s="1">
        <v>44587</v>
      </c>
      <c r="D863" t="s">
        <v>20</v>
      </c>
      <c r="E863">
        <v>1</v>
      </c>
      <c r="F863" t="s">
        <v>15</v>
      </c>
      <c r="G863">
        <f>IF(_xlfn.XLOOKUP(tblOrders4[[#This Row],[Product ID]],tblProducts[Item],tblProducts[Weight])&lt;40,_xlfn.XLOOKUP(tblOrders4[[#This Row],[Product ID]],tblProducts[Item],tblProducts[Weight]),"BULK")</f>
        <v>10</v>
      </c>
      <c r="H863">
        <f>_xlfn.LET(_xlpm.weight,_xlfn.XLOOKUP(tblOrders4[[#This Row],[Product ID]],tblProducts[Item],tblProducts[Weight]),
IF(_xlpm.weight&lt;40,2,1))</f>
        <v>2</v>
      </c>
    </row>
    <row r="864" spans="2:8" x14ac:dyDescent="0.25">
      <c r="B864">
        <v>5882</v>
      </c>
      <c r="C864" s="1">
        <v>44587</v>
      </c>
      <c r="D864" t="s">
        <v>18</v>
      </c>
      <c r="E864">
        <v>4</v>
      </c>
      <c r="F864" t="s">
        <v>15</v>
      </c>
      <c r="G864">
        <f>IF(_xlfn.XLOOKUP(tblOrders4[[#This Row],[Product ID]],tblProducts[Item],tblProducts[Weight])&lt;40,_xlfn.XLOOKUP(tblOrders4[[#This Row],[Product ID]],tblProducts[Item],tblProducts[Weight]),"BULK")</f>
        <v>33</v>
      </c>
      <c r="H864">
        <f>_xlfn.LET(_xlpm.weight,_xlfn.XLOOKUP(tblOrders4[[#This Row],[Product ID]],tblProducts[Item],tblProducts[Weight]),
IF(_xlpm.weight&lt;40,2,1))</f>
        <v>2</v>
      </c>
    </row>
    <row r="865" spans="2:8" x14ac:dyDescent="0.25">
      <c r="B865">
        <v>5883</v>
      </c>
      <c r="C865" s="1">
        <v>44588</v>
      </c>
      <c r="D865" t="s">
        <v>12</v>
      </c>
      <c r="E865">
        <v>1</v>
      </c>
      <c r="F865" t="s">
        <v>6</v>
      </c>
      <c r="G865">
        <f>IF(_xlfn.XLOOKUP(tblOrders4[[#This Row],[Product ID]],tblProducts[Item],tblProducts[Weight])&lt;40,_xlfn.XLOOKUP(tblOrders4[[#This Row],[Product ID]],tblProducts[Item],tblProducts[Weight]),"BULK")</f>
        <v>8</v>
      </c>
      <c r="H865">
        <f>_xlfn.LET(_xlpm.weight,_xlfn.XLOOKUP(tblOrders4[[#This Row],[Product ID]],tblProducts[Item],tblProducts[Weight]),
IF(_xlpm.weight&lt;40,2,1))</f>
        <v>2</v>
      </c>
    </row>
    <row r="866" spans="2:8" x14ac:dyDescent="0.25">
      <c r="B866">
        <v>5884</v>
      </c>
      <c r="C866" s="1">
        <v>44588</v>
      </c>
      <c r="D866" t="s">
        <v>5</v>
      </c>
      <c r="E866">
        <v>1</v>
      </c>
      <c r="F866" t="s">
        <v>19</v>
      </c>
      <c r="G866">
        <f>IF(_xlfn.XLOOKUP(tblOrders4[[#This Row],[Product ID]],tblProducts[Item],tblProducts[Weight])&lt;40,_xlfn.XLOOKUP(tblOrders4[[#This Row],[Product ID]],tblProducts[Item],tblProducts[Weight]),"BULK")</f>
        <v>12</v>
      </c>
      <c r="H866">
        <f>_xlfn.LET(_xlpm.weight,_xlfn.XLOOKUP(tblOrders4[[#This Row],[Product ID]],tblProducts[Item],tblProducts[Weight]),
IF(_xlpm.weight&lt;40,2,1))</f>
        <v>2</v>
      </c>
    </row>
    <row r="867" spans="2:8" x14ac:dyDescent="0.25">
      <c r="B867">
        <v>5885</v>
      </c>
      <c r="C867" s="1">
        <v>44588</v>
      </c>
      <c r="D867" t="s">
        <v>12</v>
      </c>
      <c r="E867">
        <v>3</v>
      </c>
      <c r="F867" t="s">
        <v>17</v>
      </c>
      <c r="G867">
        <f>IF(_xlfn.XLOOKUP(tblOrders4[[#This Row],[Product ID]],tblProducts[Item],tblProducts[Weight])&lt;40,_xlfn.XLOOKUP(tblOrders4[[#This Row],[Product ID]],tblProducts[Item],tblProducts[Weight]),"BULK")</f>
        <v>8</v>
      </c>
      <c r="H867">
        <f>_xlfn.LET(_xlpm.weight,_xlfn.XLOOKUP(tblOrders4[[#This Row],[Product ID]],tblProducts[Item],tblProducts[Weight]),
IF(_xlpm.weight&lt;40,2,1))</f>
        <v>2</v>
      </c>
    </row>
    <row r="868" spans="2:8" x14ac:dyDescent="0.25">
      <c r="B868">
        <v>5886</v>
      </c>
      <c r="C868" s="1">
        <v>44588</v>
      </c>
      <c r="D868" t="s">
        <v>7</v>
      </c>
      <c r="E868">
        <v>1</v>
      </c>
      <c r="F868" t="s">
        <v>15</v>
      </c>
      <c r="G868" t="str">
        <f>IF(_xlfn.XLOOKUP(tblOrders4[[#This Row],[Product ID]],tblProducts[Item],tblProducts[Weight])&lt;40,_xlfn.XLOOKUP(tblOrders4[[#This Row],[Product ID]],tblProducts[Item],tblProducts[Weight]),"BULK")</f>
        <v>BULK</v>
      </c>
      <c r="H868">
        <f>_xlfn.LET(_xlpm.weight,_xlfn.XLOOKUP(tblOrders4[[#This Row],[Product ID]],tblProducts[Item],tblProducts[Weight]),
IF(_xlpm.weight&lt;40,2,1))</f>
        <v>1</v>
      </c>
    </row>
    <row r="869" spans="2:8" x14ac:dyDescent="0.25">
      <c r="B869">
        <v>5887</v>
      </c>
      <c r="C869" s="1">
        <v>44588</v>
      </c>
      <c r="D869" t="s">
        <v>8</v>
      </c>
      <c r="E869">
        <v>2</v>
      </c>
      <c r="F869" t="s">
        <v>9</v>
      </c>
      <c r="G869">
        <f>IF(_xlfn.XLOOKUP(tblOrders4[[#This Row],[Product ID]],tblProducts[Item],tblProducts[Weight])&lt;40,_xlfn.XLOOKUP(tblOrders4[[#This Row],[Product ID]],tblProducts[Item],tblProducts[Weight]),"BULK")</f>
        <v>29</v>
      </c>
      <c r="H869">
        <f>_xlfn.LET(_xlpm.weight,_xlfn.XLOOKUP(tblOrders4[[#This Row],[Product ID]],tblProducts[Item],tblProducts[Weight]),
IF(_xlpm.weight&lt;40,2,1))</f>
        <v>2</v>
      </c>
    </row>
    <row r="870" spans="2:8" x14ac:dyDescent="0.25">
      <c r="B870">
        <v>5888</v>
      </c>
      <c r="C870" s="1">
        <v>44588</v>
      </c>
      <c r="D870" t="s">
        <v>20</v>
      </c>
      <c r="E870">
        <v>3</v>
      </c>
      <c r="F870" t="s">
        <v>15</v>
      </c>
      <c r="G870">
        <f>IF(_xlfn.XLOOKUP(tblOrders4[[#This Row],[Product ID]],tblProducts[Item],tblProducts[Weight])&lt;40,_xlfn.XLOOKUP(tblOrders4[[#This Row],[Product ID]],tblProducts[Item],tblProducts[Weight]),"BULK")</f>
        <v>10</v>
      </c>
      <c r="H870">
        <f>_xlfn.LET(_xlpm.weight,_xlfn.XLOOKUP(tblOrders4[[#This Row],[Product ID]],tblProducts[Item],tblProducts[Weight]),
IF(_xlpm.weight&lt;40,2,1))</f>
        <v>2</v>
      </c>
    </row>
    <row r="871" spans="2:8" x14ac:dyDescent="0.25">
      <c r="B871">
        <v>5889</v>
      </c>
      <c r="C871" s="1">
        <v>44588</v>
      </c>
      <c r="D871" t="s">
        <v>8</v>
      </c>
      <c r="E871">
        <v>2</v>
      </c>
      <c r="F871" t="s">
        <v>15</v>
      </c>
      <c r="G871">
        <f>IF(_xlfn.XLOOKUP(tblOrders4[[#This Row],[Product ID]],tblProducts[Item],tblProducts[Weight])&lt;40,_xlfn.XLOOKUP(tblOrders4[[#This Row],[Product ID]],tblProducts[Item],tblProducts[Weight]),"BULK")</f>
        <v>29</v>
      </c>
      <c r="H871">
        <f>_xlfn.LET(_xlpm.weight,_xlfn.XLOOKUP(tblOrders4[[#This Row],[Product ID]],tblProducts[Item],tblProducts[Weight]),
IF(_xlpm.weight&lt;40,2,1))</f>
        <v>2</v>
      </c>
    </row>
    <row r="872" spans="2:8" x14ac:dyDescent="0.25">
      <c r="B872">
        <v>5890</v>
      </c>
      <c r="C872" s="1">
        <v>44588</v>
      </c>
      <c r="D872" t="s">
        <v>12</v>
      </c>
      <c r="E872">
        <v>4</v>
      </c>
      <c r="F872" t="s">
        <v>15</v>
      </c>
      <c r="G872">
        <f>IF(_xlfn.XLOOKUP(tblOrders4[[#This Row],[Product ID]],tblProducts[Item],tblProducts[Weight])&lt;40,_xlfn.XLOOKUP(tblOrders4[[#This Row],[Product ID]],tblProducts[Item],tblProducts[Weight]),"BULK")</f>
        <v>8</v>
      </c>
      <c r="H872">
        <f>_xlfn.LET(_xlpm.weight,_xlfn.XLOOKUP(tblOrders4[[#This Row],[Product ID]],tblProducts[Item],tblProducts[Weight]),
IF(_xlpm.weight&lt;40,2,1))</f>
        <v>2</v>
      </c>
    </row>
    <row r="873" spans="2:8" x14ac:dyDescent="0.25">
      <c r="B873">
        <v>5891</v>
      </c>
      <c r="C873" s="1">
        <v>44588</v>
      </c>
      <c r="D873" t="s">
        <v>11</v>
      </c>
      <c r="E873">
        <v>4</v>
      </c>
      <c r="F873" t="s">
        <v>10</v>
      </c>
      <c r="G873">
        <f>IF(_xlfn.XLOOKUP(tblOrders4[[#This Row],[Product ID]],tblProducts[Item],tblProducts[Weight])&lt;40,_xlfn.XLOOKUP(tblOrders4[[#This Row],[Product ID]],tblProducts[Item],tblProducts[Weight]),"BULK")</f>
        <v>29</v>
      </c>
      <c r="H873">
        <f>_xlfn.LET(_xlpm.weight,_xlfn.XLOOKUP(tblOrders4[[#This Row],[Product ID]],tblProducts[Item],tblProducts[Weight]),
IF(_xlpm.weight&lt;40,2,1))</f>
        <v>2</v>
      </c>
    </row>
    <row r="874" spans="2:8" x14ac:dyDescent="0.25">
      <c r="B874">
        <v>5892</v>
      </c>
      <c r="C874" s="1">
        <v>44588</v>
      </c>
      <c r="D874" t="s">
        <v>12</v>
      </c>
      <c r="E874">
        <v>2</v>
      </c>
      <c r="F874" t="s">
        <v>9</v>
      </c>
      <c r="G874">
        <f>IF(_xlfn.XLOOKUP(tblOrders4[[#This Row],[Product ID]],tblProducts[Item],tblProducts[Weight])&lt;40,_xlfn.XLOOKUP(tblOrders4[[#This Row],[Product ID]],tblProducts[Item],tblProducts[Weight]),"BULK")</f>
        <v>8</v>
      </c>
      <c r="H874">
        <f>_xlfn.LET(_xlpm.weight,_xlfn.XLOOKUP(tblOrders4[[#This Row],[Product ID]],tblProducts[Item],tblProducts[Weight]),
IF(_xlpm.weight&lt;40,2,1))</f>
        <v>2</v>
      </c>
    </row>
    <row r="875" spans="2:8" x14ac:dyDescent="0.25">
      <c r="B875">
        <v>5893</v>
      </c>
      <c r="C875" s="1">
        <v>44588</v>
      </c>
      <c r="D875" t="s">
        <v>16</v>
      </c>
      <c r="E875">
        <v>4</v>
      </c>
      <c r="F875" t="s">
        <v>17</v>
      </c>
      <c r="G875" t="str">
        <f>IF(_xlfn.XLOOKUP(tblOrders4[[#This Row],[Product ID]],tblProducts[Item],tblProducts[Weight])&lt;40,_xlfn.XLOOKUP(tblOrders4[[#This Row],[Product ID]],tblProducts[Item],tblProducts[Weight]),"BULK")</f>
        <v>BULK</v>
      </c>
      <c r="H875">
        <f>_xlfn.LET(_xlpm.weight,_xlfn.XLOOKUP(tblOrders4[[#This Row],[Product ID]],tblProducts[Item],tblProducts[Weight]),
IF(_xlpm.weight&lt;40,2,1))</f>
        <v>1</v>
      </c>
    </row>
    <row r="876" spans="2:8" x14ac:dyDescent="0.25">
      <c r="B876">
        <v>5894</v>
      </c>
      <c r="C876" s="1">
        <v>44588</v>
      </c>
      <c r="D876" t="s">
        <v>12</v>
      </c>
      <c r="E876">
        <v>3</v>
      </c>
      <c r="F876" t="s">
        <v>19</v>
      </c>
      <c r="G876">
        <f>IF(_xlfn.XLOOKUP(tblOrders4[[#This Row],[Product ID]],tblProducts[Item],tblProducts[Weight])&lt;40,_xlfn.XLOOKUP(tblOrders4[[#This Row],[Product ID]],tblProducts[Item],tblProducts[Weight]),"BULK")</f>
        <v>8</v>
      </c>
      <c r="H876">
        <f>_xlfn.LET(_xlpm.weight,_xlfn.XLOOKUP(tblOrders4[[#This Row],[Product ID]],tblProducts[Item],tblProducts[Weight]),
IF(_xlpm.weight&lt;40,2,1))</f>
        <v>2</v>
      </c>
    </row>
    <row r="877" spans="2:8" x14ac:dyDescent="0.25">
      <c r="B877">
        <v>5895</v>
      </c>
      <c r="C877" s="1">
        <v>44588</v>
      </c>
      <c r="D877" t="s">
        <v>5</v>
      </c>
      <c r="E877">
        <v>4</v>
      </c>
      <c r="F877" t="s">
        <v>19</v>
      </c>
      <c r="G877">
        <f>IF(_xlfn.XLOOKUP(tblOrders4[[#This Row],[Product ID]],tblProducts[Item],tblProducts[Weight])&lt;40,_xlfn.XLOOKUP(tblOrders4[[#This Row],[Product ID]],tblProducts[Item],tblProducts[Weight]),"BULK")</f>
        <v>12</v>
      </c>
      <c r="H877">
        <f>_xlfn.LET(_xlpm.weight,_xlfn.XLOOKUP(tblOrders4[[#This Row],[Product ID]],tblProducts[Item],tblProducts[Weight]),
IF(_xlpm.weight&lt;40,2,1))</f>
        <v>2</v>
      </c>
    </row>
    <row r="878" spans="2:8" x14ac:dyDescent="0.25">
      <c r="B878">
        <v>5896</v>
      </c>
      <c r="C878" s="1">
        <v>44588</v>
      </c>
      <c r="D878" t="s">
        <v>14</v>
      </c>
      <c r="E878">
        <v>1</v>
      </c>
      <c r="F878" t="s">
        <v>9</v>
      </c>
      <c r="G878">
        <f>IF(_xlfn.XLOOKUP(tblOrders4[[#This Row],[Product ID]],tblProducts[Item],tblProducts[Weight])&lt;40,_xlfn.XLOOKUP(tblOrders4[[#This Row],[Product ID]],tblProducts[Item],tblProducts[Weight]),"BULK")</f>
        <v>38</v>
      </c>
      <c r="H878">
        <f>_xlfn.LET(_xlpm.weight,_xlfn.XLOOKUP(tblOrders4[[#This Row],[Product ID]],tblProducts[Item],tblProducts[Weight]),
IF(_xlpm.weight&lt;40,2,1))</f>
        <v>2</v>
      </c>
    </row>
    <row r="879" spans="2:8" x14ac:dyDescent="0.25">
      <c r="B879">
        <v>5897</v>
      </c>
      <c r="C879" s="1">
        <v>44588</v>
      </c>
      <c r="D879" t="s">
        <v>16</v>
      </c>
      <c r="E879">
        <v>2</v>
      </c>
      <c r="F879" t="s">
        <v>19</v>
      </c>
      <c r="G879" t="str">
        <f>IF(_xlfn.XLOOKUP(tblOrders4[[#This Row],[Product ID]],tblProducts[Item],tblProducts[Weight])&lt;40,_xlfn.XLOOKUP(tblOrders4[[#This Row],[Product ID]],tblProducts[Item],tblProducts[Weight]),"BULK")</f>
        <v>BULK</v>
      </c>
      <c r="H879">
        <f>_xlfn.LET(_xlpm.weight,_xlfn.XLOOKUP(tblOrders4[[#This Row],[Product ID]],tblProducts[Item],tblProducts[Weight]),
IF(_xlpm.weight&lt;40,2,1))</f>
        <v>1</v>
      </c>
    </row>
    <row r="880" spans="2:8" x14ac:dyDescent="0.25">
      <c r="B880">
        <v>5898</v>
      </c>
      <c r="C880" s="1">
        <v>44588</v>
      </c>
      <c r="D880" t="s">
        <v>11</v>
      </c>
      <c r="E880">
        <v>1</v>
      </c>
      <c r="F880" t="s">
        <v>10</v>
      </c>
      <c r="G880">
        <f>IF(_xlfn.XLOOKUP(tblOrders4[[#This Row],[Product ID]],tblProducts[Item],tblProducts[Weight])&lt;40,_xlfn.XLOOKUP(tblOrders4[[#This Row],[Product ID]],tblProducts[Item],tblProducts[Weight]),"BULK")</f>
        <v>29</v>
      </c>
      <c r="H880">
        <f>_xlfn.LET(_xlpm.weight,_xlfn.XLOOKUP(tblOrders4[[#This Row],[Product ID]],tblProducts[Item],tblProducts[Weight]),
IF(_xlpm.weight&lt;40,2,1))</f>
        <v>2</v>
      </c>
    </row>
    <row r="881" spans="2:8" x14ac:dyDescent="0.25">
      <c r="B881">
        <v>5899</v>
      </c>
      <c r="C881" s="1">
        <v>44588</v>
      </c>
      <c r="D881" t="s">
        <v>16</v>
      </c>
      <c r="E881">
        <v>3</v>
      </c>
      <c r="F881" t="s">
        <v>19</v>
      </c>
      <c r="G881" t="str">
        <f>IF(_xlfn.XLOOKUP(tblOrders4[[#This Row],[Product ID]],tblProducts[Item],tblProducts[Weight])&lt;40,_xlfn.XLOOKUP(tblOrders4[[#This Row],[Product ID]],tblProducts[Item],tblProducts[Weight]),"BULK")</f>
        <v>BULK</v>
      </c>
      <c r="H881">
        <f>_xlfn.LET(_xlpm.weight,_xlfn.XLOOKUP(tblOrders4[[#This Row],[Product ID]],tblProducts[Item],tblProducts[Weight]),
IF(_xlpm.weight&lt;40,2,1))</f>
        <v>1</v>
      </c>
    </row>
    <row r="882" spans="2:8" x14ac:dyDescent="0.25">
      <c r="B882">
        <v>5900</v>
      </c>
      <c r="C882" s="1">
        <v>44588</v>
      </c>
      <c r="D882" t="s">
        <v>16</v>
      </c>
      <c r="E882">
        <v>4</v>
      </c>
      <c r="F882" t="s">
        <v>9</v>
      </c>
      <c r="G882" t="str">
        <f>IF(_xlfn.XLOOKUP(tblOrders4[[#This Row],[Product ID]],tblProducts[Item],tblProducts[Weight])&lt;40,_xlfn.XLOOKUP(tblOrders4[[#This Row],[Product ID]],tblProducts[Item],tblProducts[Weight]),"BULK")</f>
        <v>BULK</v>
      </c>
      <c r="H882">
        <f>_xlfn.LET(_xlpm.weight,_xlfn.XLOOKUP(tblOrders4[[#This Row],[Product ID]],tblProducts[Item],tblProducts[Weight]),
IF(_xlpm.weight&lt;40,2,1))</f>
        <v>1</v>
      </c>
    </row>
    <row r="883" spans="2:8" x14ac:dyDescent="0.25">
      <c r="B883">
        <v>5901</v>
      </c>
      <c r="C883" s="1">
        <v>44588</v>
      </c>
      <c r="D883" t="s">
        <v>5</v>
      </c>
      <c r="E883">
        <v>2</v>
      </c>
      <c r="F883" t="s">
        <v>17</v>
      </c>
      <c r="G883">
        <f>IF(_xlfn.XLOOKUP(tblOrders4[[#This Row],[Product ID]],tblProducts[Item],tblProducts[Weight])&lt;40,_xlfn.XLOOKUP(tblOrders4[[#This Row],[Product ID]],tblProducts[Item],tblProducts[Weight]),"BULK")</f>
        <v>12</v>
      </c>
      <c r="H883">
        <f>_xlfn.LET(_xlpm.weight,_xlfn.XLOOKUP(tblOrders4[[#This Row],[Product ID]],tblProducts[Item],tblProducts[Weight]),
IF(_xlpm.weight&lt;40,2,1))</f>
        <v>2</v>
      </c>
    </row>
    <row r="884" spans="2:8" x14ac:dyDescent="0.25">
      <c r="B884">
        <v>5902</v>
      </c>
      <c r="C884" s="1">
        <v>44588</v>
      </c>
      <c r="D884" t="s">
        <v>11</v>
      </c>
      <c r="E884">
        <v>1</v>
      </c>
      <c r="F884" t="s">
        <v>17</v>
      </c>
      <c r="G884">
        <f>IF(_xlfn.XLOOKUP(tblOrders4[[#This Row],[Product ID]],tblProducts[Item],tblProducts[Weight])&lt;40,_xlfn.XLOOKUP(tblOrders4[[#This Row],[Product ID]],tblProducts[Item],tblProducts[Weight]),"BULK")</f>
        <v>29</v>
      </c>
      <c r="H884">
        <f>_xlfn.LET(_xlpm.weight,_xlfn.XLOOKUP(tblOrders4[[#This Row],[Product ID]],tblProducts[Item],tblProducts[Weight]),
IF(_xlpm.weight&lt;40,2,1))</f>
        <v>2</v>
      </c>
    </row>
    <row r="885" spans="2:8" x14ac:dyDescent="0.25">
      <c r="B885">
        <v>5903</v>
      </c>
      <c r="C885" s="1">
        <v>44588</v>
      </c>
      <c r="D885" t="s">
        <v>18</v>
      </c>
      <c r="E885">
        <v>3</v>
      </c>
      <c r="F885" t="s">
        <v>9</v>
      </c>
      <c r="G885">
        <f>IF(_xlfn.XLOOKUP(tblOrders4[[#This Row],[Product ID]],tblProducts[Item],tblProducts[Weight])&lt;40,_xlfn.XLOOKUP(tblOrders4[[#This Row],[Product ID]],tblProducts[Item],tblProducts[Weight]),"BULK")</f>
        <v>33</v>
      </c>
      <c r="H885">
        <f>_xlfn.LET(_xlpm.weight,_xlfn.XLOOKUP(tblOrders4[[#This Row],[Product ID]],tblProducts[Item],tblProducts[Weight]),
IF(_xlpm.weight&lt;40,2,1))</f>
        <v>2</v>
      </c>
    </row>
    <row r="886" spans="2:8" x14ac:dyDescent="0.25">
      <c r="B886">
        <v>5904</v>
      </c>
      <c r="C886" s="1">
        <v>44588</v>
      </c>
      <c r="D886" t="s">
        <v>21</v>
      </c>
      <c r="E886">
        <v>3</v>
      </c>
      <c r="F886" t="s">
        <v>9</v>
      </c>
      <c r="G886" t="str">
        <f>IF(_xlfn.XLOOKUP(tblOrders4[[#This Row],[Product ID]],tblProducts[Item],tblProducts[Weight])&lt;40,_xlfn.XLOOKUP(tblOrders4[[#This Row],[Product ID]],tblProducts[Item],tblProducts[Weight]),"BULK")</f>
        <v>BULK</v>
      </c>
      <c r="H886">
        <f>_xlfn.LET(_xlpm.weight,_xlfn.XLOOKUP(tblOrders4[[#This Row],[Product ID]],tblProducts[Item],tblProducts[Weight]),
IF(_xlpm.weight&lt;40,2,1))</f>
        <v>1</v>
      </c>
    </row>
    <row r="887" spans="2:8" x14ac:dyDescent="0.25">
      <c r="B887">
        <v>5905</v>
      </c>
      <c r="C887" s="1">
        <v>44588</v>
      </c>
      <c r="D887" t="s">
        <v>12</v>
      </c>
      <c r="E887">
        <v>4</v>
      </c>
      <c r="F887" t="s">
        <v>15</v>
      </c>
      <c r="G887">
        <f>IF(_xlfn.XLOOKUP(tblOrders4[[#This Row],[Product ID]],tblProducts[Item],tblProducts[Weight])&lt;40,_xlfn.XLOOKUP(tblOrders4[[#This Row],[Product ID]],tblProducts[Item],tblProducts[Weight]),"BULK")</f>
        <v>8</v>
      </c>
      <c r="H887">
        <f>_xlfn.LET(_xlpm.weight,_xlfn.XLOOKUP(tblOrders4[[#This Row],[Product ID]],tblProducts[Item],tblProducts[Weight]),
IF(_xlpm.weight&lt;40,2,1))</f>
        <v>2</v>
      </c>
    </row>
    <row r="888" spans="2:8" x14ac:dyDescent="0.25">
      <c r="B888">
        <v>5906</v>
      </c>
      <c r="C888" s="1">
        <v>44588</v>
      </c>
      <c r="D888" t="s">
        <v>8</v>
      </c>
      <c r="E888">
        <v>1</v>
      </c>
      <c r="F888" t="s">
        <v>10</v>
      </c>
      <c r="G888">
        <f>IF(_xlfn.XLOOKUP(tblOrders4[[#This Row],[Product ID]],tblProducts[Item],tblProducts[Weight])&lt;40,_xlfn.XLOOKUP(tblOrders4[[#This Row],[Product ID]],tblProducts[Item],tblProducts[Weight]),"BULK")</f>
        <v>29</v>
      </c>
      <c r="H888">
        <f>_xlfn.LET(_xlpm.weight,_xlfn.XLOOKUP(tblOrders4[[#This Row],[Product ID]],tblProducts[Item],tblProducts[Weight]),
IF(_xlpm.weight&lt;40,2,1))</f>
        <v>2</v>
      </c>
    </row>
    <row r="889" spans="2:8" x14ac:dyDescent="0.25">
      <c r="B889">
        <v>5907</v>
      </c>
      <c r="C889" s="1">
        <v>44588</v>
      </c>
      <c r="D889" t="s">
        <v>13</v>
      </c>
      <c r="E889">
        <v>2</v>
      </c>
      <c r="F889" t="s">
        <v>17</v>
      </c>
      <c r="G889">
        <f>IF(_xlfn.XLOOKUP(tblOrders4[[#This Row],[Product ID]],tblProducts[Item],tblProducts[Weight])&lt;40,_xlfn.XLOOKUP(tblOrders4[[#This Row],[Product ID]],tblProducts[Item],tblProducts[Weight]),"BULK")</f>
        <v>10</v>
      </c>
      <c r="H889">
        <f>_xlfn.LET(_xlpm.weight,_xlfn.XLOOKUP(tblOrders4[[#This Row],[Product ID]],tblProducts[Item],tblProducts[Weight]),
IF(_xlpm.weight&lt;40,2,1))</f>
        <v>2</v>
      </c>
    </row>
    <row r="890" spans="2:8" x14ac:dyDescent="0.25">
      <c r="B890">
        <v>5908</v>
      </c>
      <c r="C890" s="1">
        <v>44589</v>
      </c>
      <c r="D890" t="s">
        <v>12</v>
      </c>
      <c r="E890">
        <v>2</v>
      </c>
      <c r="F890" t="s">
        <v>17</v>
      </c>
      <c r="G890">
        <f>IF(_xlfn.XLOOKUP(tblOrders4[[#This Row],[Product ID]],tblProducts[Item],tblProducts[Weight])&lt;40,_xlfn.XLOOKUP(tblOrders4[[#This Row],[Product ID]],tblProducts[Item],tblProducts[Weight]),"BULK")</f>
        <v>8</v>
      </c>
      <c r="H890">
        <f>_xlfn.LET(_xlpm.weight,_xlfn.XLOOKUP(tblOrders4[[#This Row],[Product ID]],tblProducts[Item],tblProducts[Weight]),
IF(_xlpm.weight&lt;40,2,1))</f>
        <v>2</v>
      </c>
    </row>
    <row r="891" spans="2:8" x14ac:dyDescent="0.25">
      <c r="B891">
        <v>5909</v>
      </c>
      <c r="C891" s="1">
        <v>44589</v>
      </c>
      <c r="D891" t="s">
        <v>21</v>
      </c>
      <c r="E891">
        <v>4</v>
      </c>
      <c r="F891" t="s">
        <v>19</v>
      </c>
      <c r="G891" t="str">
        <f>IF(_xlfn.XLOOKUP(tblOrders4[[#This Row],[Product ID]],tblProducts[Item],tblProducts[Weight])&lt;40,_xlfn.XLOOKUP(tblOrders4[[#This Row],[Product ID]],tblProducts[Item],tblProducts[Weight]),"BULK")</f>
        <v>BULK</v>
      </c>
      <c r="H891">
        <f>_xlfn.LET(_xlpm.weight,_xlfn.XLOOKUP(tblOrders4[[#This Row],[Product ID]],tblProducts[Item],tblProducts[Weight]),
IF(_xlpm.weight&lt;40,2,1))</f>
        <v>1</v>
      </c>
    </row>
    <row r="892" spans="2:8" x14ac:dyDescent="0.25">
      <c r="B892">
        <v>5910</v>
      </c>
      <c r="C892" s="1">
        <v>44589</v>
      </c>
      <c r="D892" t="s">
        <v>5</v>
      </c>
      <c r="E892">
        <v>2</v>
      </c>
      <c r="F892" t="s">
        <v>10</v>
      </c>
      <c r="G892">
        <f>IF(_xlfn.XLOOKUP(tblOrders4[[#This Row],[Product ID]],tblProducts[Item],tblProducts[Weight])&lt;40,_xlfn.XLOOKUP(tblOrders4[[#This Row],[Product ID]],tblProducts[Item],tblProducts[Weight]),"BULK")</f>
        <v>12</v>
      </c>
      <c r="H892">
        <f>_xlfn.LET(_xlpm.weight,_xlfn.XLOOKUP(tblOrders4[[#This Row],[Product ID]],tblProducts[Item],tblProducts[Weight]),
IF(_xlpm.weight&lt;40,2,1))</f>
        <v>2</v>
      </c>
    </row>
    <row r="893" spans="2:8" x14ac:dyDescent="0.25">
      <c r="B893">
        <v>5911</v>
      </c>
      <c r="C893" s="1">
        <v>44589</v>
      </c>
      <c r="D893" t="s">
        <v>11</v>
      </c>
      <c r="E893">
        <v>4</v>
      </c>
      <c r="F893" t="s">
        <v>17</v>
      </c>
      <c r="G893">
        <f>IF(_xlfn.XLOOKUP(tblOrders4[[#This Row],[Product ID]],tblProducts[Item],tblProducts[Weight])&lt;40,_xlfn.XLOOKUP(tblOrders4[[#This Row],[Product ID]],tblProducts[Item],tblProducts[Weight]),"BULK")</f>
        <v>29</v>
      </c>
      <c r="H893">
        <f>_xlfn.LET(_xlpm.weight,_xlfn.XLOOKUP(tblOrders4[[#This Row],[Product ID]],tblProducts[Item],tblProducts[Weight]),
IF(_xlpm.weight&lt;40,2,1))</f>
        <v>2</v>
      </c>
    </row>
    <row r="894" spans="2:8" x14ac:dyDescent="0.25">
      <c r="B894">
        <v>5912</v>
      </c>
      <c r="C894" s="1">
        <v>44589</v>
      </c>
      <c r="D894" t="s">
        <v>21</v>
      </c>
      <c r="E894">
        <v>2</v>
      </c>
      <c r="F894" t="s">
        <v>6</v>
      </c>
      <c r="G894" t="str">
        <f>IF(_xlfn.XLOOKUP(tblOrders4[[#This Row],[Product ID]],tblProducts[Item],tblProducts[Weight])&lt;40,_xlfn.XLOOKUP(tblOrders4[[#This Row],[Product ID]],tblProducts[Item],tblProducts[Weight]),"BULK")</f>
        <v>BULK</v>
      </c>
      <c r="H894">
        <f>_xlfn.LET(_xlpm.weight,_xlfn.XLOOKUP(tblOrders4[[#This Row],[Product ID]],tblProducts[Item],tblProducts[Weight]),
IF(_xlpm.weight&lt;40,2,1))</f>
        <v>1</v>
      </c>
    </row>
    <row r="895" spans="2:8" x14ac:dyDescent="0.25">
      <c r="B895">
        <v>5913</v>
      </c>
      <c r="C895" s="1">
        <v>44589</v>
      </c>
      <c r="D895" t="s">
        <v>8</v>
      </c>
      <c r="E895">
        <v>2</v>
      </c>
      <c r="F895" t="s">
        <v>19</v>
      </c>
      <c r="G895">
        <f>IF(_xlfn.XLOOKUP(tblOrders4[[#This Row],[Product ID]],tblProducts[Item],tblProducts[Weight])&lt;40,_xlfn.XLOOKUP(tblOrders4[[#This Row],[Product ID]],tblProducts[Item],tblProducts[Weight]),"BULK")</f>
        <v>29</v>
      </c>
      <c r="H895">
        <f>_xlfn.LET(_xlpm.weight,_xlfn.XLOOKUP(tblOrders4[[#This Row],[Product ID]],tblProducts[Item],tblProducts[Weight]),
IF(_xlpm.weight&lt;40,2,1))</f>
        <v>2</v>
      </c>
    </row>
    <row r="896" spans="2:8" x14ac:dyDescent="0.25">
      <c r="B896">
        <v>5914</v>
      </c>
      <c r="C896" s="1">
        <v>44589</v>
      </c>
      <c r="D896" t="s">
        <v>13</v>
      </c>
      <c r="E896">
        <v>3</v>
      </c>
      <c r="F896" t="s">
        <v>15</v>
      </c>
      <c r="G896">
        <f>IF(_xlfn.XLOOKUP(tblOrders4[[#This Row],[Product ID]],tblProducts[Item],tblProducts[Weight])&lt;40,_xlfn.XLOOKUP(tblOrders4[[#This Row],[Product ID]],tblProducts[Item],tblProducts[Weight]),"BULK")</f>
        <v>10</v>
      </c>
      <c r="H896">
        <f>_xlfn.LET(_xlpm.weight,_xlfn.XLOOKUP(tblOrders4[[#This Row],[Product ID]],tblProducts[Item],tblProducts[Weight]),
IF(_xlpm.weight&lt;40,2,1))</f>
        <v>2</v>
      </c>
    </row>
    <row r="897" spans="2:8" x14ac:dyDescent="0.25">
      <c r="B897">
        <v>5915</v>
      </c>
      <c r="C897" s="1">
        <v>44589</v>
      </c>
      <c r="D897" t="s">
        <v>13</v>
      </c>
      <c r="E897">
        <v>3</v>
      </c>
      <c r="F897" t="s">
        <v>15</v>
      </c>
      <c r="G897">
        <f>IF(_xlfn.XLOOKUP(tblOrders4[[#This Row],[Product ID]],tblProducts[Item],tblProducts[Weight])&lt;40,_xlfn.XLOOKUP(tblOrders4[[#This Row],[Product ID]],tblProducts[Item],tblProducts[Weight]),"BULK")</f>
        <v>10</v>
      </c>
      <c r="H897">
        <f>_xlfn.LET(_xlpm.weight,_xlfn.XLOOKUP(tblOrders4[[#This Row],[Product ID]],tblProducts[Item],tblProducts[Weight]),
IF(_xlpm.weight&lt;40,2,1))</f>
        <v>2</v>
      </c>
    </row>
    <row r="898" spans="2:8" x14ac:dyDescent="0.25">
      <c r="B898">
        <v>5916</v>
      </c>
      <c r="C898" s="1">
        <v>44589</v>
      </c>
      <c r="D898" t="s">
        <v>5</v>
      </c>
      <c r="E898">
        <v>4</v>
      </c>
      <c r="F898" t="s">
        <v>15</v>
      </c>
      <c r="G898">
        <f>IF(_xlfn.XLOOKUP(tblOrders4[[#This Row],[Product ID]],tblProducts[Item],tblProducts[Weight])&lt;40,_xlfn.XLOOKUP(tblOrders4[[#This Row],[Product ID]],tblProducts[Item],tblProducts[Weight]),"BULK")</f>
        <v>12</v>
      </c>
      <c r="H898">
        <f>_xlfn.LET(_xlpm.weight,_xlfn.XLOOKUP(tblOrders4[[#This Row],[Product ID]],tblProducts[Item],tblProducts[Weight]),
IF(_xlpm.weight&lt;40,2,1))</f>
        <v>2</v>
      </c>
    </row>
    <row r="899" spans="2:8" x14ac:dyDescent="0.25">
      <c r="B899">
        <v>5917</v>
      </c>
      <c r="C899" s="1">
        <v>44589</v>
      </c>
      <c r="D899" t="s">
        <v>5</v>
      </c>
      <c r="E899">
        <v>2</v>
      </c>
      <c r="F899" t="s">
        <v>6</v>
      </c>
      <c r="G899">
        <f>IF(_xlfn.XLOOKUP(tblOrders4[[#This Row],[Product ID]],tblProducts[Item],tblProducts[Weight])&lt;40,_xlfn.XLOOKUP(tblOrders4[[#This Row],[Product ID]],tblProducts[Item],tblProducts[Weight]),"BULK")</f>
        <v>12</v>
      </c>
      <c r="H899">
        <f>_xlfn.LET(_xlpm.weight,_xlfn.XLOOKUP(tblOrders4[[#This Row],[Product ID]],tblProducts[Item],tblProducts[Weight]),
IF(_xlpm.weight&lt;40,2,1))</f>
        <v>2</v>
      </c>
    </row>
    <row r="900" spans="2:8" x14ac:dyDescent="0.25">
      <c r="B900">
        <v>5918</v>
      </c>
      <c r="C900" s="1">
        <v>44589</v>
      </c>
      <c r="D900" t="s">
        <v>14</v>
      </c>
      <c r="E900">
        <v>1</v>
      </c>
      <c r="F900" t="s">
        <v>10</v>
      </c>
      <c r="G900">
        <f>IF(_xlfn.XLOOKUP(tblOrders4[[#This Row],[Product ID]],tblProducts[Item],tblProducts[Weight])&lt;40,_xlfn.XLOOKUP(tblOrders4[[#This Row],[Product ID]],tblProducts[Item],tblProducts[Weight]),"BULK")</f>
        <v>38</v>
      </c>
      <c r="H900">
        <f>_xlfn.LET(_xlpm.weight,_xlfn.XLOOKUP(tblOrders4[[#This Row],[Product ID]],tblProducts[Item],tblProducts[Weight]),
IF(_xlpm.weight&lt;40,2,1))</f>
        <v>2</v>
      </c>
    </row>
    <row r="901" spans="2:8" x14ac:dyDescent="0.25">
      <c r="B901">
        <v>5919</v>
      </c>
      <c r="C901" s="1">
        <v>44589</v>
      </c>
      <c r="D901" t="s">
        <v>11</v>
      </c>
      <c r="E901">
        <v>1</v>
      </c>
      <c r="F901" t="s">
        <v>6</v>
      </c>
      <c r="G901">
        <f>IF(_xlfn.XLOOKUP(tblOrders4[[#This Row],[Product ID]],tblProducts[Item],tblProducts[Weight])&lt;40,_xlfn.XLOOKUP(tblOrders4[[#This Row],[Product ID]],tblProducts[Item],tblProducts[Weight]),"BULK")</f>
        <v>29</v>
      </c>
      <c r="H901">
        <f>_xlfn.LET(_xlpm.weight,_xlfn.XLOOKUP(tblOrders4[[#This Row],[Product ID]],tblProducts[Item],tblProducts[Weight]),
IF(_xlpm.weight&lt;40,2,1))</f>
        <v>2</v>
      </c>
    </row>
    <row r="902" spans="2:8" x14ac:dyDescent="0.25">
      <c r="B902">
        <v>5920</v>
      </c>
      <c r="C902" s="1">
        <v>44589</v>
      </c>
      <c r="D902" t="s">
        <v>14</v>
      </c>
      <c r="E902">
        <v>4</v>
      </c>
      <c r="F902" t="s">
        <v>17</v>
      </c>
      <c r="G902">
        <f>IF(_xlfn.XLOOKUP(tblOrders4[[#This Row],[Product ID]],tblProducts[Item],tblProducts[Weight])&lt;40,_xlfn.XLOOKUP(tblOrders4[[#This Row],[Product ID]],tblProducts[Item],tblProducts[Weight]),"BULK")</f>
        <v>38</v>
      </c>
      <c r="H902">
        <f>_xlfn.LET(_xlpm.weight,_xlfn.XLOOKUP(tblOrders4[[#This Row],[Product ID]],tblProducts[Item],tblProducts[Weight]),
IF(_xlpm.weight&lt;40,2,1))</f>
        <v>2</v>
      </c>
    </row>
    <row r="903" spans="2:8" x14ac:dyDescent="0.25">
      <c r="B903">
        <v>5921</v>
      </c>
      <c r="C903" s="1">
        <v>44589</v>
      </c>
      <c r="D903" t="s">
        <v>21</v>
      </c>
      <c r="E903">
        <v>2</v>
      </c>
      <c r="F903" t="s">
        <v>6</v>
      </c>
      <c r="G903" t="str">
        <f>IF(_xlfn.XLOOKUP(tblOrders4[[#This Row],[Product ID]],tblProducts[Item],tblProducts[Weight])&lt;40,_xlfn.XLOOKUP(tblOrders4[[#This Row],[Product ID]],tblProducts[Item],tblProducts[Weight]),"BULK")</f>
        <v>BULK</v>
      </c>
      <c r="H903">
        <f>_xlfn.LET(_xlpm.weight,_xlfn.XLOOKUP(tblOrders4[[#This Row],[Product ID]],tblProducts[Item],tblProducts[Weight]),
IF(_xlpm.weight&lt;40,2,1))</f>
        <v>1</v>
      </c>
    </row>
    <row r="904" spans="2:8" x14ac:dyDescent="0.25">
      <c r="B904">
        <v>5922</v>
      </c>
      <c r="C904" s="1">
        <v>44589</v>
      </c>
      <c r="D904" t="s">
        <v>18</v>
      </c>
      <c r="E904">
        <v>4</v>
      </c>
      <c r="F904" t="s">
        <v>10</v>
      </c>
      <c r="G904">
        <f>IF(_xlfn.XLOOKUP(tblOrders4[[#This Row],[Product ID]],tblProducts[Item],tblProducts[Weight])&lt;40,_xlfn.XLOOKUP(tblOrders4[[#This Row],[Product ID]],tblProducts[Item],tblProducts[Weight]),"BULK")</f>
        <v>33</v>
      </c>
      <c r="H904">
        <f>_xlfn.LET(_xlpm.weight,_xlfn.XLOOKUP(tblOrders4[[#This Row],[Product ID]],tblProducts[Item],tblProducts[Weight]),
IF(_xlpm.weight&lt;40,2,1))</f>
        <v>2</v>
      </c>
    </row>
    <row r="905" spans="2:8" x14ac:dyDescent="0.25">
      <c r="B905">
        <v>5923</v>
      </c>
      <c r="C905" s="1">
        <v>44589</v>
      </c>
      <c r="D905" t="s">
        <v>5</v>
      </c>
      <c r="E905">
        <v>2</v>
      </c>
      <c r="F905" t="s">
        <v>10</v>
      </c>
      <c r="G905">
        <f>IF(_xlfn.XLOOKUP(tblOrders4[[#This Row],[Product ID]],tblProducts[Item],tblProducts[Weight])&lt;40,_xlfn.XLOOKUP(tblOrders4[[#This Row],[Product ID]],tblProducts[Item],tblProducts[Weight]),"BULK")</f>
        <v>12</v>
      </c>
      <c r="H905">
        <f>_xlfn.LET(_xlpm.weight,_xlfn.XLOOKUP(tblOrders4[[#This Row],[Product ID]],tblProducts[Item],tblProducts[Weight]),
IF(_xlpm.weight&lt;40,2,1))</f>
        <v>2</v>
      </c>
    </row>
    <row r="906" spans="2:8" x14ac:dyDescent="0.25">
      <c r="B906">
        <v>5924</v>
      </c>
      <c r="C906" s="1">
        <v>44589</v>
      </c>
      <c r="D906" t="s">
        <v>7</v>
      </c>
      <c r="E906">
        <v>4</v>
      </c>
      <c r="F906" t="s">
        <v>10</v>
      </c>
      <c r="G906" t="str">
        <f>IF(_xlfn.XLOOKUP(tblOrders4[[#This Row],[Product ID]],tblProducts[Item],tblProducts[Weight])&lt;40,_xlfn.XLOOKUP(tblOrders4[[#This Row],[Product ID]],tblProducts[Item],tblProducts[Weight]),"BULK")</f>
        <v>BULK</v>
      </c>
      <c r="H906">
        <f>_xlfn.LET(_xlpm.weight,_xlfn.XLOOKUP(tblOrders4[[#This Row],[Product ID]],tblProducts[Item],tblProducts[Weight]),
IF(_xlpm.weight&lt;40,2,1))</f>
        <v>1</v>
      </c>
    </row>
    <row r="907" spans="2:8" x14ac:dyDescent="0.25">
      <c r="B907">
        <v>5925</v>
      </c>
      <c r="C907" s="1">
        <v>44589</v>
      </c>
      <c r="D907" t="s">
        <v>5</v>
      </c>
      <c r="E907">
        <v>3</v>
      </c>
      <c r="F907" t="s">
        <v>17</v>
      </c>
      <c r="G907">
        <f>IF(_xlfn.XLOOKUP(tblOrders4[[#This Row],[Product ID]],tblProducts[Item],tblProducts[Weight])&lt;40,_xlfn.XLOOKUP(tblOrders4[[#This Row],[Product ID]],tblProducts[Item],tblProducts[Weight]),"BULK")</f>
        <v>12</v>
      </c>
      <c r="H907">
        <f>_xlfn.LET(_xlpm.weight,_xlfn.XLOOKUP(tblOrders4[[#This Row],[Product ID]],tblProducts[Item],tblProducts[Weight]),
IF(_xlpm.weight&lt;40,2,1))</f>
        <v>2</v>
      </c>
    </row>
    <row r="908" spans="2:8" x14ac:dyDescent="0.25">
      <c r="B908">
        <v>5926</v>
      </c>
      <c r="C908" s="1">
        <v>44589</v>
      </c>
      <c r="D908" t="s">
        <v>13</v>
      </c>
      <c r="E908">
        <v>3</v>
      </c>
      <c r="F908" t="s">
        <v>15</v>
      </c>
      <c r="G908">
        <f>IF(_xlfn.XLOOKUP(tblOrders4[[#This Row],[Product ID]],tblProducts[Item],tblProducts[Weight])&lt;40,_xlfn.XLOOKUP(tblOrders4[[#This Row],[Product ID]],tblProducts[Item],tblProducts[Weight]),"BULK")</f>
        <v>10</v>
      </c>
      <c r="H908">
        <f>_xlfn.LET(_xlpm.weight,_xlfn.XLOOKUP(tblOrders4[[#This Row],[Product ID]],tblProducts[Item],tblProducts[Weight]),
IF(_xlpm.weight&lt;40,2,1))</f>
        <v>2</v>
      </c>
    </row>
    <row r="909" spans="2:8" x14ac:dyDescent="0.25">
      <c r="B909">
        <v>5927</v>
      </c>
      <c r="C909" s="1">
        <v>44589</v>
      </c>
      <c r="D909" t="s">
        <v>18</v>
      </c>
      <c r="E909">
        <v>2</v>
      </c>
      <c r="F909" t="s">
        <v>10</v>
      </c>
      <c r="G909">
        <f>IF(_xlfn.XLOOKUP(tblOrders4[[#This Row],[Product ID]],tblProducts[Item],tblProducts[Weight])&lt;40,_xlfn.XLOOKUP(tblOrders4[[#This Row],[Product ID]],tblProducts[Item],tblProducts[Weight]),"BULK")</f>
        <v>33</v>
      </c>
      <c r="H909">
        <f>_xlfn.LET(_xlpm.weight,_xlfn.XLOOKUP(tblOrders4[[#This Row],[Product ID]],tblProducts[Item],tblProducts[Weight]),
IF(_xlpm.weight&lt;40,2,1))</f>
        <v>2</v>
      </c>
    </row>
    <row r="910" spans="2:8" x14ac:dyDescent="0.25">
      <c r="B910">
        <v>5928</v>
      </c>
      <c r="C910" s="1">
        <v>44589</v>
      </c>
      <c r="D910" t="s">
        <v>8</v>
      </c>
      <c r="E910">
        <v>3</v>
      </c>
      <c r="F910" t="s">
        <v>10</v>
      </c>
      <c r="G910">
        <f>IF(_xlfn.XLOOKUP(tblOrders4[[#This Row],[Product ID]],tblProducts[Item],tblProducts[Weight])&lt;40,_xlfn.XLOOKUP(tblOrders4[[#This Row],[Product ID]],tblProducts[Item],tblProducts[Weight]),"BULK")</f>
        <v>29</v>
      </c>
      <c r="H910">
        <f>_xlfn.LET(_xlpm.weight,_xlfn.XLOOKUP(tblOrders4[[#This Row],[Product ID]],tblProducts[Item],tblProducts[Weight]),
IF(_xlpm.weight&lt;40,2,1))</f>
        <v>2</v>
      </c>
    </row>
    <row r="911" spans="2:8" x14ac:dyDescent="0.25">
      <c r="B911">
        <v>5929</v>
      </c>
      <c r="C911" s="1">
        <v>44589</v>
      </c>
      <c r="D911" t="s">
        <v>20</v>
      </c>
      <c r="E911">
        <v>2</v>
      </c>
      <c r="F911" t="s">
        <v>6</v>
      </c>
      <c r="G911">
        <f>IF(_xlfn.XLOOKUP(tblOrders4[[#This Row],[Product ID]],tblProducts[Item],tblProducts[Weight])&lt;40,_xlfn.XLOOKUP(tblOrders4[[#This Row],[Product ID]],tblProducts[Item],tblProducts[Weight]),"BULK")</f>
        <v>10</v>
      </c>
      <c r="H911">
        <f>_xlfn.LET(_xlpm.weight,_xlfn.XLOOKUP(tblOrders4[[#This Row],[Product ID]],tblProducts[Item],tblProducts[Weight]),
IF(_xlpm.weight&lt;40,2,1))</f>
        <v>2</v>
      </c>
    </row>
    <row r="912" spans="2:8" x14ac:dyDescent="0.25">
      <c r="B912">
        <v>5930</v>
      </c>
      <c r="C912" s="1">
        <v>44589</v>
      </c>
      <c r="D912" t="s">
        <v>11</v>
      </c>
      <c r="E912">
        <v>4</v>
      </c>
      <c r="F912" t="s">
        <v>19</v>
      </c>
      <c r="G912">
        <f>IF(_xlfn.XLOOKUP(tblOrders4[[#This Row],[Product ID]],tblProducts[Item],tblProducts[Weight])&lt;40,_xlfn.XLOOKUP(tblOrders4[[#This Row],[Product ID]],tblProducts[Item],tblProducts[Weight]),"BULK")</f>
        <v>29</v>
      </c>
      <c r="H912">
        <f>_xlfn.LET(_xlpm.weight,_xlfn.XLOOKUP(tblOrders4[[#This Row],[Product ID]],tblProducts[Item],tblProducts[Weight]),
IF(_xlpm.weight&lt;40,2,1))</f>
        <v>2</v>
      </c>
    </row>
    <row r="913" spans="2:8" x14ac:dyDescent="0.25">
      <c r="B913">
        <v>5931</v>
      </c>
      <c r="C913" s="1">
        <v>44589</v>
      </c>
      <c r="D913" t="s">
        <v>8</v>
      </c>
      <c r="E913">
        <v>2</v>
      </c>
      <c r="F913" t="s">
        <v>19</v>
      </c>
      <c r="G913">
        <f>IF(_xlfn.XLOOKUP(tblOrders4[[#This Row],[Product ID]],tblProducts[Item],tblProducts[Weight])&lt;40,_xlfn.XLOOKUP(tblOrders4[[#This Row],[Product ID]],tblProducts[Item],tblProducts[Weight]),"BULK")</f>
        <v>29</v>
      </c>
      <c r="H913">
        <f>_xlfn.LET(_xlpm.weight,_xlfn.XLOOKUP(tblOrders4[[#This Row],[Product ID]],tblProducts[Item],tblProducts[Weight]),
IF(_xlpm.weight&lt;40,2,1))</f>
        <v>2</v>
      </c>
    </row>
    <row r="914" spans="2:8" x14ac:dyDescent="0.25">
      <c r="B914">
        <v>5932</v>
      </c>
      <c r="C914" s="1">
        <v>44589</v>
      </c>
      <c r="D914" t="s">
        <v>18</v>
      </c>
      <c r="E914">
        <v>4</v>
      </c>
      <c r="F914" t="s">
        <v>15</v>
      </c>
      <c r="G914">
        <f>IF(_xlfn.XLOOKUP(tblOrders4[[#This Row],[Product ID]],tblProducts[Item],tblProducts[Weight])&lt;40,_xlfn.XLOOKUP(tblOrders4[[#This Row],[Product ID]],tblProducts[Item],tblProducts[Weight]),"BULK")</f>
        <v>33</v>
      </c>
      <c r="H914">
        <f>_xlfn.LET(_xlpm.weight,_xlfn.XLOOKUP(tblOrders4[[#This Row],[Product ID]],tblProducts[Item],tblProducts[Weight]),
IF(_xlpm.weight&lt;40,2,1))</f>
        <v>2</v>
      </c>
    </row>
    <row r="915" spans="2:8" x14ac:dyDescent="0.25">
      <c r="B915">
        <v>5933</v>
      </c>
      <c r="C915" s="1">
        <v>44589</v>
      </c>
      <c r="D915" t="s">
        <v>8</v>
      </c>
      <c r="E915">
        <v>2</v>
      </c>
      <c r="F915" t="s">
        <v>15</v>
      </c>
      <c r="G915">
        <f>IF(_xlfn.XLOOKUP(tblOrders4[[#This Row],[Product ID]],tblProducts[Item],tblProducts[Weight])&lt;40,_xlfn.XLOOKUP(tblOrders4[[#This Row],[Product ID]],tblProducts[Item],tblProducts[Weight]),"BULK")</f>
        <v>29</v>
      </c>
      <c r="H915">
        <f>_xlfn.LET(_xlpm.weight,_xlfn.XLOOKUP(tblOrders4[[#This Row],[Product ID]],tblProducts[Item],tblProducts[Weight]),
IF(_xlpm.weight&lt;40,2,1))</f>
        <v>2</v>
      </c>
    </row>
    <row r="916" spans="2:8" x14ac:dyDescent="0.25">
      <c r="B916">
        <v>5934</v>
      </c>
      <c r="C916" s="1">
        <v>44589</v>
      </c>
      <c r="D916" t="s">
        <v>8</v>
      </c>
      <c r="E916">
        <v>4</v>
      </c>
      <c r="F916" t="s">
        <v>10</v>
      </c>
      <c r="G916">
        <f>IF(_xlfn.XLOOKUP(tblOrders4[[#This Row],[Product ID]],tblProducts[Item],tblProducts[Weight])&lt;40,_xlfn.XLOOKUP(tblOrders4[[#This Row],[Product ID]],tblProducts[Item],tblProducts[Weight]),"BULK")</f>
        <v>29</v>
      </c>
      <c r="H916">
        <f>_xlfn.LET(_xlpm.weight,_xlfn.XLOOKUP(tblOrders4[[#This Row],[Product ID]],tblProducts[Item],tblProducts[Weight]),
IF(_xlpm.weight&lt;40,2,1))</f>
        <v>2</v>
      </c>
    </row>
    <row r="917" spans="2:8" x14ac:dyDescent="0.25">
      <c r="B917">
        <v>5935</v>
      </c>
      <c r="C917" s="1">
        <v>44589</v>
      </c>
      <c r="D917" t="s">
        <v>7</v>
      </c>
      <c r="E917">
        <v>4</v>
      </c>
      <c r="F917" t="s">
        <v>17</v>
      </c>
      <c r="G917" t="str">
        <f>IF(_xlfn.XLOOKUP(tblOrders4[[#This Row],[Product ID]],tblProducts[Item],tblProducts[Weight])&lt;40,_xlfn.XLOOKUP(tblOrders4[[#This Row],[Product ID]],tblProducts[Item],tblProducts[Weight]),"BULK")</f>
        <v>BULK</v>
      </c>
      <c r="H917">
        <f>_xlfn.LET(_xlpm.weight,_xlfn.XLOOKUP(tblOrders4[[#This Row],[Product ID]],tblProducts[Item],tblProducts[Weight]),
IF(_xlpm.weight&lt;40,2,1))</f>
        <v>1</v>
      </c>
    </row>
    <row r="918" spans="2:8" x14ac:dyDescent="0.25">
      <c r="B918">
        <v>5936</v>
      </c>
      <c r="C918" s="1">
        <v>44589</v>
      </c>
      <c r="D918" t="s">
        <v>7</v>
      </c>
      <c r="E918">
        <v>2</v>
      </c>
      <c r="F918" t="s">
        <v>17</v>
      </c>
      <c r="G918" t="str">
        <f>IF(_xlfn.XLOOKUP(tblOrders4[[#This Row],[Product ID]],tblProducts[Item],tblProducts[Weight])&lt;40,_xlfn.XLOOKUP(tblOrders4[[#This Row],[Product ID]],tblProducts[Item],tblProducts[Weight]),"BULK")</f>
        <v>BULK</v>
      </c>
      <c r="H918">
        <f>_xlfn.LET(_xlpm.weight,_xlfn.XLOOKUP(tblOrders4[[#This Row],[Product ID]],tblProducts[Item],tblProducts[Weight]),
IF(_xlpm.weight&lt;40,2,1))</f>
        <v>1</v>
      </c>
    </row>
    <row r="919" spans="2:8" x14ac:dyDescent="0.25">
      <c r="B919">
        <v>5937</v>
      </c>
      <c r="C919" s="1">
        <v>44589</v>
      </c>
      <c r="D919" t="s">
        <v>5</v>
      </c>
      <c r="E919">
        <v>4</v>
      </c>
      <c r="F919" t="s">
        <v>6</v>
      </c>
      <c r="G919">
        <f>IF(_xlfn.XLOOKUP(tblOrders4[[#This Row],[Product ID]],tblProducts[Item],tblProducts[Weight])&lt;40,_xlfn.XLOOKUP(tblOrders4[[#This Row],[Product ID]],tblProducts[Item],tblProducts[Weight]),"BULK")</f>
        <v>12</v>
      </c>
      <c r="H919">
        <f>_xlfn.LET(_xlpm.weight,_xlfn.XLOOKUP(tblOrders4[[#This Row],[Product ID]],tblProducts[Item],tblProducts[Weight]),
IF(_xlpm.weight&lt;40,2,1))</f>
        <v>2</v>
      </c>
    </row>
    <row r="920" spans="2:8" x14ac:dyDescent="0.25">
      <c r="B920">
        <v>5938</v>
      </c>
      <c r="C920" s="1">
        <v>44589</v>
      </c>
      <c r="D920" t="s">
        <v>12</v>
      </c>
      <c r="E920">
        <v>4</v>
      </c>
      <c r="F920" t="s">
        <v>19</v>
      </c>
      <c r="G920">
        <f>IF(_xlfn.XLOOKUP(tblOrders4[[#This Row],[Product ID]],tblProducts[Item],tblProducts[Weight])&lt;40,_xlfn.XLOOKUP(tblOrders4[[#This Row],[Product ID]],tblProducts[Item],tblProducts[Weight]),"BULK")</f>
        <v>8</v>
      </c>
      <c r="H920">
        <f>_xlfn.LET(_xlpm.weight,_xlfn.XLOOKUP(tblOrders4[[#This Row],[Product ID]],tblProducts[Item],tblProducts[Weight]),
IF(_xlpm.weight&lt;40,2,1))</f>
        <v>2</v>
      </c>
    </row>
    <row r="921" spans="2:8" x14ac:dyDescent="0.25">
      <c r="B921">
        <v>5939</v>
      </c>
      <c r="C921" s="1">
        <v>44589</v>
      </c>
      <c r="D921" t="s">
        <v>13</v>
      </c>
      <c r="E921">
        <v>3</v>
      </c>
      <c r="F921" t="s">
        <v>10</v>
      </c>
      <c r="G921">
        <f>IF(_xlfn.XLOOKUP(tblOrders4[[#This Row],[Product ID]],tblProducts[Item],tblProducts[Weight])&lt;40,_xlfn.XLOOKUP(tblOrders4[[#This Row],[Product ID]],tblProducts[Item],tblProducts[Weight]),"BULK")</f>
        <v>10</v>
      </c>
      <c r="H921">
        <f>_xlfn.LET(_xlpm.weight,_xlfn.XLOOKUP(tblOrders4[[#This Row],[Product ID]],tblProducts[Item],tblProducts[Weight]),
IF(_xlpm.weight&lt;40,2,1))</f>
        <v>2</v>
      </c>
    </row>
    <row r="922" spans="2:8" x14ac:dyDescent="0.25">
      <c r="B922">
        <v>5940</v>
      </c>
      <c r="C922" s="1">
        <v>44589</v>
      </c>
      <c r="D922" t="s">
        <v>5</v>
      </c>
      <c r="E922">
        <v>1</v>
      </c>
      <c r="F922" t="s">
        <v>17</v>
      </c>
      <c r="G922">
        <f>IF(_xlfn.XLOOKUP(tblOrders4[[#This Row],[Product ID]],tblProducts[Item],tblProducts[Weight])&lt;40,_xlfn.XLOOKUP(tblOrders4[[#This Row],[Product ID]],tblProducts[Item],tblProducts[Weight]),"BULK")</f>
        <v>12</v>
      </c>
      <c r="H922">
        <f>_xlfn.LET(_xlpm.weight,_xlfn.XLOOKUP(tblOrders4[[#This Row],[Product ID]],tblProducts[Item],tblProducts[Weight]),
IF(_xlpm.weight&lt;40,2,1))</f>
        <v>2</v>
      </c>
    </row>
    <row r="923" spans="2:8" x14ac:dyDescent="0.25">
      <c r="B923">
        <v>5941</v>
      </c>
      <c r="C923" s="1">
        <v>44590</v>
      </c>
      <c r="D923" t="s">
        <v>21</v>
      </c>
      <c r="E923">
        <v>2</v>
      </c>
      <c r="F923" t="s">
        <v>17</v>
      </c>
      <c r="G923" t="str">
        <f>IF(_xlfn.XLOOKUP(tblOrders4[[#This Row],[Product ID]],tblProducts[Item],tblProducts[Weight])&lt;40,_xlfn.XLOOKUP(tblOrders4[[#This Row],[Product ID]],tblProducts[Item],tblProducts[Weight]),"BULK")</f>
        <v>BULK</v>
      </c>
      <c r="H923">
        <f>_xlfn.LET(_xlpm.weight,_xlfn.XLOOKUP(tblOrders4[[#This Row],[Product ID]],tblProducts[Item],tblProducts[Weight]),
IF(_xlpm.weight&lt;40,2,1))</f>
        <v>1</v>
      </c>
    </row>
    <row r="924" spans="2:8" x14ac:dyDescent="0.25">
      <c r="B924">
        <v>5942</v>
      </c>
      <c r="C924" s="1">
        <v>44590</v>
      </c>
      <c r="D924" t="s">
        <v>14</v>
      </c>
      <c r="E924">
        <v>4</v>
      </c>
      <c r="F924" t="s">
        <v>15</v>
      </c>
      <c r="G924">
        <f>IF(_xlfn.XLOOKUP(tblOrders4[[#This Row],[Product ID]],tblProducts[Item],tblProducts[Weight])&lt;40,_xlfn.XLOOKUP(tblOrders4[[#This Row],[Product ID]],tblProducts[Item],tblProducts[Weight]),"BULK")</f>
        <v>38</v>
      </c>
      <c r="H924">
        <f>_xlfn.LET(_xlpm.weight,_xlfn.XLOOKUP(tblOrders4[[#This Row],[Product ID]],tblProducts[Item],tblProducts[Weight]),
IF(_xlpm.weight&lt;40,2,1))</f>
        <v>2</v>
      </c>
    </row>
    <row r="925" spans="2:8" x14ac:dyDescent="0.25">
      <c r="B925">
        <v>5943</v>
      </c>
      <c r="C925" s="1">
        <v>44590</v>
      </c>
      <c r="D925" t="s">
        <v>20</v>
      </c>
      <c r="E925">
        <v>3</v>
      </c>
      <c r="F925" t="s">
        <v>10</v>
      </c>
      <c r="G925">
        <f>IF(_xlfn.XLOOKUP(tblOrders4[[#This Row],[Product ID]],tblProducts[Item],tblProducts[Weight])&lt;40,_xlfn.XLOOKUP(tblOrders4[[#This Row],[Product ID]],tblProducts[Item],tblProducts[Weight]),"BULK")</f>
        <v>10</v>
      </c>
      <c r="H925">
        <f>_xlfn.LET(_xlpm.weight,_xlfn.XLOOKUP(tblOrders4[[#This Row],[Product ID]],tblProducts[Item],tblProducts[Weight]),
IF(_xlpm.weight&lt;40,2,1))</f>
        <v>2</v>
      </c>
    </row>
    <row r="926" spans="2:8" x14ac:dyDescent="0.25">
      <c r="B926">
        <v>5944</v>
      </c>
      <c r="C926" s="1">
        <v>44590</v>
      </c>
      <c r="D926" t="s">
        <v>18</v>
      </c>
      <c r="E926">
        <v>1</v>
      </c>
      <c r="F926" t="s">
        <v>6</v>
      </c>
      <c r="G926">
        <f>IF(_xlfn.XLOOKUP(tblOrders4[[#This Row],[Product ID]],tblProducts[Item],tblProducts[Weight])&lt;40,_xlfn.XLOOKUP(tblOrders4[[#This Row],[Product ID]],tblProducts[Item],tblProducts[Weight]),"BULK")</f>
        <v>33</v>
      </c>
      <c r="H926">
        <f>_xlfn.LET(_xlpm.weight,_xlfn.XLOOKUP(tblOrders4[[#This Row],[Product ID]],tblProducts[Item],tblProducts[Weight]),
IF(_xlpm.weight&lt;40,2,1))</f>
        <v>2</v>
      </c>
    </row>
    <row r="927" spans="2:8" x14ac:dyDescent="0.25">
      <c r="B927">
        <v>5945</v>
      </c>
      <c r="C927" s="1">
        <v>44590</v>
      </c>
      <c r="D927" t="s">
        <v>14</v>
      </c>
      <c r="E927">
        <v>4</v>
      </c>
      <c r="F927" t="s">
        <v>19</v>
      </c>
      <c r="G927">
        <f>IF(_xlfn.XLOOKUP(tblOrders4[[#This Row],[Product ID]],tblProducts[Item],tblProducts[Weight])&lt;40,_xlfn.XLOOKUP(tblOrders4[[#This Row],[Product ID]],tblProducts[Item],tblProducts[Weight]),"BULK")</f>
        <v>38</v>
      </c>
      <c r="H927">
        <f>_xlfn.LET(_xlpm.weight,_xlfn.XLOOKUP(tblOrders4[[#This Row],[Product ID]],tblProducts[Item],tblProducts[Weight]),
IF(_xlpm.weight&lt;40,2,1))</f>
        <v>2</v>
      </c>
    </row>
    <row r="928" spans="2:8" x14ac:dyDescent="0.25">
      <c r="B928">
        <v>5946</v>
      </c>
      <c r="C928" s="1">
        <v>44590</v>
      </c>
      <c r="D928" t="s">
        <v>18</v>
      </c>
      <c r="E928">
        <v>3</v>
      </c>
      <c r="F928" t="s">
        <v>9</v>
      </c>
      <c r="G928">
        <f>IF(_xlfn.XLOOKUP(tblOrders4[[#This Row],[Product ID]],tblProducts[Item],tblProducts[Weight])&lt;40,_xlfn.XLOOKUP(tblOrders4[[#This Row],[Product ID]],tblProducts[Item],tblProducts[Weight]),"BULK")</f>
        <v>33</v>
      </c>
      <c r="H928">
        <f>_xlfn.LET(_xlpm.weight,_xlfn.XLOOKUP(tblOrders4[[#This Row],[Product ID]],tblProducts[Item],tblProducts[Weight]),
IF(_xlpm.weight&lt;40,2,1))</f>
        <v>2</v>
      </c>
    </row>
    <row r="929" spans="2:8" x14ac:dyDescent="0.25">
      <c r="B929">
        <v>5947</v>
      </c>
      <c r="C929" s="1">
        <v>44590</v>
      </c>
      <c r="D929" t="s">
        <v>14</v>
      </c>
      <c r="E929">
        <v>3</v>
      </c>
      <c r="F929" t="s">
        <v>6</v>
      </c>
      <c r="G929">
        <f>IF(_xlfn.XLOOKUP(tblOrders4[[#This Row],[Product ID]],tblProducts[Item],tblProducts[Weight])&lt;40,_xlfn.XLOOKUP(tblOrders4[[#This Row],[Product ID]],tblProducts[Item],tblProducts[Weight]),"BULK")</f>
        <v>38</v>
      </c>
      <c r="H929">
        <f>_xlfn.LET(_xlpm.weight,_xlfn.XLOOKUP(tblOrders4[[#This Row],[Product ID]],tblProducts[Item],tblProducts[Weight]),
IF(_xlpm.weight&lt;40,2,1))</f>
        <v>2</v>
      </c>
    </row>
    <row r="930" spans="2:8" x14ac:dyDescent="0.25">
      <c r="B930">
        <v>5948</v>
      </c>
      <c r="C930" s="1">
        <v>44590</v>
      </c>
      <c r="D930" t="s">
        <v>18</v>
      </c>
      <c r="E930">
        <v>4</v>
      </c>
      <c r="F930" t="s">
        <v>10</v>
      </c>
      <c r="G930">
        <f>IF(_xlfn.XLOOKUP(tblOrders4[[#This Row],[Product ID]],tblProducts[Item],tblProducts[Weight])&lt;40,_xlfn.XLOOKUP(tblOrders4[[#This Row],[Product ID]],tblProducts[Item],tblProducts[Weight]),"BULK")</f>
        <v>33</v>
      </c>
      <c r="H930">
        <f>_xlfn.LET(_xlpm.weight,_xlfn.XLOOKUP(tblOrders4[[#This Row],[Product ID]],tblProducts[Item],tblProducts[Weight]),
IF(_xlpm.weight&lt;40,2,1))</f>
        <v>2</v>
      </c>
    </row>
    <row r="931" spans="2:8" x14ac:dyDescent="0.25">
      <c r="B931">
        <v>5949</v>
      </c>
      <c r="C931" s="1">
        <v>44590</v>
      </c>
      <c r="D931" t="s">
        <v>21</v>
      </c>
      <c r="E931">
        <v>2</v>
      </c>
      <c r="F931" t="s">
        <v>19</v>
      </c>
      <c r="G931" t="str">
        <f>IF(_xlfn.XLOOKUP(tblOrders4[[#This Row],[Product ID]],tblProducts[Item],tblProducts[Weight])&lt;40,_xlfn.XLOOKUP(tblOrders4[[#This Row],[Product ID]],tblProducts[Item],tblProducts[Weight]),"BULK")</f>
        <v>BULK</v>
      </c>
      <c r="H931">
        <f>_xlfn.LET(_xlpm.weight,_xlfn.XLOOKUP(tblOrders4[[#This Row],[Product ID]],tblProducts[Item],tblProducts[Weight]),
IF(_xlpm.weight&lt;40,2,1))</f>
        <v>1</v>
      </c>
    </row>
    <row r="932" spans="2:8" x14ac:dyDescent="0.25">
      <c r="B932">
        <v>5950</v>
      </c>
      <c r="C932" s="1">
        <v>44590</v>
      </c>
      <c r="D932" t="s">
        <v>8</v>
      </c>
      <c r="E932">
        <v>2</v>
      </c>
      <c r="F932" t="s">
        <v>15</v>
      </c>
      <c r="G932">
        <f>IF(_xlfn.XLOOKUP(tblOrders4[[#This Row],[Product ID]],tblProducts[Item],tblProducts[Weight])&lt;40,_xlfn.XLOOKUP(tblOrders4[[#This Row],[Product ID]],tblProducts[Item],tblProducts[Weight]),"BULK")</f>
        <v>29</v>
      </c>
      <c r="H932">
        <f>_xlfn.LET(_xlpm.weight,_xlfn.XLOOKUP(tblOrders4[[#This Row],[Product ID]],tblProducts[Item],tblProducts[Weight]),
IF(_xlpm.weight&lt;40,2,1))</f>
        <v>2</v>
      </c>
    </row>
    <row r="933" spans="2:8" x14ac:dyDescent="0.25">
      <c r="B933">
        <v>5951</v>
      </c>
      <c r="C933" s="1">
        <v>44590</v>
      </c>
      <c r="D933" t="s">
        <v>18</v>
      </c>
      <c r="E933">
        <v>3</v>
      </c>
      <c r="F933" t="s">
        <v>17</v>
      </c>
      <c r="G933">
        <f>IF(_xlfn.XLOOKUP(tblOrders4[[#This Row],[Product ID]],tblProducts[Item],tblProducts[Weight])&lt;40,_xlfn.XLOOKUP(tblOrders4[[#This Row],[Product ID]],tblProducts[Item],tblProducts[Weight]),"BULK")</f>
        <v>33</v>
      </c>
      <c r="H933">
        <f>_xlfn.LET(_xlpm.weight,_xlfn.XLOOKUP(tblOrders4[[#This Row],[Product ID]],tblProducts[Item],tblProducts[Weight]),
IF(_xlpm.weight&lt;40,2,1))</f>
        <v>2</v>
      </c>
    </row>
    <row r="934" spans="2:8" x14ac:dyDescent="0.25">
      <c r="B934">
        <v>5952</v>
      </c>
      <c r="C934" s="1">
        <v>44590</v>
      </c>
      <c r="D934" t="s">
        <v>11</v>
      </c>
      <c r="E934">
        <v>3</v>
      </c>
      <c r="F934" t="s">
        <v>10</v>
      </c>
      <c r="G934">
        <f>IF(_xlfn.XLOOKUP(tblOrders4[[#This Row],[Product ID]],tblProducts[Item],tblProducts[Weight])&lt;40,_xlfn.XLOOKUP(tblOrders4[[#This Row],[Product ID]],tblProducts[Item],tblProducts[Weight]),"BULK")</f>
        <v>29</v>
      </c>
      <c r="H934">
        <f>_xlfn.LET(_xlpm.weight,_xlfn.XLOOKUP(tblOrders4[[#This Row],[Product ID]],tblProducts[Item],tblProducts[Weight]),
IF(_xlpm.weight&lt;40,2,1))</f>
        <v>2</v>
      </c>
    </row>
    <row r="935" spans="2:8" x14ac:dyDescent="0.25">
      <c r="B935">
        <v>5953</v>
      </c>
      <c r="C935" s="1">
        <v>44590</v>
      </c>
      <c r="D935" t="s">
        <v>21</v>
      </c>
      <c r="E935">
        <v>1</v>
      </c>
      <c r="F935" t="s">
        <v>6</v>
      </c>
      <c r="G935" t="str">
        <f>IF(_xlfn.XLOOKUP(tblOrders4[[#This Row],[Product ID]],tblProducts[Item],tblProducts[Weight])&lt;40,_xlfn.XLOOKUP(tblOrders4[[#This Row],[Product ID]],tblProducts[Item],tblProducts[Weight]),"BULK")</f>
        <v>BULK</v>
      </c>
      <c r="H935">
        <f>_xlfn.LET(_xlpm.weight,_xlfn.XLOOKUP(tblOrders4[[#This Row],[Product ID]],tblProducts[Item],tblProducts[Weight]),
IF(_xlpm.weight&lt;40,2,1))</f>
        <v>1</v>
      </c>
    </row>
    <row r="936" spans="2:8" x14ac:dyDescent="0.25">
      <c r="B936">
        <v>5954</v>
      </c>
      <c r="C936" s="1">
        <v>44590</v>
      </c>
      <c r="D936" t="s">
        <v>5</v>
      </c>
      <c r="E936">
        <v>1</v>
      </c>
      <c r="F936" t="s">
        <v>9</v>
      </c>
      <c r="G936">
        <f>IF(_xlfn.XLOOKUP(tblOrders4[[#This Row],[Product ID]],tblProducts[Item],tblProducts[Weight])&lt;40,_xlfn.XLOOKUP(tblOrders4[[#This Row],[Product ID]],tblProducts[Item],tblProducts[Weight]),"BULK")</f>
        <v>12</v>
      </c>
      <c r="H936">
        <f>_xlfn.LET(_xlpm.weight,_xlfn.XLOOKUP(tblOrders4[[#This Row],[Product ID]],tblProducts[Item],tblProducts[Weight]),
IF(_xlpm.weight&lt;40,2,1))</f>
        <v>2</v>
      </c>
    </row>
    <row r="937" spans="2:8" x14ac:dyDescent="0.25">
      <c r="B937">
        <v>5955</v>
      </c>
      <c r="C937" s="1">
        <v>44590</v>
      </c>
      <c r="D937" t="s">
        <v>18</v>
      </c>
      <c r="E937">
        <v>3</v>
      </c>
      <c r="F937" t="s">
        <v>6</v>
      </c>
      <c r="G937">
        <f>IF(_xlfn.XLOOKUP(tblOrders4[[#This Row],[Product ID]],tblProducts[Item],tblProducts[Weight])&lt;40,_xlfn.XLOOKUP(tblOrders4[[#This Row],[Product ID]],tblProducts[Item],tblProducts[Weight]),"BULK")</f>
        <v>33</v>
      </c>
      <c r="H937">
        <f>_xlfn.LET(_xlpm.weight,_xlfn.XLOOKUP(tblOrders4[[#This Row],[Product ID]],tblProducts[Item],tblProducts[Weight]),
IF(_xlpm.weight&lt;40,2,1))</f>
        <v>2</v>
      </c>
    </row>
    <row r="938" spans="2:8" x14ac:dyDescent="0.25">
      <c r="B938">
        <v>5956</v>
      </c>
      <c r="C938" s="1">
        <v>44590</v>
      </c>
      <c r="D938" t="s">
        <v>11</v>
      </c>
      <c r="E938">
        <v>1</v>
      </c>
      <c r="F938" t="s">
        <v>6</v>
      </c>
      <c r="G938">
        <f>IF(_xlfn.XLOOKUP(tblOrders4[[#This Row],[Product ID]],tblProducts[Item],tblProducts[Weight])&lt;40,_xlfn.XLOOKUP(tblOrders4[[#This Row],[Product ID]],tblProducts[Item],tblProducts[Weight]),"BULK")</f>
        <v>29</v>
      </c>
      <c r="H938">
        <f>_xlfn.LET(_xlpm.weight,_xlfn.XLOOKUP(tblOrders4[[#This Row],[Product ID]],tblProducts[Item],tblProducts[Weight]),
IF(_xlpm.weight&lt;40,2,1))</f>
        <v>2</v>
      </c>
    </row>
    <row r="939" spans="2:8" x14ac:dyDescent="0.25">
      <c r="B939">
        <v>5957</v>
      </c>
      <c r="C939" s="1">
        <v>44590</v>
      </c>
      <c r="D939" t="s">
        <v>8</v>
      </c>
      <c r="E939">
        <v>1</v>
      </c>
      <c r="F939" t="s">
        <v>17</v>
      </c>
      <c r="G939">
        <f>IF(_xlfn.XLOOKUP(tblOrders4[[#This Row],[Product ID]],tblProducts[Item],tblProducts[Weight])&lt;40,_xlfn.XLOOKUP(tblOrders4[[#This Row],[Product ID]],tblProducts[Item],tblProducts[Weight]),"BULK")</f>
        <v>29</v>
      </c>
      <c r="H939">
        <f>_xlfn.LET(_xlpm.weight,_xlfn.XLOOKUP(tblOrders4[[#This Row],[Product ID]],tblProducts[Item],tblProducts[Weight]),
IF(_xlpm.weight&lt;40,2,1))</f>
        <v>2</v>
      </c>
    </row>
    <row r="940" spans="2:8" x14ac:dyDescent="0.25">
      <c r="B940">
        <v>5958</v>
      </c>
      <c r="C940" s="1">
        <v>44590</v>
      </c>
      <c r="D940" t="s">
        <v>13</v>
      </c>
      <c r="E940">
        <v>3</v>
      </c>
      <c r="F940" t="s">
        <v>9</v>
      </c>
      <c r="G940">
        <f>IF(_xlfn.XLOOKUP(tblOrders4[[#This Row],[Product ID]],tblProducts[Item],tblProducts[Weight])&lt;40,_xlfn.XLOOKUP(tblOrders4[[#This Row],[Product ID]],tblProducts[Item],tblProducts[Weight]),"BULK")</f>
        <v>10</v>
      </c>
      <c r="H940">
        <f>_xlfn.LET(_xlpm.weight,_xlfn.XLOOKUP(tblOrders4[[#This Row],[Product ID]],tblProducts[Item],tblProducts[Weight]),
IF(_xlpm.weight&lt;40,2,1))</f>
        <v>2</v>
      </c>
    </row>
    <row r="941" spans="2:8" x14ac:dyDescent="0.25">
      <c r="B941">
        <v>5959</v>
      </c>
      <c r="C941" s="1">
        <v>44590</v>
      </c>
      <c r="D941" t="s">
        <v>14</v>
      </c>
      <c r="E941">
        <v>4</v>
      </c>
      <c r="F941" t="s">
        <v>17</v>
      </c>
      <c r="G941">
        <f>IF(_xlfn.XLOOKUP(tblOrders4[[#This Row],[Product ID]],tblProducts[Item],tblProducts[Weight])&lt;40,_xlfn.XLOOKUP(tblOrders4[[#This Row],[Product ID]],tblProducts[Item],tblProducts[Weight]),"BULK")</f>
        <v>38</v>
      </c>
      <c r="H941">
        <f>_xlfn.LET(_xlpm.weight,_xlfn.XLOOKUP(tblOrders4[[#This Row],[Product ID]],tblProducts[Item],tblProducts[Weight]),
IF(_xlpm.weight&lt;40,2,1))</f>
        <v>2</v>
      </c>
    </row>
    <row r="942" spans="2:8" x14ac:dyDescent="0.25">
      <c r="B942">
        <v>5960</v>
      </c>
      <c r="C942" s="1">
        <v>44590</v>
      </c>
      <c r="D942" t="s">
        <v>7</v>
      </c>
      <c r="E942">
        <v>1</v>
      </c>
      <c r="F942" t="s">
        <v>9</v>
      </c>
      <c r="G942" t="str">
        <f>IF(_xlfn.XLOOKUP(tblOrders4[[#This Row],[Product ID]],tblProducts[Item],tblProducts[Weight])&lt;40,_xlfn.XLOOKUP(tblOrders4[[#This Row],[Product ID]],tblProducts[Item],tblProducts[Weight]),"BULK")</f>
        <v>BULK</v>
      </c>
      <c r="H942">
        <f>_xlfn.LET(_xlpm.weight,_xlfn.XLOOKUP(tblOrders4[[#This Row],[Product ID]],tblProducts[Item],tblProducts[Weight]),
IF(_xlpm.weight&lt;40,2,1))</f>
        <v>1</v>
      </c>
    </row>
    <row r="943" spans="2:8" x14ac:dyDescent="0.25">
      <c r="B943">
        <v>5961</v>
      </c>
      <c r="C943" s="1">
        <v>44590</v>
      </c>
      <c r="D943" t="s">
        <v>20</v>
      </c>
      <c r="E943">
        <v>1</v>
      </c>
      <c r="F943" t="s">
        <v>15</v>
      </c>
      <c r="G943">
        <f>IF(_xlfn.XLOOKUP(tblOrders4[[#This Row],[Product ID]],tblProducts[Item],tblProducts[Weight])&lt;40,_xlfn.XLOOKUP(tblOrders4[[#This Row],[Product ID]],tblProducts[Item],tblProducts[Weight]),"BULK")</f>
        <v>10</v>
      </c>
      <c r="H943">
        <f>_xlfn.LET(_xlpm.weight,_xlfn.XLOOKUP(tblOrders4[[#This Row],[Product ID]],tblProducts[Item],tblProducts[Weight]),
IF(_xlpm.weight&lt;40,2,1))</f>
        <v>2</v>
      </c>
    </row>
    <row r="944" spans="2:8" x14ac:dyDescent="0.25">
      <c r="B944">
        <v>5962</v>
      </c>
      <c r="C944" s="1">
        <v>44590</v>
      </c>
      <c r="D944" t="s">
        <v>8</v>
      </c>
      <c r="E944">
        <v>3</v>
      </c>
      <c r="F944" t="s">
        <v>10</v>
      </c>
      <c r="G944">
        <f>IF(_xlfn.XLOOKUP(tblOrders4[[#This Row],[Product ID]],tblProducts[Item],tblProducts[Weight])&lt;40,_xlfn.XLOOKUP(tblOrders4[[#This Row],[Product ID]],tblProducts[Item],tblProducts[Weight]),"BULK")</f>
        <v>29</v>
      </c>
      <c r="H944">
        <f>_xlfn.LET(_xlpm.weight,_xlfn.XLOOKUP(tblOrders4[[#This Row],[Product ID]],tblProducts[Item],tblProducts[Weight]),
IF(_xlpm.weight&lt;40,2,1))</f>
        <v>2</v>
      </c>
    </row>
    <row r="945" spans="2:8" x14ac:dyDescent="0.25">
      <c r="B945">
        <v>5963</v>
      </c>
      <c r="C945" s="1">
        <v>44590</v>
      </c>
      <c r="D945" t="s">
        <v>13</v>
      </c>
      <c r="E945">
        <v>2</v>
      </c>
      <c r="F945" t="s">
        <v>15</v>
      </c>
      <c r="G945">
        <f>IF(_xlfn.XLOOKUP(tblOrders4[[#This Row],[Product ID]],tblProducts[Item],tblProducts[Weight])&lt;40,_xlfn.XLOOKUP(tblOrders4[[#This Row],[Product ID]],tblProducts[Item],tblProducts[Weight]),"BULK")</f>
        <v>10</v>
      </c>
      <c r="H945">
        <f>_xlfn.LET(_xlpm.weight,_xlfn.XLOOKUP(tblOrders4[[#This Row],[Product ID]],tblProducts[Item],tblProducts[Weight]),
IF(_xlpm.weight&lt;40,2,1))</f>
        <v>2</v>
      </c>
    </row>
    <row r="946" spans="2:8" x14ac:dyDescent="0.25">
      <c r="B946">
        <v>5964</v>
      </c>
      <c r="C946" s="1">
        <v>44590</v>
      </c>
      <c r="D946" t="s">
        <v>14</v>
      </c>
      <c r="E946">
        <v>1</v>
      </c>
      <c r="F946" t="s">
        <v>9</v>
      </c>
      <c r="G946">
        <f>IF(_xlfn.XLOOKUP(tblOrders4[[#This Row],[Product ID]],tblProducts[Item],tblProducts[Weight])&lt;40,_xlfn.XLOOKUP(tblOrders4[[#This Row],[Product ID]],tblProducts[Item],tblProducts[Weight]),"BULK")</f>
        <v>38</v>
      </c>
      <c r="H946">
        <f>_xlfn.LET(_xlpm.weight,_xlfn.XLOOKUP(tblOrders4[[#This Row],[Product ID]],tblProducts[Item],tblProducts[Weight]),
IF(_xlpm.weight&lt;40,2,1))</f>
        <v>2</v>
      </c>
    </row>
    <row r="947" spans="2:8" x14ac:dyDescent="0.25">
      <c r="B947">
        <v>5965</v>
      </c>
      <c r="C947" s="1">
        <v>44590</v>
      </c>
      <c r="D947" t="s">
        <v>8</v>
      </c>
      <c r="E947">
        <v>2</v>
      </c>
      <c r="F947" t="s">
        <v>10</v>
      </c>
      <c r="G947">
        <f>IF(_xlfn.XLOOKUP(tblOrders4[[#This Row],[Product ID]],tblProducts[Item],tblProducts[Weight])&lt;40,_xlfn.XLOOKUP(tblOrders4[[#This Row],[Product ID]],tblProducts[Item],tblProducts[Weight]),"BULK")</f>
        <v>29</v>
      </c>
      <c r="H947">
        <f>_xlfn.LET(_xlpm.weight,_xlfn.XLOOKUP(tblOrders4[[#This Row],[Product ID]],tblProducts[Item],tblProducts[Weight]),
IF(_xlpm.weight&lt;40,2,1))</f>
        <v>2</v>
      </c>
    </row>
    <row r="948" spans="2:8" x14ac:dyDescent="0.25">
      <c r="B948">
        <v>5966</v>
      </c>
      <c r="C948" s="1">
        <v>44590</v>
      </c>
      <c r="D948" t="s">
        <v>21</v>
      </c>
      <c r="E948">
        <v>1</v>
      </c>
      <c r="F948" t="s">
        <v>17</v>
      </c>
      <c r="G948" t="str">
        <f>IF(_xlfn.XLOOKUP(tblOrders4[[#This Row],[Product ID]],tblProducts[Item],tblProducts[Weight])&lt;40,_xlfn.XLOOKUP(tblOrders4[[#This Row],[Product ID]],tblProducts[Item],tblProducts[Weight]),"BULK")</f>
        <v>BULK</v>
      </c>
      <c r="H948">
        <f>_xlfn.LET(_xlpm.weight,_xlfn.XLOOKUP(tblOrders4[[#This Row],[Product ID]],tblProducts[Item],tblProducts[Weight]),
IF(_xlpm.weight&lt;40,2,1))</f>
        <v>1</v>
      </c>
    </row>
    <row r="949" spans="2:8" x14ac:dyDescent="0.25">
      <c r="B949">
        <v>5967</v>
      </c>
      <c r="C949" s="1">
        <v>44590</v>
      </c>
      <c r="D949" t="s">
        <v>18</v>
      </c>
      <c r="E949">
        <v>2</v>
      </c>
      <c r="F949" t="s">
        <v>10</v>
      </c>
      <c r="G949">
        <f>IF(_xlfn.XLOOKUP(tblOrders4[[#This Row],[Product ID]],tblProducts[Item],tblProducts[Weight])&lt;40,_xlfn.XLOOKUP(tblOrders4[[#This Row],[Product ID]],tblProducts[Item],tblProducts[Weight]),"BULK")</f>
        <v>33</v>
      </c>
      <c r="H949">
        <f>_xlfn.LET(_xlpm.weight,_xlfn.XLOOKUP(tblOrders4[[#This Row],[Product ID]],tblProducts[Item],tblProducts[Weight]),
IF(_xlpm.weight&lt;40,2,1))</f>
        <v>2</v>
      </c>
    </row>
    <row r="950" spans="2:8" x14ac:dyDescent="0.25">
      <c r="B950">
        <v>5968</v>
      </c>
      <c r="C950" s="1">
        <v>44590</v>
      </c>
      <c r="D950" t="s">
        <v>12</v>
      </c>
      <c r="E950">
        <v>4</v>
      </c>
      <c r="F950" t="s">
        <v>17</v>
      </c>
      <c r="G950">
        <f>IF(_xlfn.XLOOKUP(tblOrders4[[#This Row],[Product ID]],tblProducts[Item],tblProducts[Weight])&lt;40,_xlfn.XLOOKUP(tblOrders4[[#This Row],[Product ID]],tblProducts[Item],tblProducts[Weight]),"BULK")</f>
        <v>8</v>
      </c>
      <c r="H950">
        <f>_xlfn.LET(_xlpm.weight,_xlfn.XLOOKUP(tblOrders4[[#This Row],[Product ID]],tblProducts[Item],tblProducts[Weight]),
IF(_xlpm.weight&lt;40,2,1))</f>
        <v>2</v>
      </c>
    </row>
    <row r="951" spans="2:8" x14ac:dyDescent="0.25">
      <c r="B951">
        <v>5969</v>
      </c>
      <c r="C951" s="1">
        <v>44590</v>
      </c>
      <c r="D951" t="s">
        <v>12</v>
      </c>
      <c r="E951">
        <v>3</v>
      </c>
      <c r="F951" t="s">
        <v>10</v>
      </c>
      <c r="G951">
        <f>IF(_xlfn.XLOOKUP(tblOrders4[[#This Row],[Product ID]],tblProducts[Item],tblProducts[Weight])&lt;40,_xlfn.XLOOKUP(tblOrders4[[#This Row],[Product ID]],tblProducts[Item],tblProducts[Weight]),"BULK")</f>
        <v>8</v>
      </c>
      <c r="H951">
        <f>_xlfn.LET(_xlpm.weight,_xlfn.XLOOKUP(tblOrders4[[#This Row],[Product ID]],tblProducts[Item],tblProducts[Weight]),
IF(_xlpm.weight&lt;40,2,1))</f>
        <v>2</v>
      </c>
    </row>
    <row r="952" spans="2:8" x14ac:dyDescent="0.25">
      <c r="B952">
        <v>5970</v>
      </c>
      <c r="C952" s="1">
        <v>44590</v>
      </c>
      <c r="D952" t="s">
        <v>7</v>
      </c>
      <c r="E952">
        <v>4</v>
      </c>
      <c r="F952" t="s">
        <v>17</v>
      </c>
      <c r="G952" t="str">
        <f>IF(_xlfn.XLOOKUP(tblOrders4[[#This Row],[Product ID]],tblProducts[Item],tblProducts[Weight])&lt;40,_xlfn.XLOOKUP(tblOrders4[[#This Row],[Product ID]],tblProducts[Item],tblProducts[Weight]),"BULK")</f>
        <v>BULK</v>
      </c>
      <c r="H952">
        <f>_xlfn.LET(_xlpm.weight,_xlfn.XLOOKUP(tblOrders4[[#This Row],[Product ID]],tblProducts[Item],tblProducts[Weight]),
IF(_xlpm.weight&lt;40,2,1))</f>
        <v>1</v>
      </c>
    </row>
    <row r="953" spans="2:8" x14ac:dyDescent="0.25">
      <c r="B953">
        <v>5971</v>
      </c>
      <c r="C953" s="1">
        <v>44590</v>
      </c>
      <c r="D953" t="s">
        <v>7</v>
      </c>
      <c r="E953">
        <v>1</v>
      </c>
      <c r="F953" t="s">
        <v>17</v>
      </c>
      <c r="G953" t="str">
        <f>IF(_xlfn.XLOOKUP(tblOrders4[[#This Row],[Product ID]],tblProducts[Item],tblProducts[Weight])&lt;40,_xlfn.XLOOKUP(tblOrders4[[#This Row],[Product ID]],tblProducts[Item],tblProducts[Weight]),"BULK")</f>
        <v>BULK</v>
      </c>
      <c r="H953">
        <f>_xlfn.LET(_xlpm.weight,_xlfn.XLOOKUP(tblOrders4[[#This Row],[Product ID]],tblProducts[Item],tblProducts[Weight]),
IF(_xlpm.weight&lt;40,2,1))</f>
        <v>1</v>
      </c>
    </row>
    <row r="954" spans="2:8" x14ac:dyDescent="0.25">
      <c r="B954">
        <v>5972</v>
      </c>
      <c r="C954" s="1">
        <v>44590</v>
      </c>
      <c r="D954" t="s">
        <v>20</v>
      </c>
      <c r="E954">
        <v>3</v>
      </c>
      <c r="F954" t="s">
        <v>15</v>
      </c>
      <c r="G954">
        <f>IF(_xlfn.XLOOKUP(tblOrders4[[#This Row],[Product ID]],tblProducts[Item],tblProducts[Weight])&lt;40,_xlfn.XLOOKUP(tblOrders4[[#This Row],[Product ID]],tblProducts[Item],tblProducts[Weight]),"BULK")</f>
        <v>10</v>
      </c>
      <c r="H954">
        <f>_xlfn.LET(_xlpm.weight,_xlfn.XLOOKUP(tblOrders4[[#This Row],[Product ID]],tblProducts[Item],tblProducts[Weight]),
IF(_xlpm.weight&lt;40,2,1))</f>
        <v>2</v>
      </c>
    </row>
    <row r="955" spans="2:8" x14ac:dyDescent="0.25">
      <c r="B955">
        <v>5973</v>
      </c>
      <c r="C955" s="1">
        <v>44590</v>
      </c>
      <c r="D955" t="s">
        <v>8</v>
      </c>
      <c r="E955">
        <v>3</v>
      </c>
      <c r="F955" t="s">
        <v>15</v>
      </c>
      <c r="G955">
        <f>IF(_xlfn.XLOOKUP(tblOrders4[[#This Row],[Product ID]],tblProducts[Item],tblProducts[Weight])&lt;40,_xlfn.XLOOKUP(tblOrders4[[#This Row],[Product ID]],tblProducts[Item],tblProducts[Weight]),"BULK")</f>
        <v>29</v>
      </c>
      <c r="H955">
        <f>_xlfn.LET(_xlpm.weight,_xlfn.XLOOKUP(tblOrders4[[#This Row],[Product ID]],tblProducts[Item],tblProducts[Weight]),
IF(_xlpm.weight&lt;40,2,1))</f>
        <v>2</v>
      </c>
    </row>
    <row r="956" spans="2:8" x14ac:dyDescent="0.25">
      <c r="B956">
        <v>5974</v>
      </c>
      <c r="C956" s="1">
        <v>44590</v>
      </c>
      <c r="D956" t="s">
        <v>7</v>
      </c>
      <c r="E956">
        <v>2</v>
      </c>
      <c r="F956" t="s">
        <v>9</v>
      </c>
      <c r="G956" t="str">
        <f>IF(_xlfn.XLOOKUP(tblOrders4[[#This Row],[Product ID]],tblProducts[Item],tblProducts[Weight])&lt;40,_xlfn.XLOOKUP(tblOrders4[[#This Row],[Product ID]],tblProducts[Item],tblProducts[Weight]),"BULK")</f>
        <v>BULK</v>
      </c>
      <c r="H956">
        <f>_xlfn.LET(_xlpm.weight,_xlfn.XLOOKUP(tblOrders4[[#This Row],[Product ID]],tblProducts[Item],tblProducts[Weight]),
IF(_xlpm.weight&lt;40,2,1))</f>
        <v>1</v>
      </c>
    </row>
    <row r="957" spans="2:8" x14ac:dyDescent="0.25">
      <c r="B957">
        <v>5975</v>
      </c>
      <c r="C957" s="1">
        <v>44590</v>
      </c>
      <c r="D957" t="s">
        <v>13</v>
      </c>
      <c r="E957">
        <v>4</v>
      </c>
      <c r="F957" t="s">
        <v>15</v>
      </c>
      <c r="G957">
        <f>IF(_xlfn.XLOOKUP(tblOrders4[[#This Row],[Product ID]],tblProducts[Item],tblProducts[Weight])&lt;40,_xlfn.XLOOKUP(tblOrders4[[#This Row],[Product ID]],tblProducts[Item],tblProducts[Weight]),"BULK")</f>
        <v>10</v>
      </c>
      <c r="H957">
        <f>_xlfn.LET(_xlpm.weight,_xlfn.XLOOKUP(tblOrders4[[#This Row],[Product ID]],tblProducts[Item],tblProducts[Weight]),
IF(_xlpm.weight&lt;40,2,1))</f>
        <v>2</v>
      </c>
    </row>
    <row r="958" spans="2:8" x14ac:dyDescent="0.25">
      <c r="B958">
        <v>5976</v>
      </c>
      <c r="C958" s="1">
        <v>44590</v>
      </c>
      <c r="D958" t="s">
        <v>20</v>
      </c>
      <c r="E958">
        <v>1</v>
      </c>
      <c r="F958" t="s">
        <v>15</v>
      </c>
      <c r="G958">
        <f>IF(_xlfn.XLOOKUP(tblOrders4[[#This Row],[Product ID]],tblProducts[Item],tblProducts[Weight])&lt;40,_xlfn.XLOOKUP(tblOrders4[[#This Row],[Product ID]],tblProducts[Item],tblProducts[Weight]),"BULK")</f>
        <v>10</v>
      </c>
      <c r="H958">
        <f>_xlfn.LET(_xlpm.weight,_xlfn.XLOOKUP(tblOrders4[[#This Row],[Product ID]],tblProducts[Item],tblProducts[Weight]),
IF(_xlpm.weight&lt;40,2,1))</f>
        <v>2</v>
      </c>
    </row>
    <row r="959" spans="2:8" x14ac:dyDescent="0.25">
      <c r="B959">
        <v>5977</v>
      </c>
      <c r="C959" s="1">
        <v>44590</v>
      </c>
      <c r="D959" t="s">
        <v>16</v>
      </c>
      <c r="E959">
        <v>4</v>
      </c>
      <c r="F959" t="s">
        <v>17</v>
      </c>
      <c r="G959" t="str">
        <f>IF(_xlfn.XLOOKUP(tblOrders4[[#This Row],[Product ID]],tblProducts[Item],tblProducts[Weight])&lt;40,_xlfn.XLOOKUP(tblOrders4[[#This Row],[Product ID]],tblProducts[Item],tblProducts[Weight]),"BULK")</f>
        <v>BULK</v>
      </c>
      <c r="H959">
        <f>_xlfn.LET(_xlpm.weight,_xlfn.XLOOKUP(tblOrders4[[#This Row],[Product ID]],tblProducts[Item],tblProducts[Weight]),
IF(_xlpm.weight&lt;40,2,1))</f>
        <v>1</v>
      </c>
    </row>
    <row r="960" spans="2:8" x14ac:dyDescent="0.25">
      <c r="B960">
        <v>5978</v>
      </c>
      <c r="C960" s="1">
        <v>44590</v>
      </c>
      <c r="D960" t="s">
        <v>16</v>
      </c>
      <c r="E960">
        <v>2</v>
      </c>
      <c r="F960" t="s">
        <v>19</v>
      </c>
      <c r="G960" t="str">
        <f>IF(_xlfn.XLOOKUP(tblOrders4[[#This Row],[Product ID]],tblProducts[Item],tblProducts[Weight])&lt;40,_xlfn.XLOOKUP(tblOrders4[[#This Row],[Product ID]],tblProducts[Item],tblProducts[Weight]),"BULK")</f>
        <v>BULK</v>
      </c>
      <c r="H960">
        <f>_xlfn.LET(_xlpm.weight,_xlfn.XLOOKUP(tblOrders4[[#This Row],[Product ID]],tblProducts[Item],tblProducts[Weight]),
IF(_xlpm.weight&lt;40,2,1))</f>
        <v>1</v>
      </c>
    </row>
    <row r="961" spans="2:8" x14ac:dyDescent="0.25">
      <c r="B961">
        <v>5979</v>
      </c>
      <c r="C961" s="1">
        <v>44590</v>
      </c>
      <c r="D961" t="s">
        <v>21</v>
      </c>
      <c r="E961">
        <v>1</v>
      </c>
      <c r="F961" t="s">
        <v>15</v>
      </c>
      <c r="G961" t="str">
        <f>IF(_xlfn.XLOOKUP(tblOrders4[[#This Row],[Product ID]],tblProducts[Item],tblProducts[Weight])&lt;40,_xlfn.XLOOKUP(tblOrders4[[#This Row],[Product ID]],tblProducts[Item],tblProducts[Weight]),"BULK")</f>
        <v>BULK</v>
      </c>
      <c r="H961">
        <f>_xlfn.LET(_xlpm.weight,_xlfn.XLOOKUP(tblOrders4[[#This Row],[Product ID]],tblProducts[Item],tblProducts[Weight]),
IF(_xlpm.weight&lt;40,2,1))</f>
        <v>1</v>
      </c>
    </row>
    <row r="962" spans="2:8" x14ac:dyDescent="0.25">
      <c r="B962">
        <v>5980</v>
      </c>
      <c r="C962" s="1">
        <v>44590</v>
      </c>
      <c r="D962" t="s">
        <v>7</v>
      </c>
      <c r="E962">
        <v>2</v>
      </c>
      <c r="F962" t="s">
        <v>10</v>
      </c>
      <c r="G962" t="str">
        <f>IF(_xlfn.XLOOKUP(tblOrders4[[#This Row],[Product ID]],tblProducts[Item],tblProducts[Weight])&lt;40,_xlfn.XLOOKUP(tblOrders4[[#This Row],[Product ID]],tblProducts[Item],tblProducts[Weight]),"BULK")</f>
        <v>BULK</v>
      </c>
      <c r="H962">
        <f>_xlfn.LET(_xlpm.weight,_xlfn.XLOOKUP(tblOrders4[[#This Row],[Product ID]],tblProducts[Item],tblProducts[Weight]),
IF(_xlpm.weight&lt;40,2,1))</f>
        <v>1</v>
      </c>
    </row>
    <row r="963" spans="2:8" x14ac:dyDescent="0.25">
      <c r="B963">
        <v>5981</v>
      </c>
      <c r="C963" s="1">
        <v>44590</v>
      </c>
      <c r="D963" t="s">
        <v>8</v>
      </c>
      <c r="E963">
        <v>2</v>
      </c>
      <c r="F963" t="s">
        <v>17</v>
      </c>
      <c r="G963">
        <f>IF(_xlfn.XLOOKUP(tblOrders4[[#This Row],[Product ID]],tblProducts[Item],tblProducts[Weight])&lt;40,_xlfn.XLOOKUP(tblOrders4[[#This Row],[Product ID]],tblProducts[Item],tblProducts[Weight]),"BULK")</f>
        <v>29</v>
      </c>
      <c r="H963">
        <f>_xlfn.LET(_xlpm.weight,_xlfn.XLOOKUP(tblOrders4[[#This Row],[Product ID]],tblProducts[Item],tblProducts[Weight]),
IF(_xlpm.weight&lt;40,2,1))</f>
        <v>2</v>
      </c>
    </row>
    <row r="964" spans="2:8" x14ac:dyDescent="0.25">
      <c r="B964">
        <v>5982</v>
      </c>
      <c r="C964" s="1">
        <v>44590</v>
      </c>
      <c r="D964" t="s">
        <v>5</v>
      </c>
      <c r="E964">
        <v>1</v>
      </c>
      <c r="F964" t="s">
        <v>9</v>
      </c>
      <c r="G964">
        <f>IF(_xlfn.XLOOKUP(tblOrders4[[#This Row],[Product ID]],tblProducts[Item],tblProducts[Weight])&lt;40,_xlfn.XLOOKUP(tblOrders4[[#This Row],[Product ID]],tblProducts[Item],tblProducts[Weight]),"BULK")</f>
        <v>12</v>
      </c>
      <c r="H964">
        <f>_xlfn.LET(_xlpm.weight,_xlfn.XLOOKUP(tblOrders4[[#This Row],[Product ID]],tblProducts[Item],tblProducts[Weight]),
IF(_xlpm.weight&lt;40,2,1))</f>
        <v>2</v>
      </c>
    </row>
    <row r="965" spans="2:8" x14ac:dyDescent="0.25">
      <c r="B965">
        <v>5983</v>
      </c>
      <c r="C965" s="1">
        <v>44590</v>
      </c>
      <c r="D965" t="s">
        <v>13</v>
      </c>
      <c r="E965">
        <v>2</v>
      </c>
      <c r="F965" t="s">
        <v>19</v>
      </c>
      <c r="G965">
        <f>IF(_xlfn.XLOOKUP(tblOrders4[[#This Row],[Product ID]],tblProducts[Item],tblProducts[Weight])&lt;40,_xlfn.XLOOKUP(tblOrders4[[#This Row],[Product ID]],tblProducts[Item],tblProducts[Weight]),"BULK")</f>
        <v>10</v>
      </c>
      <c r="H965">
        <f>_xlfn.LET(_xlpm.weight,_xlfn.XLOOKUP(tblOrders4[[#This Row],[Product ID]],tblProducts[Item],tblProducts[Weight]),
IF(_xlpm.weight&lt;40,2,1))</f>
        <v>2</v>
      </c>
    </row>
    <row r="966" spans="2:8" x14ac:dyDescent="0.25">
      <c r="B966">
        <v>5984</v>
      </c>
      <c r="C966" s="1">
        <v>44590</v>
      </c>
      <c r="D966" t="s">
        <v>7</v>
      </c>
      <c r="E966">
        <v>3</v>
      </c>
      <c r="F966" t="s">
        <v>17</v>
      </c>
      <c r="G966" t="str">
        <f>IF(_xlfn.XLOOKUP(tblOrders4[[#This Row],[Product ID]],tblProducts[Item],tblProducts[Weight])&lt;40,_xlfn.XLOOKUP(tblOrders4[[#This Row],[Product ID]],tblProducts[Item],tblProducts[Weight]),"BULK")</f>
        <v>BULK</v>
      </c>
      <c r="H966">
        <f>_xlfn.LET(_xlpm.weight,_xlfn.XLOOKUP(tblOrders4[[#This Row],[Product ID]],tblProducts[Item],tblProducts[Weight]),
IF(_xlpm.weight&lt;40,2,1))</f>
        <v>1</v>
      </c>
    </row>
    <row r="967" spans="2:8" x14ac:dyDescent="0.25">
      <c r="B967">
        <v>5985</v>
      </c>
      <c r="C967" s="1">
        <v>44590</v>
      </c>
      <c r="D967" t="s">
        <v>7</v>
      </c>
      <c r="E967">
        <v>4</v>
      </c>
      <c r="F967" t="s">
        <v>19</v>
      </c>
      <c r="G967" t="str">
        <f>IF(_xlfn.XLOOKUP(tblOrders4[[#This Row],[Product ID]],tblProducts[Item],tblProducts[Weight])&lt;40,_xlfn.XLOOKUP(tblOrders4[[#This Row],[Product ID]],tblProducts[Item],tblProducts[Weight]),"BULK")</f>
        <v>BULK</v>
      </c>
      <c r="H967">
        <f>_xlfn.LET(_xlpm.weight,_xlfn.XLOOKUP(tblOrders4[[#This Row],[Product ID]],tblProducts[Item],tblProducts[Weight]),
IF(_xlpm.weight&lt;40,2,1))</f>
        <v>1</v>
      </c>
    </row>
    <row r="968" spans="2:8" x14ac:dyDescent="0.25">
      <c r="B968">
        <v>5986</v>
      </c>
      <c r="C968" s="1">
        <v>44590</v>
      </c>
      <c r="D968" t="s">
        <v>21</v>
      </c>
      <c r="E968">
        <v>1</v>
      </c>
      <c r="F968" t="s">
        <v>6</v>
      </c>
      <c r="G968" t="str">
        <f>IF(_xlfn.XLOOKUP(tblOrders4[[#This Row],[Product ID]],tblProducts[Item],tblProducts[Weight])&lt;40,_xlfn.XLOOKUP(tblOrders4[[#This Row],[Product ID]],tblProducts[Item],tblProducts[Weight]),"BULK")</f>
        <v>BULK</v>
      </c>
      <c r="H968">
        <f>_xlfn.LET(_xlpm.weight,_xlfn.XLOOKUP(tblOrders4[[#This Row],[Product ID]],tblProducts[Item],tblProducts[Weight]),
IF(_xlpm.weight&lt;40,2,1))</f>
        <v>1</v>
      </c>
    </row>
    <row r="969" spans="2:8" x14ac:dyDescent="0.25">
      <c r="B969">
        <v>5987</v>
      </c>
      <c r="C969" s="1">
        <v>44590</v>
      </c>
      <c r="D969" t="s">
        <v>13</v>
      </c>
      <c r="E969">
        <v>4</v>
      </c>
      <c r="F969" t="s">
        <v>9</v>
      </c>
      <c r="G969">
        <f>IF(_xlfn.XLOOKUP(tblOrders4[[#This Row],[Product ID]],tblProducts[Item],tblProducts[Weight])&lt;40,_xlfn.XLOOKUP(tblOrders4[[#This Row],[Product ID]],tblProducts[Item],tblProducts[Weight]),"BULK")</f>
        <v>10</v>
      </c>
      <c r="H969">
        <f>_xlfn.LET(_xlpm.weight,_xlfn.XLOOKUP(tblOrders4[[#This Row],[Product ID]],tblProducts[Item],tblProducts[Weight]),
IF(_xlpm.weight&lt;40,2,1))</f>
        <v>2</v>
      </c>
    </row>
    <row r="970" spans="2:8" x14ac:dyDescent="0.25">
      <c r="B970">
        <v>5988</v>
      </c>
      <c r="C970" s="1">
        <v>44590</v>
      </c>
      <c r="D970" t="s">
        <v>14</v>
      </c>
      <c r="E970">
        <v>3</v>
      </c>
      <c r="F970" t="s">
        <v>9</v>
      </c>
      <c r="G970">
        <f>IF(_xlfn.XLOOKUP(tblOrders4[[#This Row],[Product ID]],tblProducts[Item],tblProducts[Weight])&lt;40,_xlfn.XLOOKUP(tblOrders4[[#This Row],[Product ID]],tblProducts[Item],tblProducts[Weight]),"BULK")</f>
        <v>38</v>
      </c>
      <c r="H970">
        <f>_xlfn.LET(_xlpm.weight,_xlfn.XLOOKUP(tblOrders4[[#This Row],[Product ID]],tblProducts[Item],tblProducts[Weight]),
IF(_xlpm.weight&lt;40,2,1))</f>
        <v>2</v>
      </c>
    </row>
    <row r="971" spans="2:8" x14ac:dyDescent="0.25">
      <c r="B971">
        <v>5989</v>
      </c>
      <c r="C971" s="1">
        <v>44590</v>
      </c>
      <c r="D971" t="s">
        <v>11</v>
      </c>
      <c r="E971">
        <v>2</v>
      </c>
      <c r="F971" t="s">
        <v>9</v>
      </c>
      <c r="G971">
        <f>IF(_xlfn.XLOOKUP(tblOrders4[[#This Row],[Product ID]],tblProducts[Item],tblProducts[Weight])&lt;40,_xlfn.XLOOKUP(tblOrders4[[#This Row],[Product ID]],tblProducts[Item],tblProducts[Weight]),"BULK")</f>
        <v>29</v>
      </c>
      <c r="H971">
        <f>_xlfn.LET(_xlpm.weight,_xlfn.XLOOKUP(tblOrders4[[#This Row],[Product ID]],tblProducts[Item],tblProducts[Weight]),
IF(_xlpm.weight&lt;40,2,1))</f>
        <v>2</v>
      </c>
    </row>
    <row r="972" spans="2:8" x14ac:dyDescent="0.25">
      <c r="B972">
        <v>5990</v>
      </c>
      <c r="C972" s="1">
        <v>44591</v>
      </c>
      <c r="D972" t="s">
        <v>14</v>
      </c>
      <c r="E972">
        <v>3</v>
      </c>
      <c r="F972" t="s">
        <v>15</v>
      </c>
      <c r="G972">
        <f>IF(_xlfn.XLOOKUP(tblOrders4[[#This Row],[Product ID]],tblProducts[Item],tblProducts[Weight])&lt;40,_xlfn.XLOOKUP(tblOrders4[[#This Row],[Product ID]],tblProducts[Item],tblProducts[Weight]),"BULK")</f>
        <v>38</v>
      </c>
      <c r="H972">
        <f>_xlfn.LET(_xlpm.weight,_xlfn.XLOOKUP(tblOrders4[[#This Row],[Product ID]],tblProducts[Item],tblProducts[Weight]),
IF(_xlpm.weight&lt;40,2,1))</f>
        <v>2</v>
      </c>
    </row>
    <row r="973" spans="2:8" x14ac:dyDescent="0.25">
      <c r="B973">
        <v>5991</v>
      </c>
      <c r="C973" s="1">
        <v>44591</v>
      </c>
      <c r="D973" t="s">
        <v>12</v>
      </c>
      <c r="E973">
        <v>1</v>
      </c>
      <c r="F973" t="s">
        <v>15</v>
      </c>
      <c r="G973">
        <f>IF(_xlfn.XLOOKUP(tblOrders4[[#This Row],[Product ID]],tblProducts[Item],tblProducts[Weight])&lt;40,_xlfn.XLOOKUP(tblOrders4[[#This Row],[Product ID]],tblProducts[Item],tblProducts[Weight]),"BULK")</f>
        <v>8</v>
      </c>
      <c r="H973">
        <f>_xlfn.LET(_xlpm.weight,_xlfn.XLOOKUP(tblOrders4[[#This Row],[Product ID]],tblProducts[Item],tblProducts[Weight]),
IF(_xlpm.weight&lt;40,2,1))</f>
        <v>2</v>
      </c>
    </row>
    <row r="974" spans="2:8" x14ac:dyDescent="0.25">
      <c r="B974">
        <v>5992</v>
      </c>
      <c r="C974" s="1">
        <v>44591</v>
      </c>
      <c r="D974" t="s">
        <v>8</v>
      </c>
      <c r="E974">
        <v>2</v>
      </c>
      <c r="F974" t="s">
        <v>6</v>
      </c>
      <c r="G974">
        <f>IF(_xlfn.XLOOKUP(tblOrders4[[#This Row],[Product ID]],tblProducts[Item],tblProducts[Weight])&lt;40,_xlfn.XLOOKUP(tblOrders4[[#This Row],[Product ID]],tblProducts[Item],tblProducts[Weight]),"BULK")</f>
        <v>29</v>
      </c>
      <c r="H974">
        <f>_xlfn.LET(_xlpm.weight,_xlfn.XLOOKUP(tblOrders4[[#This Row],[Product ID]],tblProducts[Item],tblProducts[Weight]),
IF(_xlpm.weight&lt;40,2,1))</f>
        <v>2</v>
      </c>
    </row>
    <row r="975" spans="2:8" x14ac:dyDescent="0.25">
      <c r="B975">
        <v>5993</v>
      </c>
      <c r="C975" s="1">
        <v>44591</v>
      </c>
      <c r="D975" t="s">
        <v>14</v>
      </c>
      <c r="E975">
        <v>2</v>
      </c>
      <c r="F975" t="s">
        <v>17</v>
      </c>
      <c r="G975">
        <f>IF(_xlfn.XLOOKUP(tblOrders4[[#This Row],[Product ID]],tblProducts[Item],tblProducts[Weight])&lt;40,_xlfn.XLOOKUP(tblOrders4[[#This Row],[Product ID]],tblProducts[Item],tblProducts[Weight]),"BULK")</f>
        <v>38</v>
      </c>
      <c r="H975">
        <f>_xlfn.LET(_xlpm.weight,_xlfn.XLOOKUP(tblOrders4[[#This Row],[Product ID]],tblProducts[Item],tblProducts[Weight]),
IF(_xlpm.weight&lt;40,2,1))</f>
        <v>2</v>
      </c>
    </row>
    <row r="976" spans="2:8" x14ac:dyDescent="0.25">
      <c r="B976">
        <v>5994</v>
      </c>
      <c r="C976" s="1">
        <v>44591</v>
      </c>
      <c r="D976" t="s">
        <v>12</v>
      </c>
      <c r="E976">
        <v>3</v>
      </c>
      <c r="F976" t="s">
        <v>19</v>
      </c>
      <c r="G976">
        <f>IF(_xlfn.XLOOKUP(tblOrders4[[#This Row],[Product ID]],tblProducts[Item],tblProducts[Weight])&lt;40,_xlfn.XLOOKUP(tblOrders4[[#This Row],[Product ID]],tblProducts[Item],tblProducts[Weight]),"BULK")</f>
        <v>8</v>
      </c>
      <c r="H976">
        <f>_xlfn.LET(_xlpm.weight,_xlfn.XLOOKUP(tblOrders4[[#This Row],[Product ID]],tblProducts[Item],tblProducts[Weight]),
IF(_xlpm.weight&lt;40,2,1))</f>
        <v>2</v>
      </c>
    </row>
    <row r="977" spans="2:8" x14ac:dyDescent="0.25">
      <c r="B977">
        <v>5995</v>
      </c>
      <c r="C977" s="1">
        <v>44591</v>
      </c>
      <c r="D977" t="s">
        <v>7</v>
      </c>
      <c r="E977">
        <v>4</v>
      </c>
      <c r="F977" t="s">
        <v>9</v>
      </c>
      <c r="G977" t="str">
        <f>IF(_xlfn.XLOOKUP(tblOrders4[[#This Row],[Product ID]],tblProducts[Item],tblProducts[Weight])&lt;40,_xlfn.XLOOKUP(tblOrders4[[#This Row],[Product ID]],tblProducts[Item],tblProducts[Weight]),"BULK")</f>
        <v>BULK</v>
      </c>
      <c r="H977">
        <f>_xlfn.LET(_xlpm.weight,_xlfn.XLOOKUP(tblOrders4[[#This Row],[Product ID]],tblProducts[Item],tblProducts[Weight]),
IF(_xlpm.weight&lt;40,2,1))</f>
        <v>1</v>
      </c>
    </row>
    <row r="978" spans="2:8" x14ac:dyDescent="0.25">
      <c r="B978">
        <v>5996</v>
      </c>
      <c r="C978" s="1">
        <v>44591</v>
      </c>
      <c r="D978" t="s">
        <v>8</v>
      </c>
      <c r="E978">
        <v>3</v>
      </c>
      <c r="F978" t="s">
        <v>15</v>
      </c>
      <c r="G978">
        <f>IF(_xlfn.XLOOKUP(tblOrders4[[#This Row],[Product ID]],tblProducts[Item],tblProducts[Weight])&lt;40,_xlfn.XLOOKUP(tblOrders4[[#This Row],[Product ID]],tblProducts[Item],tblProducts[Weight]),"BULK")</f>
        <v>29</v>
      </c>
      <c r="H978">
        <f>_xlfn.LET(_xlpm.weight,_xlfn.XLOOKUP(tblOrders4[[#This Row],[Product ID]],tblProducts[Item],tblProducts[Weight]),
IF(_xlpm.weight&lt;40,2,1))</f>
        <v>2</v>
      </c>
    </row>
    <row r="979" spans="2:8" x14ac:dyDescent="0.25">
      <c r="B979">
        <v>5997</v>
      </c>
      <c r="C979" s="1">
        <v>44591</v>
      </c>
      <c r="D979" t="s">
        <v>14</v>
      </c>
      <c r="E979">
        <v>4</v>
      </c>
      <c r="F979" t="s">
        <v>15</v>
      </c>
      <c r="G979">
        <f>IF(_xlfn.XLOOKUP(tblOrders4[[#This Row],[Product ID]],tblProducts[Item],tblProducts[Weight])&lt;40,_xlfn.XLOOKUP(tblOrders4[[#This Row],[Product ID]],tblProducts[Item],tblProducts[Weight]),"BULK")</f>
        <v>38</v>
      </c>
      <c r="H979">
        <f>_xlfn.LET(_xlpm.weight,_xlfn.XLOOKUP(tblOrders4[[#This Row],[Product ID]],tblProducts[Item],tblProducts[Weight]),
IF(_xlpm.weight&lt;40,2,1))</f>
        <v>2</v>
      </c>
    </row>
    <row r="980" spans="2:8" x14ac:dyDescent="0.25">
      <c r="B980">
        <v>5998</v>
      </c>
      <c r="C980" s="1">
        <v>44591</v>
      </c>
      <c r="D980" t="s">
        <v>7</v>
      </c>
      <c r="E980">
        <v>1</v>
      </c>
      <c r="F980" t="s">
        <v>6</v>
      </c>
      <c r="G980" t="str">
        <f>IF(_xlfn.XLOOKUP(tblOrders4[[#This Row],[Product ID]],tblProducts[Item],tblProducts[Weight])&lt;40,_xlfn.XLOOKUP(tblOrders4[[#This Row],[Product ID]],tblProducts[Item],tblProducts[Weight]),"BULK")</f>
        <v>BULK</v>
      </c>
      <c r="H980">
        <f>_xlfn.LET(_xlpm.weight,_xlfn.XLOOKUP(tblOrders4[[#This Row],[Product ID]],tblProducts[Item],tblProducts[Weight]),
IF(_xlpm.weight&lt;40,2,1))</f>
        <v>1</v>
      </c>
    </row>
    <row r="981" spans="2:8" x14ac:dyDescent="0.25">
      <c r="B981">
        <v>5999</v>
      </c>
      <c r="C981" s="1">
        <v>44591</v>
      </c>
      <c r="D981" t="s">
        <v>14</v>
      </c>
      <c r="E981">
        <v>2</v>
      </c>
      <c r="F981" t="s">
        <v>10</v>
      </c>
      <c r="G981">
        <f>IF(_xlfn.XLOOKUP(tblOrders4[[#This Row],[Product ID]],tblProducts[Item],tblProducts[Weight])&lt;40,_xlfn.XLOOKUP(tblOrders4[[#This Row],[Product ID]],tblProducts[Item],tblProducts[Weight]),"BULK")</f>
        <v>38</v>
      </c>
      <c r="H981">
        <f>_xlfn.LET(_xlpm.weight,_xlfn.XLOOKUP(tblOrders4[[#This Row],[Product ID]],tblProducts[Item],tblProducts[Weight]),
IF(_xlpm.weight&lt;40,2,1))</f>
        <v>2</v>
      </c>
    </row>
    <row r="982" spans="2:8" x14ac:dyDescent="0.25">
      <c r="B982">
        <v>6000</v>
      </c>
      <c r="C982" s="1">
        <v>44591</v>
      </c>
      <c r="D982" t="s">
        <v>21</v>
      </c>
      <c r="E982">
        <v>2</v>
      </c>
      <c r="F982" t="s">
        <v>17</v>
      </c>
      <c r="G982" t="str">
        <f>IF(_xlfn.XLOOKUP(tblOrders4[[#This Row],[Product ID]],tblProducts[Item],tblProducts[Weight])&lt;40,_xlfn.XLOOKUP(tblOrders4[[#This Row],[Product ID]],tblProducts[Item],tblProducts[Weight]),"BULK")</f>
        <v>BULK</v>
      </c>
      <c r="H982">
        <f>_xlfn.LET(_xlpm.weight,_xlfn.XLOOKUP(tblOrders4[[#This Row],[Product ID]],tblProducts[Item],tblProducts[Weight]),
IF(_xlpm.weight&lt;40,2,1))</f>
        <v>1</v>
      </c>
    </row>
    <row r="983" spans="2:8" x14ac:dyDescent="0.25">
      <c r="B983">
        <v>6001</v>
      </c>
      <c r="C983" s="1">
        <v>44591</v>
      </c>
      <c r="D983" t="s">
        <v>8</v>
      </c>
      <c r="E983">
        <v>3</v>
      </c>
      <c r="F983" t="s">
        <v>19</v>
      </c>
      <c r="G983">
        <f>IF(_xlfn.XLOOKUP(tblOrders4[[#This Row],[Product ID]],tblProducts[Item],tblProducts[Weight])&lt;40,_xlfn.XLOOKUP(tblOrders4[[#This Row],[Product ID]],tblProducts[Item],tblProducts[Weight]),"BULK")</f>
        <v>29</v>
      </c>
      <c r="H983">
        <f>_xlfn.LET(_xlpm.weight,_xlfn.XLOOKUP(tblOrders4[[#This Row],[Product ID]],tblProducts[Item],tblProducts[Weight]),
IF(_xlpm.weight&lt;40,2,1))</f>
        <v>2</v>
      </c>
    </row>
    <row r="984" spans="2:8" x14ac:dyDescent="0.25">
      <c r="B984">
        <v>6002</v>
      </c>
      <c r="C984" s="1">
        <v>44591</v>
      </c>
      <c r="D984" t="s">
        <v>5</v>
      </c>
      <c r="E984">
        <v>3</v>
      </c>
      <c r="F984" t="s">
        <v>6</v>
      </c>
      <c r="G984">
        <f>IF(_xlfn.XLOOKUP(tblOrders4[[#This Row],[Product ID]],tblProducts[Item],tblProducts[Weight])&lt;40,_xlfn.XLOOKUP(tblOrders4[[#This Row],[Product ID]],tblProducts[Item],tblProducts[Weight]),"BULK")</f>
        <v>12</v>
      </c>
      <c r="H984">
        <f>_xlfn.LET(_xlpm.weight,_xlfn.XLOOKUP(tblOrders4[[#This Row],[Product ID]],tblProducts[Item],tblProducts[Weight]),
IF(_xlpm.weight&lt;40,2,1))</f>
        <v>2</v>
      </c>
    </row>
    <row r="985" spans="2:8" x14ac:dyDescent="0.25">
      <c r="B985">
        <v>6003</v>
      </c>
      <c r="C985" s="1">
        <v>44591</v>
      </c>
      <c r="D985" t="s">
        <v>21</v>
      </c>
      <c r="E985">
        <v>1</v>
      </c>
      <c r="F985" t="s">
        <v>19</v>
      </c>
      <c r="G985" t="str">
        <f>IF(_xlfn.XLOOKUP(tblOrders4[[#This Row],[Product ID]],tblProducts[Item],tblProducts[Weight])&lt;40,_xlfn.XLOOKUP(tblOrders4[[#This Row],[Product ID]],tblProducts[Item],tblProducts[Weight]),"BULK")</f>
        <v>BULK</v>
      </c>
      <c r="H985">
        <f>_xlfn.LET(_xlpm.weight,_xlfn.XLOOKUP(tblOrders4[[#This Row],[Product ID]],tblProducts[Item],tblProducts[Weight]),
IF(_xlpm.weight&lt;40,2,1))</f>
        <v>1</v>
      </c>
    </row>
    <row r="986" spans="2:8" x14ac:dyDescent="0.25">
      <c r="B986">
        <v>6004</v>
      </c>
      <c r="C986" s="1">
        <v>44591</v>
      </c>
      <c r="D986" t="s">
        <v>12</v>
      </c>
      <c r="E986">
        <v>1</v>
      </c>
      <c r="F986" t="s">
        <v>19</v>
      </c>
      <c r="G986">
        <f>IF(_xlfn.XLOOKUP(tblOrders4[[#This Row],[Product ID]],tblProducts[Item],tblProducts[Weight])&lt;40,_xlfn.XLOOKUP(tblOrders4[[#This Row],[Product ID]],tblProducts[Item],tblProducts[Weight]),"BULK")</f>
        <v>8</v>
      </c>
      <c r="H986">
        <f>_xlfn.LET(_xlpm.weight,_xlfn.XLOOKUP(tblOrders4[[#This Row],[Product ID]],tblProducts[Item],tblProducts[Weight]),
IF(_xlpm.weight&lt;40,2,1))</f>
        <v>2</v>
      </c>
    </row>
    <row r="987" spans="2:8" x14ac:dyDescent="0.25">
      <c r="B987">
        <v>6005</v>
      </c>
      <c r="C987" s="1">
        <v>44591</v>
      </c>
      <c r="D987" t="s">
        <v>21</v>
      </c>
      <c r="E987">
        <v>4</v>
      </c>
      <c r="F987" t="s">
        <v>6</v>
      </c>
      <c r="G987" t="str">
        <f>IF(_xlfn.XLOOKUP(tblOrders4[[#This Row],[Product ID]],tblProducts[Item],tblProducts[Weight])&lt;40,_xlfn.XLOOKUP(tblOrders4[[#This Row],[Product ID]],tblProducts[Item],tblProducts[Weight]),"BULK")</f>
        <v>BULK</v>
      </c>
      <c r="H987">
        <f>_xlfn.LET(_xlpm.weight,_xlfn.XLOOKUP(tblOrders4[[#This Row],[Product ID]],tblProducts[Item],tblProducts[Weight]),
IF(_xlpm.weight&lt;40,2,1))</f>
        <v>1</v>
      </c>
    </row>
    <row r="988" spans="2:8" x14ac:dyDescent="0.25">
      <c r="B988">
        <v>6006</v>
      </c>
      <c r="C988" s="1">
        <v>44591</v>
      </c>
      <c r="D988" t="s">
        <v>7</v>
      </c>
      <c r="E988">
        <v>4</v>
      </c>
      <c r="F988" t="s">
        <v>6</v>
      </c>
      <c r="G988" t="str">
        <f>IF(_xlfn.XLOOKUP(tblOrders4[[#This Row],[Product ID]],tblProducts[Item],tblProducts[Weight])&lt;40,_xlfn.XLOOKUP(tblOrders4[[#This Row],[Product ID]],tblProducts[Item],tblProducts[Weight]),"BULK")</f>
        <v>BULK</v>
      </c>
      <c r="H988">
        <f>_xlfn.LET(_xlpm.weight,_xlfn.XLOOKUP(tblOrders4[[#This Row],[Product ID]],tblProducts[Item],tblProducts[Weight]),
IF(_xlpm.weight&lt;40,2,1))</f>
        <v>1</v>
      </c>
    </row>
    <row r="989" spans="2:8" x14ac:dyDescent="0.25">
      <c r="B989">
        <v>6007</v>
      </c>
      <c r="C989" s="1">
        <v>44591</v>
      </c>
      <c r="D989" t="s">
        <v>7</v>
      </c>
      <c r="E989">
        <v>2</v>
      </c>
      <c r="F989" t="s">
        <v>19</v>
      </c>
      <c r="G989" t="str">
        <f>IF(_xlfn.XLOOKUP(tblOrders4[[#This Row],[Product ID]],tblProducts[Item],tblProducts[Weight])&lt;40,_xlfn.XLOOKUP(tblOrders4[[#This Row],[Product ID]],tblProducts[Item],tblProducts[Weight]),"BULK")</f>
        <v>BULK</v>
      </c>
      <c r="H989">
        <f>_xlfn.LET(_xlpm.weight,_xlfn.XLOOKUP(tblOrders4[[#This Row],[Product ID]],tblProducts[Item],tblProducts[Weight]),
IF(_xlpm.weight&lt;40,2,1))</f>
        <v>1</v>
      </c>
    </row>
    <row r="990" spans="2:8" x14ac:dyDescent="0.25">
      <c r="B990">
        <v>6008</v>
      </c>
      <c r="C990" s="1">
        <v>44591</v>
      </c>
      <c r="D990" t="s">
        <v>20</v>
      </c>
      <c r="E990">
        <v>2</v>
      </c>
      <c r="F990" t="s">
        <v>15</v>
      </c>
      <c r="G990">
        <f>IF(_xlfn.XLOOKUP(tblOrders4[[#This Row],[Product ID]],tblProducts[Item],tblProducts[Weight])&lt;40,_xlfn.XLOOKUP(tblOrders4[[#This Row],[Product ID]],tblProducts[Item],tblProducts[Weight]),"BULK")</f>
        <v>10</v>
      </c>
      <c r="H990">
        <f>_xlfn.LET(_xlpm.weight,_xlfn.XLOOKUP(tblOrders4[[#This Row],[Product ID]],tblProducts[Item],tblProducts[Weight]),
IF(_xlpm.weight&lt;40,2,1))</f>
        <v>2</v>
      </c>
    </row>
    <row r="991" spans="2:8" x14ac:dyDescent="0.25">
      <c r="B991">
        <v>6009</v>
      </c>
      <c r="C991" s="1">
        <v>44591</v>
      </c>
      <c r="D991" t="s">
        <v>11</v>
      </c>
      <c r="E991">
        <v>1</v>
      </c>
      <c r="F991" t="s">
        <v>17</v>
      </c>
      <c r="G991">
        <f>IF(_xlfn.XLOOKUP(tblOrders4[[#This Row],[Product ID]],tblProducts[Item],tblProducts[Weight])&lt;40,_xlfn.XLOOKUP(tblOrders4[[#This Row],[Product ID]],tblProducts[Item],tblProducts[Weight]),"BULK")</f>
        <v>29</v>
      </c>
      <c r="H991">
        <f>_xlfn.LET(_xlpm.weight,_xlfn.XLOOKUP(tblOrders4[[#This Row],[Product ID]],tblProducts[Item],tblProducts[Weight]),
IF(_xlpm.weight&lt;40,2,1))</f>
        <v>2</v>
      </c>
    </row>
    <row r="992" spans="2:8" x14ac:dyDescent="0.25">
      <c r="B992">
        <v>6010</v>
      </c>
      <c r="C992" s="1">
        <v>44591</v>
      </c>
      <c r="D992" t="s">
        <v>21</v>
      </c>
      <c r="E992">
        <v>3</v>
      </c>
      <c r="F992" t="s">
        <v>17</v>
      </c>
      <c r="G992" t="str">
        <f>IF(_xlfn.XLOOKUP(tblOrders4[[#This Row],[Product ID]],tblProducts[Item],tblProducts[Weight])&lt;40,_xlfn.XLOOKUP(tblOrders4[[#This Row],[Product ID]],tblProducts[Item],tblProducts[Weight]),"BULK")</f>
        <v>BULK</v>
      </c>
      <c r="H992">
        <f>_xlfn.LET(_xlpm.weight,_xlfn.XLOOKUP(tblOrders4[[#This Row],[Product ID]],tblProducts[Item],tblProducts[Weight]),
IF(_xlpm.weight&lt;40,2,1))</f>
        <v>1</v>
      </c>
    </row>
    <row r="993" spans="2:11" x14ac:dyDescent="0.25">
      <c r="B993">
        <v>6011</v>
      </c>
      <c r="C993" s="1">
        <v>44591</v>
      </c>
      <c r="D993" t="s">
        <v>8</v>
      </c>
      <c r="E993">
        <v>4</v>
      </c>
      <c r="F993" t="s">
        <v>17</v>
      </c>
      <c r="G993">
        <f>IF(_xlfn.XLOOKUP(tblOrders4[[#This Row],[Product ID]],tblProducts[Item],tblProducts[Weight])&lt;40,_xlfn.XLOOKUP(tblOrders4[[#This Row],[Product ID]],tblProducts[Item],tblProducts[Weight]),"BULK")</f>
        <v>29</v>
      </c>
      <c r="H993">
        <f>_xlfn.LET(_xlpm.weight,_xlfn.XLOOKUP(tblOrders4[[#This Row],[Product ID]],tblProducts[Item],tblProducts[Weight]),
IF(_xlpm.weight&lt;40,2,1))</f>
        <v>2</v>
      </c>
    </row>
    <row r="994" spans="2:11" x14ac:dyDescent="0.25">
      <c r="B994">
        <v>6012</v>
      </c>
      <c r="C994" s="1">
        <v>44591</v>
      </c>
      <c r="D994" t="s">
        <v>13</v>
      </c>
      <c r="E994">
        <v>1</v>
      </c>
      <c r="F994" t="s">
        <v>15</v>
      </c>
      <c r="G994">
        <f>IF(_xlfn.XLOOKUP(tblOrders4[[#This Row],[Product ID]],tblProducts[Item],tblProducts[Weight])&lt;40,_xlfn.XLOOKUP(tblOrders4[[#This Row],[Product ID]],tblProducts[Item],tblProducts[Weight]),"BULK")</f>
        <v>10</v>
      </c>
      <c r="H994">
        <f>_xlfn.LET(_xlpm.weight,_xlfn.XLOOKUP(tblOrders4[[#This Row],[Product ID]],tblProducts[Item],tblProducts[Weight]),
IF(_xlpm.weight&lt;40,2,1))</f>
        <v>2</v>
      </c>
    </row>
    <row r="995" spans="2:11" x14ac:dyDescent="0.25">
      <c r="B995">
        <v>6013</v>
      </c>
      <c r="C995" s="1">
        <v>44591</v>
      </c>
      <c r="D995" t="s">
        <v>7</v>
      </c>
      <c r="E995">
        <v>3</v>
      </c>
      <c r="F995" t="s">
        <v>19</v>
      </c>
      <c r="G995" t="str">
        <f>IF(_xlfn.XLOOKUP(tblOrders4[[#This Row],[Product ID]],tblProducts[Item],tblProducts[Weight])&lt;40,_xlfn.XLOOKUP(tblOrders4[[#This Row],[Product ID]],tblProducts[Item],tblProducts[Weight]),"BULK")</f>
        <v>BULK</v>
      </c>
      <c r="H995">
        <f>_xlfn.LET(_xlpm.weight,_xlfn.XLOOKUP(tblOrders4[[#This Row],[Product ID]],tblProducts[Item],tblProducts[Weight]),
IF(_xlpm.weight&lt;40,2,1))</f>
        <v>1</v>
      </c>
    </row>
    <row r="996" spans="2:11" x14ac:dyDescent="0.25">
      <c r="B996">
        <v>6014</v>
      </c>
      <c r="C996" s="1">
        <v>44591</v>
      </c>
      <c r="D996" t="s">
        <v>18</v>
      </c>
      <c r="E996">
        <v>4</v>
      </c>
      <c r="F996" t="s">
        <v>10</v>
      </c>
      <c r="G996">
        <f>IF(_xlfn.XLOOKUP(tblOrders4[[#This Row],[Product ID]],tblProducts[Item],tblProducts[Weight])&lt;40,_xlfn.XLOOKUP(tblOrders4[[#This Row],[Product ID]],tblProducts[Item],tblProducts[Weight]),"BULK")</f>
        <v>33</v>
      </c>
      <c r="H996">
        <f>_xlfn.LET(_xlpm.weight,_xlfn.XLOOKUP(tblOrders4[[#This Row],[Product ID]],tblProducts[Item],tblProducts[Weight]),
IF(_xlpm.weight&lt;40,2,1))</f>
        <v>2</v>
      </c>
    </row>
    <row r="997" spans="2:11" x14ac:dyDescent="0.25">
      <c r="B997">
        <v>6015</v>
      </c>
      <c r="C997" s="1">
        <v>44591</v>
      </c>
      <c r="D997" t="s">
        <v>14</v>
      </c>
      <c r="E997">
        <v>4</v>
      </c>
      <c r="F997" t="s">
        <v>15</v>
      </c>
      <c r="G997">
        <f>IF(_xlfn.XLOOKUP(tblOrders4[[#This Row],[Product ID]],tblProducts[Item],tblProducts[Weight])&lt;40,_xlfn.XLOOKUP(tblOrders4[[#This Row],[Product ID]],tblProducts[Item],tblProducts[Weight]),"BULK")</f>
        <v>38</v>
      </c>
      <c r="H997">
        <f>_xlfn.LET(_xlpm.weight,_xlfn.XLOOKUP(tblOrders4[[#This Row],[Product ID]],tblProducts[Item],tblProducts[Weight]),
IF(_xlpm.weight&lt;40,2,1))</f>
        <v>2</v>
      </c>
    </row>
    <row r="998" spans="2:11" x14ac:dyDescent="0.25">
      <c r="B998">
        <v>6016</v>
      </c>
      <c r="C998" s="1">
        <v>44591</v>
      </c>
      <c r="D998" t="s">
        <v>11</v>
      </c>
      <c r="E998">
        <v>1</v>
      </c>
      <c r="F998" t="s">
        <v>6</v>
      </c>
      <c r="G998">
        <f>IF(_xlfn.XLOOKUP(tblOrders4[[#This Row],[Product ID]],tblProducts[Item],tblProducts[Weight])&lt;40,_xlfn.XLOOKUP(tblOrders4[[#This Row],[Product ID]],tblProducts[Item],tblProducts[Weight]),"BULK")</f>
        <v>29</v>
      </c>
      <c r="H998">
        <f>_xlfn.LET(_xlpm.weight,_xlfn.XLOOKUP(tblOrders4[[#This Row],[Product ID]],tblProducts[Item],tblProducts[Weight]),
IF(_xlpm.weight&lt;40,2,1))</f>
        <v>2</v>
      </c>
    </row>
    <row r="999" spans="2:11" x14ac:dyDescent="0.25">
      <c r="B999">
        <v>6017</v>
      </c>
      <c r="C999" s="1">
        <v>44591</v>
      </c>
      <c r="D999" t="s">
        <v>13</v>
      </c>
      <c r="E999">
        <v>2</v>
      </c>
      <c r="F999" t="s">
        <v>9</v>
      </c>
      <c r="G999">
        <f>IF(_xlfn.XLOOKUP(tblOrders4[[#This Row],[Product ID]],tblProducts[Item],tblProducts[Weight])&lt;40,_xlfn.XLOOKUP(tblOrders4[[#This Row],[Product ID]],tblProducts[Item],tblProducts[Weight]),"BULK")</f>
        <v>10</v>
      </c>
      <c r="H999">
        <f>_xlfn.LET(_xlpm.weight,_xlfn.XLOOKUP(tblOrders4[[#This Row],[Product ID]],tblProducts[Item],tblProducts[Weight]),
IF(_xlpm.weight&lt;40,2,1))</f>
        <v>2</v>
      </c>
    </row>
    <row r="1000" spans="2:11" x14ac:dyDescent="0.25">
      <c r="B1000">
        <v>6018</v>
      </c>
      <c r="C1000" s="1">
        <v>44591</v>
      </c>
      <c r="D1000" t="s">
        <v>20</v>
      </c>
      <c r="E1000">
        <v>2</v>
      </c>
      <c r="F1000" t="s">
        <v>19</v>
      </c>
      <c r="G1000">
        <f>IF(_xlfn.XLOOKUP(tblOrders4[[#This Row],[Product ID]],tblProducts[Item],tblProducts[Weight])&lt;40,_xlfn.XLOOKUP(tblOrders4[[#This Row],[Product ID]],tblProducts[Item],tblProducts[Weight]),"BULK")</f>
        <v>10</v>
      </c>
      <c r="H1000">
        <f>_xlfn.LET(_xlpm.weight,_xlfn.XLOOKUP(tblOrders4[[#This Row],[Product ID]],tblProducts[Item],tblProducts[Weight]),
IF(_xlpm.weight&lt;40,2,1))</f>
        <v>2</v>
      </c>
    </row>
    <row r="1001" spans="2:11" x14ac:dyDescent="0.25">
      <c r="B1001">
        <v>6019</v>
      </c>
      <c r="C1001" s="1">
        <v>44591</v>
      </c>
      <c r="D1001" t="s">
        <v>20</v>
      </c>
      <c r="E1001">
        <v>2</v>
      </c>
      <c r="F1001" t="s">
        <v>15</v>
      </c>
      <c r="G1001">
        <f>IF(_xlfn.XLOOKUP(tblOrders4[[#This Row],[Product ID]],tblProducts[Item],tblProducts[Weight])&lt;40,_xlfn.XLOOKUP(tblOrders4[[#This Row],[Product ID]],tblProducts[Item],tblProducts[Weight]),"BULK")</f>
        <v>10</v>
      </c>
      <c r="H1001">
        <f>_xlfn.LET(_xlpm.weight,_xlfn.XLOOKUP(tblOrders4[[#This Row],[Product ID]],tblProducts[Item],tblProducts[Weight]),
IF(_xlpm.weight&lt;40,2,1))</f>
        <v>2</v>
      </c>
    </row>
    <row r="1002" spans="2:11" x14ac:dyDescent="0.25">
      <c r="B1002">
        <v>6020</v>
      </c>
      <c r="C1002" s="1">
        <v>44591</v>
      </c>
      <c r="D1002" t="s">
        <v>7</v>
      </c>
      <c r="E1002">
        <v>1</v>
      </c>
      <c r="F1002" t="s">
        <v>19</v>
      </c>
      <c r="G1002" t="str">
        <f>IF(_xlfn.XLOOKUP(tblOrders4[[#This Row],[Product ID]],tblProducts[Item],tblProducts[Weight])&lt;40,_xlfn.XLOOKUP(tblOrders4[[#This Row],[Product ID]],tblProducts[Item],tblProducts[Weight]),"BULK")</f>
        <v>BULK</v>
      </c>
      <c r="H1002">
        <f>_xlfn.LET(_xlpm.weight,_xlfn.XLOOKUP(tblOrders4[[#This Row],[Product ID]],tblProducts[Item],tblProducts[Weight]),
IF(_xlpm.weight&lt;40,2,1))</f>
        <v>1</v>
      </c>
    </row>
    <row r="1003" spans="2:11" x14ac:dyDescent="0.25">
      <c r="B1003">
        <v>6021</v>
      </c>
      <c r="C1003" s="1">
        <v>44591</v>
      </c>
      <c r="D1003" t="s">
        <v>8</v>
      </c>
      <c r="E1003">
        <v>4</v>
      </c>
      <c r="F1003" t="s">
        <v>19</v>
      </c>
      <c r="G1003">
        <f>IF(_xlfn.XLOOKUP(tblOrders4[[#This Row],[Product ID]],tblProducts[Item],tblProducts[Weight])&lt;40,_xlfn.XLOOKUP(tblOrders4[[#This Row],[Product ID]],tblProducts[Item],tblProducts[Weight]),"BULK")</f>
        <v>29</v>
      </c>
      <c r="H1003">
        <f>_xlfn.LET(_xlpm.weight,_xlfn.XLOOKUP(tblOrders4[[#This Row],[Product ID]],tblProducts[Item],tblProducts[Weight]),
IF(_xlpm.weight&lt;40,2,1))</f>
        <v>2</v>
      </c>
    </row>
    <row r="1004" spans="2:11" x14ac:dyDescent="0.25">
      <c r="B1004">
        <v>6022</v>
      </c>
      <c r="C1004" s="1">
        <v>44591</v>
      </c>
      <c r="D1004" t="s">
        <v>8</v>
      </c>
      <c r="E1004">
        <v>1</v>
      </c>
      <c r="F1004" t="s">
        <v>6</v>
      </c>
      <c r="G1004">
        <f>IF(_xlfn.XLOOKUP(tblOrders4[[#This Row],[Product ID]],tblProducts[Item],tblProducts[Weight])&lt;40,_xlfn.XLOOKUP(tblOrders4[[#This Row],[Product ID]],tblProducts[Item],tblProducts[Weight]),"BULK")</f>
        <v>29</v>
      </c>
      <c r="H1004">
        <f>_xlfn.LET(_xlpm.weight,_xlfn.XLOOKUP(tblOrders4[[#This Row],[Product ID]],tblProducts[Item],tblProducts[Weight]),
IF(_xlpm.weight&lt;40,2,1))</f>
        <v>2</v>
      </c>
      <c r="K1004" s="5">
        <f>tblOrders4[[#Totals],[Column1]]/tblOrders4[[#Totals],[LET]]-1</f>
        <v>-0.41520467836257313</v>
      </c>
    </row>
    <row r="1005" spans="2:11" x14ac:dyDescent="0.25">
      <c r="B1005" t="s">
        <v>31</v>
      </c>
      <c r="H1005">
        <f>SUBTOTAL(109,tblOrders4[LET])</f>
        <v>1710</v>
      </c>
      <c r="I1005">
        <f>COUNT(tblOrders4[LET])</f>
        <v>1000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Why LET</vt:lpstr>
      <vt:lpstr>All Orders</vt:lpstr>
      <vt:lpstr>Product List</vt:lpstr>
      <vt:lpstr>All Orders - 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2024-11-05T18:57:56Z</dcterms:created>
  <dcterms:modified xsi:type="dcterms:W3CDTF">2024-11-15T21:48:00Z</dcterms:modified>
</cp:coreProperties>
</file>