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2.xml" ContentType="application/vnd.openxmlformats-officedocument.drawing+xml"/>
  <Override PartName="/xl/ctrlProps/ctrlProp1.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3.xml" ContentType="application/vnd.openxmlformats-officedocument.drawing+xml"/>
  <Override PartName="/xl/ctrlProps/ctrlProp2.xml" ContentType="application/vnd.ms-excel.controlproperti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4.xml" ContentType="application/vnd.openxmlformats-officedocument.drawing+xml"/>
  <Override PartName="/xl/ctrlProps/ctrlProp3.xml" ContentType="application/vnd.ms-excel.controlproperti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5.xml" ContentType="application/vnd.openxmlformats-officedocument.drawing+xml"/>
  <Override PartName="/xl/ctrlProps/ctrlProp4.xml" ContentType="application/vnd.ms-excel.controlproperti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6.xml" ContentType="application/vnd.openxmlformats-officedocument.drawing+xml"/>
  <Override PartName="/xl/ctrlProps/ctrlProp5.xml" ContentType="application/vnd.ms-excel.controlproperti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7.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0.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1.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2.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23.xml" ContentType="application/vnd.openxmlformats-officedocument.drawing+xml"/>
  <Override PartName="/xl/ctrlProps/ctrlProp6.xml" ContentType="application/vnd.ms-excel.controlproperties+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4.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5.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6.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27.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28.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0"/>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Gauge Chart\"/>
    </mc:Choice>
  </mc:AlternateContent>
  <xr:revisionPtr revIDLastSave="0" documentId="13_ncr:1_{644B03E9-E989-4445-BFAF-84856B3F4E61}" xr6:coauthVersionLast="47" xr6:coauthVersionMax="47" xr10:uidLastSave="{00000000-0000-0000-0000-000000000000}"/>
  <bookViews>
    <workbookView xWindow="-120" yWindow="-120" windowWidth="29040" windowHeight="15720" firstSheet="4" activeTab="4" xr2:uid="{9068311E-CE78-442A-9C60-AECF023F4D55}"/>
  </bookViews>
  <sheets>
    <sheet name="TOC Gallery" sheetId="24" r:id="rId1"/>
    <sheet name="Control" sheetId="19" state="hidden" r:id="rId2"/>
    <sheet name="Dashboard" sheetId="26" r:id="rId3"/>
    <sheet name="Dashboard Dark" sheetId="21" r:id="rId4"/>
    <sheet name="Gauge" sheetId="10" r:id="rId5"/>
    <sheet name="Gauge - Follow Along" sheetId="45" r:id="rId6"/>
    <sheet name="Boring Gauge" sheetId="46" r:id="rId7"/>
    <sheet name="Calendar Styles" sheetId="41" r:id="rId8"/>
    <sheet name="Follow Along" sheetId="42" r:id="rId9"/>
    <sheet name="Original Calendar" sheetId="28" r:id="rId10"/>
    <sheet name="Month Only" sheetId="37" r:id="rId11"/>
    <sheet name="Full Calendar" sheetId="43" r:id="rId12"/>
    <sheet name="Goals" sheetId="39" r:id="rId13"/>
    <sheet name="Donut" sheetId="5" r:id="rId14"/>
    <sheet name="Progress Bar" sheetId="2" r:id="rId15"/>
    <sheet name="Dot" sheetId="8" r:id="rId16"/>
    <sheet name="Steps" sheetId="4" r:id="rId17"/>
    <sheet name="Scorecard" sheetId="3" r:id="rId18"/>
    <sheet name="Calendar" sheetId="13" r:id="rId19"/>
    <sheet name="Outline" sheetId="33" r:id="rId20"/>
    <sheet name="Waffle" sheetId="11" r:id="rId21"/>
    <sheet name="Dashboard Vertical" sheetId="18" r:id="rId22"/>
    <sheet name="Dashboard Dark Vertical" sheetId="20" r:id="rId23"/>
    <sheet name="Source" sheetId="27"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46" l="1"/>
  <c r="L4" i="46" s="1"/>
  <c r="L5" i="46" s="1"/>
  <c r="M103" i="45"/>
  <c r="M102" i="45"/>
  <c r="M101" i="45"/>
  <c r="M100" i="45"/>
  <c r="M99" i="45"/>
  <c r="M98" i="45"/>
  <c r="M97" i="45"/>
  <c r="M96" i="45"/>
  <c r="M95" i="45"/>
  <c r="M94" i="45"/>
  <c r="M93" i="45"/>
  <c r="M92" i="45"/>
  <c r="M91" i="45"/>
  <c r="M90" i="45"/>
  <c r="M89" i="45"/>
  <c r="M88" i="45"/>
  <c r="M87" i="45"/>
  <c r="M86" i="45"/>
  <c r="M85" i="45"/>
  <c r="M84" i="45"/>
  <c r="M83" i="45"/>
  <c r="M82" i="45"/>
  <c r="M81" i="45"/>
  <c r="M80" i="45"/>
  <c r="M79" i="45"/>
  <c r="M78" i="45"/>
  <c r="M77" i="45"/>
  <c r="M76" i="45"/>
  <c r="M75" i="45"/>
  <c r="M74" i="45"/>
  <c r="M73" i="45"/>
  <c r="M72" i="45"/>
  <c r="M71" i="45"/>
  <c r="M70" i="45"/>
  <c r="M69" i="45"/>
  <c r="M68" i="45"/>
  <c r="M67" i="45"/>
  <c r="M66" i="45"/>
  <c r="M65" i="45"/>
  <c r="M64" i="45"/>
  <c r="M63" i="45"/>
  <c r="M62" i="45"/>
  <c r="M61" i="45"/>
  <c r="M60" i="45"/>
  <c r="M59" i="45"/>
  <c r="M58" i="45"/>
  <c r="M57" i="45"/>
  <c r="M56" i="45"/>
  <c r="M55" i="45"/>
  <c r="M54" i="45"/>
  <c r="M53" i="45"/>
  <c r="M52" i="45"/>
  <c r="M51" i="45"/>
  <c r="M50" i="45"/>
  <c r="M49" i="45"/>
  <c r="M48" i="45"/>
  <c r="M47" i="45"/>
  <c r="M46" i="45"/>
  <c r="M45" i="45"/>
  <c r="M44" i="45"/>
  <c r="M43" i="45"/>
  <c r="M42" i="45"/>
  <c r="M41" i="45"/>
  <c r="M40" i="45"/>
  <c r="M39" i="45"/>
  <c r="M38" i="45"/>
  <c r="M37" i="45"/>
  <c r="M36" i="45"/>
  <c r="M35" i="45"/>
  <c r="M34" i="45"/>
  <c r="M33" i="45"/>
  <c r="M32" i="45"/>
  <c r="M31" i="45"/>
  <c r="M30" i="45"/>
  <c r="M29" i="45"/>
  <c r="M28" i="45"/>
  <c r="M27" i="45"/>
  <c r="M26" i="45"/>
  <c r="M25" i="45"/>
  <c r="M24" i="45"/>
  <c r="M23" i="45"/>
  <c r="M22" i="45"/>
  <c r="M21" i="45"/>
  <c r="M20" i="45"/>
  <c r="M19" i="45"/>
  <c r="M18" i="45"/>
  <c r="M17" i="45"/>
  <c r="M16" i="45"/>
  <c r="M15" i="45"/>
  <c r="M14" i="45"/>
  <c r="M13" i="45"/>
  <c r="M12" i="45"/>
  <c r="M11" i="45"/>
  <c r="M10" i="45"/>
  <c r="M9" i="45"/>
  <c r="M8" i="45"/>
  <c r="M7" i="45"/>
  <c r="M6" i="45"/>
  <c r="M5" i="45"/>
  <c r="M4" i="45"/>
  <c r="M3" i="45"/>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2"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3" i="10"/>
  <c r="M22" i="10"/>
  <c r="M21" i="10"/>
  <c r="M20" i="10"/>
  <c r="M19" i="10"/>
  <c r="M18" i="10"/>
  <c r="M17" i="10"/>
  <c r="M16" i="10"/>
  <c r="M15" i="10"/>
  <c r="M14" i="10"/>
  <c r="M13" i="10"/>
  <c r="M12" i="10"/>
  <c r="M11" i="10"/>
  <c r="M10" i="10"/>
  <c r="M9" i="10"/>
  <c r="M8" i="10"/>
  <c r="M7" i="10"/>
  <c r="M6" i="10"/>
  <c r="M5" i="10"/>
  <c r="M4" i="10"/>
  <c r="M3" i="10"/>
  <c r="M103" i="10"/>
  <c r="I23" i="43" l="1"/>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T3" i="42"/>
  <c r="K39" i="42" s="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T3" i="28"/>
  <c r="K40" i="28" s="1"/>
  <c r="M40" i="28" s="1"/>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K19" i="42"/>
  <c r="M19" i="42" s="1"/>
  <c r="K8" i="42"/>
  <c r="P8" i="42" s="1"/>
  <c r="K9" i="42"/>
  <c r="M9" i="42" s="1"/>
  <c r="K24" i="42"/>
  <c r="M24" i="42" s="1"/>
  <c r="K11" i="42"/>
  <c r="M11" i="42" s="1"/>
  <c r="K26" i="42"/>
  <c r="M26" i="42" s="1"/>
  <c r="K29" i="42"/>
  <c r="M29" i="42" s="1"/>
  <c r="K30" i="42"/>
  <c r="M30" i="42" s="1"/>
  <c r="K32" i="42"/>
  <c r="M32" i="42" s="1"/>
  <c r="K27" i="42"/>
  <c r="M27" i="42" s="1"/>
  <c r="K13" i="42"/>
  <c r="M13" i="42" s="1"/>
  <c r="K18" i="42"/>
  <c r="M18" i="42" s="1"/>
  <c r="K28" i="42"/>
  <c r="M28" i="42" s="1"/>
  <c r="K14" i="42"/>
  <c r="M14" i="42" s="1"/>
  <c r="K44" i="42"/>
  <c r="M44" i="42" s="1"/>
  <c r="K10" i="42"/>
  <c r="K20" i="42"/>
  <c r="M20" i="42" s="1"/>
  <c r="K45" i="42"/>
  <c r="M45" i="42" s="1"/>
  <c r="K34" i="42"/>
  <c r="M34" i="42" s="1"/>
  <c r="K35" i="42"/>
  <c r="M35" i="42" s="1"/>
  <c r="K4" i="42"/>
  <c r="P4" i="42" s="1"/>
  <c r="K36" i="42"/>
  <c r="M36" i="42" s="1"/>
  <c r="T4" i="42"/>
  <c r="K16" i="42"/>
  <c r="M16" i="42" s="1"/>
  <c r="K22" i="42"/>
  <c r="M22" i="42" s="1"/>
  <c r="K38" i="42"/>
  <c r="M38" i="42" s="1"/>
  <c r="K5" i="42"/>
  <c r="K12" i="42"/>
  <c r="M12" i="42" s="1"/>
  <c r="K40" i="42"/>
  <c r="M40" i="42" s="1"/>
  <c r="K42" i="42"/>
  <c r="M42" i="42" s="1"/>
  <c r="K7" i="42"/>
  <c r="P7" i="42" s="1"/>
  <c r="K43" i="42"/>
  <c r="M43" i="42" s="1"/>
  <c r="K30" i="28"/>
  <c r="M30" i="28" s="1"/>
  <c r="K27" i="28"/>
  <c r="M27" i="28" s="1"/>
  <c r="K17" i="28"/>
  <c r="M17" i="28" s="1"/>
  <c r="K43" i="28"/>
  <c r="M43" i="28" s="1"/>
  <c r="K21" i="28"/>
  <c r="M21" i="28" s="1"/>
  <c r="K14" i="28"/>
  <c r="M14" i="28" s="1"/>
  <c r="K34" i="28"/>
  <c r="M34" i="28" s="1"/>
  <c r="K37" i="28"/>
  <c r="M37" i="28" s="1"/>
  <c r="K33" i="28"/>
  <c r="M33" i="28" s="1"/>
  <c r="M39" i="42"/>
  <c r="K6" i="42"/>
  <c r="K17" i="42"/>
  <c r="M17" i="42" s="1"/>
  <c r="K33" i="42"/>
  <c r="M33" i="42" s="1"/>
  <c r="K21" i="42"/>
  <c r="M21" i="42" s="1"/>
  <c r="K37" i="42"/>
  <c r="M37" i="42" s="1"/>
  <c r="K15" i="42"/>
  <c r="M15" i="42" s="1"/>
  <c r="K31" i="42"/>
  <c r="M31" i="42" s="1"/>
  <c r="M8" i="42"/>
  <c r="K25" i="42"/>
  <c r="M25" i="42" s="1"/>
  <c r="K41" i="42"/>
  <c r="M41" i="42" s="1"/>
  <c r="M4" i="42"/>
  <c r="K23" i="42"/>
  <c r="M23" i="42" s="1"/>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<sst xmlns="http://schemas.openxmlformats.org/spreadsheetml/2006/main" count="791" uniqueCount="85">
  <si>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</si>
  <si>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</si>
  <si>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</si>
  <si>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</si>
  <si>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</si>
  <si>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</si>
  <si>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</si>
  <si>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</si>
  <si>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</si>
  <si>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</si>
  <si>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</si>
  <si>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</si>
  <si>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</si>
  <si>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</si>
  <si>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</si>
  <si>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</si>
  <si>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</si>
  <si>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</si>
  <si>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</si>
  <si>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</si>
  <si>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</si>
  <si>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</si>
  <si>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</si>
  <si>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</si>
  <si>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</si>
  <si>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</si>
  <si>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</si>
  <si>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</si>
  <si>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</si>
  <si>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</si>
  <si>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</si>
  <si>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</si>
  <si>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</si>
  <si>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</si>
  <si>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</si>
  <si>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</si>
  <si>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</si>
  <si>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</si>
  <si>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</si>
  <si>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</si>
  <si>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</si>
  <si>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</si>
  <si>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</si>
  <si>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</si>
  <si>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</si>
  <si>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</si>
  <si>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</si>
  <si>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</si>
  <si>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</si>
  <si>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</si>
  <si>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</si>
  <si>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</si>
  <si>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</si>
  <si>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</si>
  <si>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</si>
  <si>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</si>
  <si>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</si>
  <si>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</si>
  <si>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</si>
  <si>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</si>
  <si>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</si>
  <si>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</si>
  <si>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</si>
  <si>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</si>
  <si>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</si>
  <si>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</si>
  <si>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</si>
  <si>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</si>
  <si>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</si>
  <si>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</si>
  <si>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</si>
  <si>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</si>
  <si>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</si>
  <si>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</si>
  <si>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</si>
  <si>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</si>
  <si>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</si>
  <si>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</si>
  <si>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</si>
  <si>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</si>
  <si>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</si>
  <si>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</si>
  <si>
    <t>101-200</t>
  </si>
  <si>
    <t>Boring Gauge Chart</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</si>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</sst>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42">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xf numFmtId="0" fontId="7" fillId="0" borderId="3" xfId="0" applyFont="1" applyBorder="1"/>
    <xf numFmtId="0" fontId="0" fillId="0" borderId="3" xfId="0" applyBorder="1"/>
    <xf numFmtId="0" fontId="0" fillId="0" borderId="4" xfId="0" applyBorder="1"/>
    <xf numFmtId="0" fontId="5" fillId="0" borderId="3" xfId="0" applyFont="1" applyBorder="1"/>
    <xf numFmtId="9" fontId="0" fillId="6" borderId="0" xfId="0" applyNumberFormat="1"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69D8FF"/>
      <color rgb="FF009ED6"/>
      <color rgb="FF0088B8"/>
      <color rgb="FFFF3399"/>
      <color rgb="FF1B1B1B"/>
      <color rgb="FF4DBF35"/>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5.xml"/><Relationship Id="rId1" Type="http://schemas.microsoft.com/office/2011/relationships/chartStyle" Target="style3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3.xml"/><Relationship Id="rId1" Type="http://schemas.microsoft.com/office/2011/relationships/chartStyle" Target="style43.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2.xml"/><Relationship Id="rId1" Type="http://schemas.microsoft.com/office/2011/relationships/chartStyle" Target="style5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B27C1BF9-2849-473B-9C23-531C5B8B511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10143BC1-A462-4D28-9185-C90C917B0B2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D2-4388-B68C-54BD97D0436F}"/>
                </c:ext>
              </c:extLst>
            </c:dLbl>
            <c:dLbl>
              <c:idx val="2"/>
              <c:tx>
                <c:rich>
                  <a:bodyPr/>
                  <a:lstStyle/>
                  <a:p>
                    <a:fld id="{03528F8B-E57D-46F4-A353-29213444ED4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D2-4388-B68C-54BD97D0436F}"/>
                </c:ext>
              </c:extLst>
            </c:dLbl>
            <c:dLbl>
              <c:idx val="3"/>
              <c:tx>
                <c:rich>
                  <a:bodyPr/>
                  <a:lstStyle/>
                  <a:p>
                    <a:fld id="{AA759D1E-C270-4478-8A65-8870C49ADD1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D2-4388-B68C-54BD97D0436F}"/>
                </c:ext>
              </c:extLst>
            </c:dLbl>
            <c:dLbl>
              <c:idx val="4"/>
              <c:tx>
                <c:rich>
                  <a:bodyPr/>
                  <a:lstStyle/>
                  <a:p>
                    <a:fld id="{7432418C-2951-42D5-989E-9C0BD433A5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D2-4388-B68C-54BD97D0436F}"/>
                </c:ext>
              </c:extLst>
            </c:dLbl>
            <c:dLbl>
              <c:idx val="5"/>
              <c:tx>
                <c:rich>
                  <a:bodyPr/>
                  <a:lstStyle/>
                  <a:p>
                    <a:fld id="{DE5EE3D7-D9DE-4D2B-8E1F-FCA1A3CB4E6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D2-4388-B68C-54BD97D0436F}"/>
                </c:ext>
              </c:extLst>
            </c:dLbl>
            <c:dLbl>
              <c:idx val="6"/>
              <c:tx>
                <c:rich>
                  <a:bodyPr/>
                  <a:lstStyle/>
                  <a:p>
                    <a:fld id="{08A380FC-C253-49DA-803D-6EEF5283DD9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D2-4388-B68C-54BD97D0436F}"/>
                </c:ext>
              </c:extLst>
            </c:dLbl>
            <c:dLbl>
              <c:idx val="7"/>
              <c:tx>
                <c:rich>
                  <a:bodyPr/>
                  <a:lstStyle/>
                  <a:p>
                    <a:fld id="{28E23993-38B2-488F-B259-34C826C760E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D2-4388-B68C-54BD97D0436F}"/>
                </c:ext>
              </c:extLst>
            </c:dLbl>
            <c:dLbl>
              <c:idx val="8"/>
              <c:tx>
                <c:rich>
                  <a:bodyPr/>
                  <a:lstStyle/>
                  <a:p>
                    <a:fld id="{DA1F036F-8AA9-470A-B397-05697D1F63F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84792B6E-4B98-483D-87FF-A508CA2C91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7A1D9A14-6596-4DC8-AC85-018B302922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364F09F1-5054-42C4-92B3-5483A8ADDC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A8212FF2-06F7-4F12-9836-9385FD118F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28CE3062-83A5-473E-9351-40C3B912B8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D8692F21-9169-4631-A743-C4C55CB4378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3BB8CEFC-3E3A-4153-AD08-7BD70499BC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333E69D4-D533-4766-B972-914974203B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032C136F-F52C-4F3D-A11A-67277ED7BB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C54F70E3-BBF5-4832-8C5D-EBE1962F9F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786D92D3-CDF0-483F-81BD-BB048443CA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DCA76DAB-A715-45DE-A0BE-874D547CCA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4BD0C5E6-8679-4F71-98D7-A512ABBDA8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10DE727E-F17E-4657-831B-4E47CC31EB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B05F5563-C396-4609-B484-9E8664A127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CFD7C826-27A6-47A9-8398-C530867106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02BB87E9-8B5D-463E-BA23-F1E007891F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096E1C07-C9F2-4341-93CD-914CA91241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A1285ED2-497D-451C-8AE5-219E111424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DE5AE4B7-5352-4BEB-978F-9545885F40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5D96B077-6BF8-4B94-BA55-C6D0FA18F6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ED984ADC-2D6A-475A-A306-953CD73280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11624F62-578D-44F3-BF5D-53D796BB0C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5F5FC76C-8E13-42A6-8936-99BEAC98B0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39D2E6B9-8A7B-452C-B00F-55F037ED9C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57A73507-2E5F-42B3-86D2-E63942B99D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387017F8-2AF5-42A4-AA87-DBF1087CB7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103BFEA2-8480-4388-ABC2-755C6DC19C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1FC493DF-221A-4B2E-A7E7-B97E2F8679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B018800F-0BBD-46F8-97EA-CA530AA5C4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942B3F7F-413C-4B12-A4E7-017B6440A5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025094BD-F185-4CEF-89CB-0778038B16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E1BCFA18-7575-43CD-8B4E-B755158901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2BD5FDA6-44F9-4C32-9A58-7E1E67E1B6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56051EBA-69FE-49DD-9094-1430678AB3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4A355D87-E66B-44B5-AC97-3F475B616B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BB24E74D-0B88-4269-BF71-280DF8B948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A797950C-EFDD-4B64-BF84-3BBFB8701C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3A216EDF-BA08-43F9-B6D9-E79CAF3E0B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CFD94481-DD62-4163-B630-91195B7A5C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9A9FDB95-2435-4771-A6AD-4A0F51CCCD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63DDA512-7E30-48D1-ABF3-246E08EA00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AFA57CFD-D211-42B6-9420-B640866F0A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6C5A3FF5-4140-4544-9E39-754EBB2B95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ACC215C9-9700-4951-8EF5-E39FE26D39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964FF68D-04A7-4D21-BEB7-A0C00B5DC2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1F3C8094-289B-4212-A413-1D631F23CD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9EECD9B3-DB98-4EA8-836B-69B6E87AC2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93493425-C610-4ADD-A7D9-CE2044CFAC6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10EA8F94-5FC7-48BF-85CA-A2A50E40FDA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B4-4FE3-99FD-424B3C4EE5B5}"/>
                </c:ext>
              </c:extLst>
            </c:dLbl>
            <c:dLbl>
              <c:idx val="2"/>
              <c:tx>
                <c:rich>
                  <a:bodyPr/>
                  <a:lstStyle/>
                  <a:p>
                    <a:fld id="{5C455EF2-3828-4BE6-9060-359DADA58C0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B4-4FE3-99FD-424B3C4EE5B5}"/>
                </c:ext>
              </c:extLst>
            </c:dLbl>
            <c:dLbl>
              <c:idx val="3"/>
              <c:tx>
                <c:rich>
                  <a:bodyPr/>
                  <a:lstStyle/>
                  <a:p>
                    <a:fld id="{322363C9-8925-423E-A8F4-16E30B573FC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B4-4FE3-99FD-424B3C4EE5B5}"/>
                </c:ext>
              </c:extLst>
            </c:dLbl>
            <c:dLbl>
              <c:idx val="4"/>
              <c:tx>
                <c:rich>
                  <a:bodyPr/>
                  <a:lstStyle/>
                  <a:p>
                    <a:fld id="{EC4BDAC4-3E91-401D-B389-545C4CC2A3C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B4-4FE3-99FD-424B3C4EE5B5}"/>
                </c:ext>
              </c:extLst>
            </c:dLbl>
            <c:dLbl>
              <c:idx val="5"/>
              <c:tx>
                <c:rich>
                  <a:bodyPr/>
                  <a:lstStyle/>
                  <a:p>
                    <a:fld id="{0ACF3049-0A5B-47D8-80E6-8B2B92E044F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B4-4FE3-99FD-424B3C4EE5B5}"/>
                </c:ext>
              </c:extLst>
            </c:dLbl>
            <c:dLbl>
              <c:idx val="6"/>
              <c:tx>
                <c:rich>
                  <a:bodyPr/>
                  <a:lstStyle/>
                  <a:p>
                    <a:fld id="{F8FAF1FC-15FD-453D-9C48-9D2A636C8B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5B4-4FE3-99FD-424B3C4EE5B5}"/>
                </c:ext>
              </c:extLst>
            </c:dLbl>
            <c:dLbl>
              <c:idx val="7"/>
              <c:tx>
                <c:rich>
                  <a:bodyPr/>
                  <a:lstStyle/>
                  <a:p>
                    <a:fld id="{45EAAA34-AADE-4544-BAD6-15B14731F98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5B4-4FE3-99FD-424B3C4EE5B5}"/>
                </c:ext>
              </c:extLst>
            </c:dLbl>
            <c:dLbl>
              <c:idx val="8"/>
              <c:tx>
                <c:rich>
                  <a:bodyPr/>
                  <a:lstStyle/>
                  <a:p>
                    <a:fld id="{4A9143FD-343B-4A96-A34E-8D0143ED29B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86786E9A-D059-4359-8EA7-6541CD19C2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D565B6C9-0A34-4121-9C64-3B0A5EF6D9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ED5E8630-5258-4789-8FAC-8FCB739C45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F4F5E223-4C92-4432-ACD8-CE182688B3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C942E4A6-028F-4D27-A0E5-F9DE11438B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8E13A749-86DB-4FB9-A848-1CF82B6E9A9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3A5A858D-0900-4880-AA5D-0C085E1E7C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9E7DDB0A-7F81-48C7-8AAB-33B0237B6D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1C92BD9E-5A76-4C7A-9B29-07FA35EA3F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2DA35835-AF3A-462A-B4F6-D28380D31E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5F4AD8B1-BBFA-4B6B-A3B7-BC067F5AEE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27280910-6E23-4BEB-ABC7-DBFE4E62DA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C869D9D4-EB97-489E-9EB4-65DC0DCF7F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AB886439-EDD7-4FCC-BA76-504737794B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CC8164F9-A875-4466-9766-8D69504B83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75260280-93FF-41DE-9257-52A2E99A46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8E75789A-628F-4BEA-8C2A-3F6F2B114A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FD84C4A8-EF15-4E44-894A-99EAAAE3C2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8EAC11F0-8C2B-4578-974E-F29A9CC4EA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F4CC70EC-E481-413A-80D9-1F376A911A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972D7DD5-7E88-4084-BDC1-C5F817E394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12DB6204-7B7F-43B6-ADE2-D8E61D2496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18034335-F7EE-4C44-8839-90C9921D1A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7EDFABBA-FA12-46F7-BD07-132DE06072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0192571A-A6CB-457A-A570-745D95EA90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D2286E21-D465-423B-8DE7-0FC2250544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EE25F3CF-6A53-4857-8BC1-FEF254F42F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A21F6F94-236B-41E6-80CC-C4971BA969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2FEC6285-31CF-4AD8-A673-C50E9A055B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A9CDAB84-4E82-4C48-8CBB-6DD436AE53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E214F13F-2BB4-4492-A4B6-4300848215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D2BB615A-34AC-4C52-9AAC-23B7A66413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5D4A85B0-35E5-41C7-8087-4C933023BF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30BCF82A-8072-47ED-88E2-734EE24538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30103C2C-0E36-4042-B350-A521B6800C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8E9623EE-C381-4BA7-8114-B17ED2AB6D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590D6089-5DC5-47F4-BFAB-A6A348C91B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2C193B36-B45C-4C3F-B3EE-C5FFD727CC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4431678C-1386-4E90-9DAE-CCEBD41041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838915A8-FF71-4DD9-B7BB-EFE7B83D2D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77552AFD-69B3-4F7E-8ABD-D183A6B880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BD5C1FE1-D11B-479F-830B-92CA17F986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71CB41A7-DFE0-47C7-AC4B-AC065D9411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49603742-54C0-430F-B40E-AF46A8B178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44A61072-DBFD-4414-A6E8-F14FC65B13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8666411E-C3AD-439E-B6C5-5B0F9A3775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C15FB2F3-E50E-4B8C-ACF6-6F261B5BDE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AD62B517-4DAB-45B5-A894-9E5FB2E783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Gauge!$L$2</c:f>
              <c:strCache>
                <c:ptCount val="1"/>
                <c:pt idx="0">
                  <c:v>Grey</c:v>
                </c:pt>
              </c:strCache>
            </c:strRef>
          </c:tx>
          <c:spPr>
            <a:solidFill>
              <a:schemeClr val="bg1">
                <a:lumMod val="85000"/>
              </a:schemeClr>
            </a:solidFill>
          </c:spPr>
          <c:dPt>
            <c:idx val="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1-9657-4E23-BF83-302C985F43B9}"/>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9657-4E23-BF83-302C985F43B9}"/>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9657-4E23-BF83-302C985F43B9}"/>
              </c:ext>
            </c:extLst>
          </c:dPt>
          <c:dPt>
            <c:idx val="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7-9657-4E23-BF83-302C985F43B9}"/>
              </c:ext>
            </c:extLst>
          </c:dPt>
          <c:dPt>
            <c:idx val="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9-9657-4E23-BF83-302C985F43B9}"/>
              </c:ext>
            </c:extLst>
          </c:dPt>
          <c:dPt>
            <c:idx val="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B-9657-4E23-BF83-302C985F43B9}"/>
              </c:ext>
            </c:extLst>
          </c:dPt>
          <c:dPt>
            <c:idx val="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D-9657-4E23-BF83-302C985F43B9}"/>
              </c:ext>
            </c:extLst>
          </c:dPt>
          <c:dPt>
            <c:idx val="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F-9657-4E23-BF83-302C985F43B9}"/>
              </c:ext>
            </c:extLst>
          </c:dPt>
          <c:dPt>
            <c:idx val="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1-9657-4E23-BF83-302C985F43B9}"/>
              </c:ext>
            </c:extLst>
          </c:dPt>
          <c:dPt>
            <c:idx val="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3-9657-4E23-BF83-302C985F43B9}"/>
              </c:ext>
            </c:extLst>
          </c:dPt>
          <c:dPt>
            <c:idx val="1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5-9657-4E23-BF83-302C985F43B9}"/>
              </c:ext>
            </c:extLst>
          </c:dPt>
          <c:dPt>
            <c:idx val="1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7-9657-4E23-BF83-302C985F43B9}"/>
              </c:ext>
            </c:extLst>
          </c:dPt>
          <c:dPt>
            <c:idx val="1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9-9657-4E23-BF83-302C985F43B9}"/>
              </c:ext>
            </c:extLst>
          </c:dPt>
          <c:dPt>
            <c:idx val="1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B-9657-4E23-BF83-302C985F43B9}"/>
              </c:ext>
            </c:extLst>
          </c:dPt>
          <c:dPt>
            <c:idx val="1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D-9657-4E23-BF83-302C985F43B9}"/>
              </c:ext>
            </c:extLst>
          </c:dPt>
          <c:dPt>
            <c:idx val="1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F-9657-4E23-BF83-302C985F43B9}"/>
              </c:ext>
            </c:extLst>
          </c:dPt>
          <c:dPt>
            <c:idx val="1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1-9657-4E23-BF83-302C985F43B9}"/>
              </c:ext>
            </c:extLst>
          </c:dPt>
          <c:dPt>
            <c:idx val="1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3-9657-4E23-BF83-302C985F43B9}"/>
              </c:ext>
            </c:extLst>
          </c:dPt>
          <c:dPt>
            <c:idx val="1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5-9657-4E23-BF83-302C985F43B9}"/>
              </c:ext>
            </c:extLst>
          </c:dPt>
          <c:dPt>
            <c:idx val="1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7-9657-4E23-BF83-302C985F43B9}"/>
              </c:ext>
            </c:extLst>
          </c:dPt>
          <c:dPt>
            <c:idx val="2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9-9657-4E23-BF83-302C985F43B9}"/>
              </c:ext>
            </c:extLst>
          </c:dPt>
          <c:dPt>
            <c:idx val="2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B-9657-4E23-BF83-302C985F43B9}"/>
              </c:ext>
            </c:extLst>
          </c:dPt>
          <c:dPt>
            <c:idx val="2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D-9657-4E23-BF83-302C985F43B9}"/>
              </c:ext>
            </c:extLst>
          </c:dPt>
          <c:dPt>
            <c:idx val="2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F-9657-4E23-BF83-302C985F43B9}"/>
              </c:ext>
            </c:extLst>
          </c:dPt>
          <c:dPt>
            <c:idx val="2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1-9657-4E23-BF83-302C985F43B9}"/>
              </c:ext>
            </c:extLst>
          </c:dPt>
          <c:dPt>
            <c:idx val="2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3-9657-4E23-BF83-302C985F43B9}"/>
              </c:ext>
            </c:extLst>
          </c:dPt>
          <c:dPt>
            <c:idx val="2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5-9657-4E23-BF83-302C985F43B9}"/>
              </c:ext>
            </c:extLst>
          </c:dPt>
          <c:dPt>
            <c:idx val="2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7-9657-4E23-BF83-302C985F43B9}"/>
              </c:ext>
            </c:extLst>
          </c:dPt>
          <c:dPt>
            <c:idx val="2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9-9657-4E23-BF83-302C985F43B9}"/>
              </c:ext>
            </c:extLst>
          </c:dPt>
          <c:dPt>
            <c:idx val="2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B-9657-4E23-BF83-302C985F43B9}"/>
              </c:ext>
            </c:extLst>
          </c:dPt>
          <c:dPt>
            <c:idx val="3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D-9657-4E23-BF83-302C985F43B9}"/>
              </c:ext>
            </c:extLst>
          </c:dPt>
          <c:dPt>
            <c:idx val="3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F-9657-4E23-BF83-302C985F43B9}"/>
              </c:ext>
            </c:extLst>
          </c:dPt>
          <c:dPt>
            <c:idx val="3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1-9657-4E23-BF83-302C985F43B9}"/>
              </c:ext>
            </c:extLst>
          </c:dPt>
          <c:dPt>
            <c:idx val="3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3-9657-4E23-BF83-302C985F43B9}"/>
              </c:ext>
            </c:extLst>
          </c:dPt>
          <c:dPt>
            <c:idx val="3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5-9657-4E23-BF83-302C985F43B9}"/>
              </c:ext>
            </c:extLst>
          </c:dPt>
          <c:dPt>
            <c:idx val="3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7-9657-4E23-BF83-302C985F43B9}"/>
              </c:ext>
            </c:extLst>
          </c:dPt>
          <c:dPt>
            <c:idx val="3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9-9657-4E23-BF83-302C985F43B9}"/>
              </c:ext>
            </c:extLst>
          </c:dPt>
          <c:dPt>
            <c:idx val="3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B-9657-4E23-BF83-302C985F43B9}"/>
              </c:ext>
            </c:extLst>
          </c:dPt>
          <c:dPt>
            <c:idx val="3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D-9657-4E23-BF83-302C985F43B9}"/>
              </c:ext>
            </c:extLst>
          </c:dPt>
          <c:dPt>
            <c:idx val="3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F-9657-4E23-BF83-302C985F43B9}"/>
              </c:ext>
            </c:extLst>
          </c:dPt>
          <c:dPt>
            <c:idx val="4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1-9657-4E23-BF83-302C985F43B9}"/>
              </c:ext>
            </c:extLst>
          </c:dPt>
          <c:dPt>
            <c:idx val="4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3-9657-4E23-BF83-302C985F43B9}"/>
              </c:ext>
            </c:extLst>
          </c:dPt>
          <c:dPt>
            <c:idx val="4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5-9657-4E23-BF83-302C985F43B9}"/>
              </c:ext>
            </c:extLst>
          </c:dPt>
          <c:dPt>
            <c:idx val="4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7-9657-4E23-BF83-302C985F43B9}"/>
              </c:ext>
            </c:extLst>
          </c:dPt>
          <c:dPt>
            <c:idx val="4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9-9657-4E23-BF83-302C985F43B9}"/>
              </c:ext>
            </c:extLst>
          </c:dPt>
          <c:dPt>
            <c:idx val="4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B-9657-4E23-BF83-302C985F43B9}"/>
              </c:ext>
            </c:extLst>
          </c:dPt>
          <c:dPt>
            <c:idx val="4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D-9657-4E23-BF83-302C985F43B9}"/>
              </c:ext>
            </c:extLst>
          </c:dPt>
          <c:dPt>
            <c:idx val="4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F-9657-4E23-BF83-302C985F43B9}"/>
              </c:ext>
            </c:extLst>
          </c:dPt>
          <c:dPt>
            <c:idx val="4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1-9657-4E23-BF83-302C985F43B9}"/>
              </c:ext>
            </c:extLst>
          </c:dPt>
          <c:dPt>
            <c:idx val="4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3-9657-4E23-BF83-302C985F43B9}"/>
              </c:ext>
            </c:extLst>
          </c:dPt>
          <c:dPt>
            <c:idx val="5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5-9657-4E23-BF83-302C985F43B9}"/>
              </c:ext>
            </c:extLst>
          </c:dPt>
          <c:dPt>
            <c:idx val="5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7-9657-4E23-BF83-302C985F43B9}"/>
              </c:ext>
            </c:extLst>
          </c:dPt>
          <c:dPt>
            <c:idx val="5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9-9657-4E23-BF83-302C985F43B9}"/>
              </c:ext>
            </c:extLst>
          </c:dPt>
          <c:dPt>
            <c:idx val="5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B-9657-4E23-BF83-302C985F43B9}"/>
              </c:ext>
            </c:extLst>
          </c:dPt>
          <c:dPt>
            <c:idx val="5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D-9657-4E23-BF83-302C985F43B9}"/>
              </c:ext>
            </c:extLst>
          </c:dPt>
          <c:dPt>
            <c:idx val="5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F-9657-4E23-BF83-302C985F43B9}"/>
              </c:ext>
            </c:extLst>
          </c:dPt>
          <c:dPt>
            <c:idx val="5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1-9657-4E23-BF83-302C985F43B9}"/>
              </c:ext>
            </c:extLst>
          </c:dPt>
          <c:dPt>
            <c:idx val="5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3-9657-4E23-BF83-302C985F43B9}"/>
              </c:ext>
            </c:extLst>
          </c:dPt>
          <c:dPt>
            <c:idx val="5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5-9657-4E23-BF83-302C985F43B9}"/>
              </c:ext>
            </c:extLst>
          </c:dPt>
          <c:dPt>
            <c:idx val="5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7-9657-4E23-BF83-302C985F43B9}"/>
              </c:ext>
            </c:extLst>
          </c:dPt>
          <c:dPt>
            <c:idx val="6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9-9657-4E23-BF83-302C985F43B9}"/>
              </c:ext>
            </c:extLst>
          </c:dPt>
          <c:dPt>
            <c:idx val="6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B-9657-4E23-BF83-302C985F43B9}"/>
              </c:ext>
            </c:extLst>
          </c:dPt>
          <c:dPt>
            <c:idx val="6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D-9657-4E23-BF83-302C985F43B9}"/>
              </c:ext>
            </c:extLst>
          </c:dPt>
          <c:dPt>
            <c:idx val="6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F-9657-4E23-BF83-302C985F43B9}"/>
              </c:ext>
            </c:extLst>
          </c:dPt>
          <c:dPt>
            <c:idx val="6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1-9657-4E23-BF83-302C985F43B9}"/>
              </c:ext>
            </c:extLst>
          </c:dPt>
          <c:dPt>
            <c:idx val="6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3-9657-4E23-BF83-302C985F43B9}"/>
              </c:ext>
            </c:extLst>
          </c:dPt>
          <c:dPt>
            <c:idx val="6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5-9657-4E23-BF83-302C985F43B9}"/>
              </c:ext>
            </c:extLst>
          </c:dPt>
          <c:dPt>
            <c:idx val="6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7-9657-4E23-BF83-302C985F43B9}"/>
              </c:ext>
            </c:extLst>
          </c:dPt>
          <c:dPt>
            <c:idx val="6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9-9657-4E23-BF83-302C985F43B9}"/>
              </c:ext>
            </c:extLst>
          </c:dPt>
          <c:dPt>
            <c:idx val="6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B-9657-4E23-BF83-302C985F43B9}"/>
              </c:ext>
            </c:extLst>
          </c:dPt>
          <c:dPt>
            <c:idx val="7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D-9657-4E23-BF83-302C985F43B9}"/>
              </c:ext>
            </c:extLst>
          </c:dPt>
          <c:dPt>
            <c:idx val="7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F-9657-4E23-BF83-302C985F43B9}"/>
              </c:ext>
            </c:extLst>
          </c:dPt>
          <c:dPt>
            <c:idx val="7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1-9657-4E23-BF83-302C985F43B9}"/>
              </c:ext>
            </c:extLst>
          </c:dPt>
          <c:dPt>
            <c:idx val="7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3-9657-4E23-BF83-302C985F43B9}"/>
              </c:ext>
            </c:extLst>
          </c:dPt>
          <c:dPt>
            <c:idx val="7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5-9657-4E23-BF83-302C985F43B9}"/>
              </c:ext>
            </c:extLst>
          </c:dPt>
          <c:dPt>
            <c:idx val="7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7-9657-4E23-BF83-302C985F43B9}"/>
              </c:ext>
            </c:extLst>
          </c:dPt>
          <c:dPt>
            <c:idx val="7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9-9657-4E23-BF83-302C985F43B9}"/>
              </c:ext>
            </c:extLst>
          </c:dPt>
          <c:dPt>
            <c:idx val="7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B-9657-4E23-BF83-302C985F43B9}"/>
              </c:ext>
            </c:extLst>
          </c:dPt>
          <c:dPt>
            <c:idx val="7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D-9657-4E23-BF83-302C985F43B9}"/>
              </c:ext>
            </c:extLst>
          </c:dPt>
          <c:dPt>
            <c:idx val="7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F-9657-4E23-BF83-302C985F43B9}"/>
              </c:ext>
            </c:extLst>
          </c:dPt>
          <c:dPt>
            <c:idx val="8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1-9657-4E23-BF83-302C985F43B9}"/>
              </c:ext>
            </c:extLst>
          </c:dPt>
          <c:dPt>
            <c:idx val="8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3-9657-4E23-BF83-302C985F43B9}"/>
              </c:ext>
            </c:extLst>
          </c:dPt>
          <c:dPt>
            <c:idx val="8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5-9657-4E23-BF83-302C985F43B9}"/>
              </c:ext>
            </c:extLst>
          </c:dPt>
          <c:dPt>
            <c:idx val="8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7-9657-4E23-BF83-302C985F43B9}"/>
              </c:ext>
            </c:extLst>
          </c:dPt>
          <c:dPt>
            <c:idx val="8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9-9657-4E23-BF83-302C985F43B9}"/>
              </c:ext>
            </c:extLst>
          </c:dPt>
          <c:dPt>
            <c:idx val="8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B-9657-4E23-BF83-302C985F43B9}"/>
              </c:ext>
            </c:extLst>
          </c:dPt>
          <c:dPt>
            <c:idx val="8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D-9657-4E23-BF83-302C985F43B9}"/>
              </c:ext>
            </c:extLst>
          </c:dPt>
          <c:dPt>
            <c:idx val="8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F-9657-4E23-BF83-302C985F43B9}"/>
              </c:ext>
            </c:extLst>
          </c:dPt>
          <c:dPt>
            <c:idx val="8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1-9657-4E23-BF83-302C985F43B9}"/>
              </c:ext>
            </c:extLst>
          </c:dPt>
          <c:dPt>
            <c:idx val="8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3-9657-4E23-BF83-302C985F43B9}"/>
              </c:ext>
            </c:extLst>
          </c:dPt>
          <c:dPt>
            <c:idx val="9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5-9657-4E23-BF83-302C985F43B9}"/>
              </c:ext>
            </c:extLst>
          </c:dPt>
          <c:dPt>
            <c:idx val="9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7-9657-4E23-BF83-302C985F43B9}"/>
              </c:ext>
            </c:extLst>
          </c:dPt>
          <c:dPt>
            <c:idx val="9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9-9657-4E23-BF83-302C985F43B9}"/>
              </c:ext>
            </c:extLst>
          </c:dPt>
          <c:dPt>
            <c:idx val="9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B-9657-4E23-BF83-302C985F43B9}"/>
              </c:ext>
            </c:extLst>
          </c:dPt>
          <c:dPt>
            <c:idx val="9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D-9657-4E23-BF83-302C985F43B9}"/>
              </c:ext>
            </c:extLst>
          </c:dPt>
          <c:dPt>
            <c:idx val="9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F-9657-4E23-BF83-302C985F43B9}"/>
              </c:ext>
            </c:extLst>
          </c:dPt>
          <c:dPt>
            <c:idx val="9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1-9657-4E23-BF83-302C985F43B9}"/>
              </c:ext>
            </c:extLst>
          </c:dPt>
          <c:dPt>
            <c:idx val="9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3-9657-4E23-BF83-302C985F43B9}"/>
              </c:ext>
            </c:extLst>
          </c:dPt>
          <c:dPt>
            <c:idx val="9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5-9657-4E23-BF83-302C985F43B9}"/>
              </c:ext>
            </c:extLst>
          </c:dPt>
          <c:dPt>
            <c:idx val="9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7-9657-4E23-BF83-302C985F43B9}"/>
              </c:ext>
            </c:extLst>
          </c:dPt>
          <c:dPt>
            <c:idx val="100"/>
            <c:bubble3D val="0"/>
            <c:spPr>
              <a:noFill/>
              <a:ln w="19050">
                <a:solidFill>
                  <a:schemeClr val="lt1"/>
                </a:solidFill>
              </a:ln>
              <a:effectLst/>
            </c:spPr>
            <c:extLst>
              <c:ext xmlns:c16="http://schemas.microsoft.com/office/drawing/2014/chart" uri="{C3380CC4-5D6E-409C-BE32-E72D297353CC}">
                <c16:uniqueId val="{000000C9-9657-4E23-BF83-302C985F43B9}"/>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9657-4E23-BF83-302C985F43B9}"/>
            </c:ext>
          </c:extLst>
        </c:ser>
        <c:dLbls>
          <c:showLegendKey val="0"/>
          <c:showVal val="0"/>
          <c:showCatName val="0"/>
          <c:showSerName val="0"/>
          <c:showPercent val="0"/>
          <c:showBubbleSize val="0"/>
          <c:showLeaderLines val="1"/>
        </c:dLbls>
        <c:firstSliceAng val="270"/>
        <c:holeSize val="65"/>
      </c:doughnutChart>
      <c:doughnutChart>
        <c:varyColors val="1"/>
        <c:ser>
          <c:idx val="1"/>
          <c:order val="1"/>
          <c:tx>
            <c:strRef>
              <c:f>Gauge!$M$2</c:f>
              <c:strCache>
                <c:ptCount val="1"/>
                <c:pt idx="0">
                  <c:v>Color</c:v>
                </c:pt>
              </c:strCache>
            </c:strRef>
          </c:tx>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CC-9657-4E23-BF83-302C985F43B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CE-9657-4E23-BF83-302C985F43B9}"/>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D0-9657-4E23-BF83-302C985F43B9}"/>
              </c:ext>
            </c:extLst>
          </c:dPt>
          <c:dPt>
            <c:idx val="3"/>
            <c:bubble3D val="0"/>
            <c:spPr>
              <a:solidFill>
                <a:srgbClr val="92D050"/>
              </a:solidFill>
              <a:ln w="19050">
                <a:solidFill>
                  <a:schemeClr val="lt1"/>
                </a:solidFill>
              </a:ln>
              <a:effectLst/>
            </c:spPr>
            <c:extLst>
              <c:ext xmlns:c16="http://schemas.microsoft.com/office/drawing/2014/chart" uri="{C3380CC4-5D6E-409C-BE32-E72D297353CC}">
                <c16:uniqueId val="{000000D2-9657-4E23-BF83-302C985F43B9}"/>
              </c:ext>
            </c:extLst>
          </c:dPt>
          <c:dPt>
            <c:idx val="4"/>
            <c:bubble3D val="0"/>
            <c:spPr>
              <a:solidFill>
                <a:srgbClr val="92D050"/>
              </a:solidFill>
              <a:ln w="19050">
                <a:solidFill>
                  <a:schemeClr val="lt1"/>
                </a:solidFill>
              </a:ln>
              <a:effectLst/>
            </c:spPr>
            <c:extLst>
              <c:ext xmlns:c16="http://schemas.microsoft.com/office/drawing/2014/chart" uri="{C3380CC4-5D6E-409C-BE32-E72D297353CC}">
                <c16:uniqueId val="{000000D4-9657-4E23-BF83-302C985F43B9}"/>
              </c:ext>
            </c:extLst>
          </c:dPt>
          <c:dPt>
            <c:idx val="5"/>
            <c:bubble3D val="0"/>
            <c:spPr>
              <a:solidFill>
                <a:srgbClr val="92D050"/>
              </a:solidFill>
              <a:ln w="19050">
                <a:solidFill>
                  <a:schemeClr val="lt1"/>
                </a:solidFill>
              </a:ln>
              <a:effectLst/>
            </c:spPr>
            <c:extLst>
              <c:ext xmlns:c16="http://schemas.microsoft.com/office/drawing/2014/chart" uri="{C3380CC4-5D6E-409C-BE32-E72D297353CC}">
                <c16:uniqueId val="{000000D6-9657-4E23-BF83-302C985F43B9}"/>
              </c:ext>
            </c:extLst>
          </c:dPt>
          <c:dPt>
            <c:idx val="6"/>
            <c:bubble3D val="0"/>
            <c:spPr>
              <a:solidFill>
                <a:srgbClr val="92D050"/>
              </a:solidFill>
              <a:ln w="19050">
                <a:solidFill>
                  <a:schemeClr val="lt1"/>
                </a:solidFill>
              </a:ln>
              <a:effectLst/>
            </c:spPr>
            <c:extLst>
              <c:ext xmlns:c16="http://schemas.microsoft.com/office/drawing/2014/chart" uri="{C3380CC4-5D6E-409C-BE32-E72D297353CC}">
                <c16:uniqueId val="{000000D8-9657-4E23-BF83-302C985F43B9}"/>
              </c:ext>
            </c:extLst>
          </c:dPt>
          <c:dPt>
            <c:idx val="7"/>
            <c:bubble3D val="0"/>
            <c:spPr>
              <a:solidFill>
                <a:srgbClr val="92D050"/>
              </a:solidFill>
              <a:ln w="19050">
                <a:solidFill>
                  <a:schemeClr val="lt1"/>
                </a:solidFill>
              </a:ln>
              <a:effectLst/>
            </c:spPr>
            <c:extLst>
              <c:ext xmlns:c16="http://schemas.microsoft.com/office/drawing/2014/chart" uri="{C3380CC4-5D6E-409C-BE32-E72D297353CC}">
                <c16:uniqueId val="{000000DA-9657-4E23-BF83-302C985F43B9}"/>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DC-9657-4E23-BF83-302C985F43B9}"/>
              </c:ext>
            </c:extLst>
          </c:dPt>
          <c:dPt>
            <c:idx val="9"/>
            <c:bubble3D val="0"/>
            <c:spPr>
              <a:solidFill>
                <a:srgbClr val="92D050"/>
              </a:solidFill>
              <a:ln w="19050">
                <a:solidFill>
                  <a:schemeClr val="lt1"/>
                </a:solidFill>
              </a:ln>
              <a:effectLst/>
            </c:spPr>
            <c:extLst>
              <c:ext xmlns:c16="http://schemas.microsoft.com/office/drawing/2014/chart" uri="{C3380CC4-5D6E-409C-BE32-E72D297353CC}">
                <c16:uniqueId val="{000000DE-9657-4E23-BF83-302C985F43B9}"/>
              </c:ext>
            </c:extLst>
          </c:dPt>
          <c:dPt>
            <c:idx val="10"/>
            <c:bubble3D val="0"/>
            <c:spPr>
              <a:solidFill>
                <a:srgbClr val="92D050"/>
              </a:solidFill>
              <a:ln w="19050">
                <a:solidFill>
                  <a:schemeClr val="lt1"/>
                </a:solidFill>
              </a:ln>
              <a:effectLst/>
            </c:spPr>
            <c:extLst>
              <c:ext xmlns:c16="http://schemas.microsoft.com/office/drawing/2014/chart" uri="{C3380CC4-5D6E-409C-BE32-E72D297353CC}">
                <c16:uniqueId val="{000000E0-9657-4E23-BF83-302C985F43B9}"/>
              </c:ext>
            </c:extLst>
          </c:dPt>
          <c:dPt>
            <c:idx val="11"/>
            <c:bubble3D val="0"/>
            <c:spPr>
              <a:solidFill>
                <a:srgbClr val="92D050"/>
              </a:solidFill>
              <a:ln w="19050">
                <a:solidFill>
                  <a:schemeClr val="lt1"/>
                </a:solidFill>
              </a:ln>
              <a:effectLst/>
            </c:spPr>
            <c:extLst>
              <c:ext xmlns:c16="http://schemas.microsoft.com/office/drawing/2014/chart" uri="{C3380CC4-5D6E-409C-BE32-E72D297353CC}">
                <c16:uniqueId val="{000000E2-9657-4E23-BF83-302C985F43B9}"/>
              </c:ext>
            </c:extLst>
          </c:dPt>
          <c:dPt>
            <c:idx val="12"/>
            <c:bubble3D val="0"/>
            <c:spPr>
              <a:solidFill>
                <a:srgbClr val="92D050"/>
              </a:solidFill>
              <a:ln w="19050">
                <a:solidFill>
                  <a:schemeClr val="lt1"/>
                </a:solidFill>
              </a:ln>
              <a:effectLst/>
            </c:spPr>
            <c:extLst>
              <c:ext xmlns:c16="http://schemas.microsoft.com/office/drawing/2014/chart" uri="{C3380CC4-5D6E-409C-BE32-E72D297353CC}">
                <c16:uniqueId val="{000000E4-9657-4E23-BF83-302C985F43B9}"/>
              </c:ext>
            </c:extLst>
          </c:dPt>
          <c:dPt>
            <c:idx val="13"/>
            <c:bubble3D val="0"/>
            <c:spPr>
              <a:solidFill>
                <a:srgbClr val="92D050"/>
              </a:solidFill>
              <a:ln w="19050">
                <a:solidFill>
                  <a:schemeClr val="lt1"/>
                </a:solidFill>
              </a:ln>
              <a:effectLst/>
            </c:spPr>
            <c:extLst>
              <c:ext xmlns:c16="http://schemas.microsoft.com/office/drawing/2014/chart" uri="{C3380CC4-5D6E-409C-BE32-E72D297353CC}">
                <c16:uniqueId val="{000000E6-9657-4E23-BF83-302C985F43B9}"/>
              </c:ext>
            </c:extLst>
          </c:dPt>
          <c:dPt>
            <c:idx val="14"/>
            <c:bubble3D val="0"/>
            <c:spPr>
              <a:solidFill>
                <a:srgbClr val="92D050"/>
              </a:solidFill>
              <a:ln w="19050">
                <a:solidFill>
                  <a:schemeClr val="lt1"/>
                </a:solidFill>
              </a:ln>
              <a:effectLst/>
            </c:spPr>
            <c:extLst>
              <c:ext xmlns:c16="http://schemas.microsoft.com/office/drawing/2014/chart" uri="{C3380CC4-5D6E-409C-BE32-E72D297353CC}">
                <c16:uniqueId val="{000000E8-9657-4E23-BF83-302C985F43B9}"/>
              </c:ext>
            </c:extLst>
          </c:dPt>
          <c:dPt>
            <c:idx val="15"/>
            <c:bubble3D val="0"/>
            <c:spPr>
              <a:solidFill>
                <a:srgbClr val="92D050"/>
              </a:solidFill>
              <a:ln w="19050">
                <a:solidFill>
                  <a:schemeClr val="lt1"/>
                </a:solidFill>
              </a:ln>
              <a:effectLst/>
            </c:spPr>
            <c:extLst>
              <c:ext xmlns:c16="http://schemas.microsoft.com/office/drawing/2014/chart" uri="{C3380CC4-5D6E-409C-BE32-E72D297353CC}">
                <c16:uniqueId val="{000000EA-9657-4E23-BF83-302C985F43B9}"/>
              </c:ext>
            </c:extLst>
          </c:dPt>
          <c:dPt>
            <c:idx val="16"/>
            <c:bubble3D val="0"/>
            <c:spPr>
              <a:solidFill>
                <a:srgbClr val="92D050"/>
              </a:solidFill>
              <a:ln w="19050">
                <a:solidFill>
                  <a:schemeClr val="lt1"/>
                </a:solidFill>
              </a:ln>
              <a:effectLst/>
            </c:spPr>
            <c:extLst>
              <c:ext xmlns:c16="http://schemas.microsoft.com/office/drawing/2014/chart" uri="{C3380CC4-5D6E-409C-BE32-E72D297353CC}">
                <c16:uniqueId val="{000000EC-9657-4E23-BF83-302C985F43B9}"/>
              </c:ext>
            </c:extLst>
          </c:dPt>
          <c:dPt>
            <c:idx val="17"/>
            <c:bubble3D val="0"/>
            <c:spPr>
              <a:solidFill>
                <a:srgbClr val="92D050"/>
              </a:solidFill>
              <a:ln w="19050">
                <a:solidFill>
                  <a:schemeClr val="lt1"/>
                </a:solidFill>
              </a:ln>
              <a:effectLst/>
            </c:spPr>
            <c:extLst>
              <c:ext xmlns:c16="http://schemas.microsoft.com/office/drawing/2014/chart" uri="{C3380CC4-5D6E-409C-BE32-E72D297353CC}">
                <c16:uniqueId val="{000000EE-9657-4E23-BF83-302C985F43B9}"/>
              </c:ext>
            </c:extLst>
          </c:dPt>
          <c:dPt>
            <c:idx val="18"/>
            <c:bubble3D val="0"/>
            <c:spPr>
              <a:solidFill>
                <a:srgbClr val="92D050"/>
              </a:solidFill>
              <a:ln w="19050">
                <a:solidFill>
                  <a:schemeClr val="lt1"/>
                </a:solidFill>
              </a:ln>
              <a:effectLst/>
            </c:spPr>
            <c:extLst>
              <c:ext xmlns:c16="http://schemas.microsoft.com/office/drawing/2014/chart" uri="{C3380CC4-5D6E-409C-BE32-E72D297353CC}">
                <c16:uniqueId val="{000000F0-9657-4E23-BF83-302C985F43B9}"/>
              </c:ext>
            </c:extLst>
          </c:dPt>
          <c:dPt>
            <c:idx val="19"/>
            <c:bubble3D val="0"/>
            <c:spPr>
              <a:solidFill>
                <a:srgbClr val="92D050"/>
              </a:solidFill>
              <a:ln w="19050">
                <a:solidFill>
                  <a:schemeClr val="lt1"/>
                </a:solidFill>
              </a:ln>
              <a:effectLst/>
            </c:spPr>
            <c:extLst>
              <c:ext xmlns:c16="http://schemas.microsoft.com/office/drawing/2014/chart" uri="{C3380CC4-5D6E-409C-BE32-E72D297353CC}">
                <c16:uniqueId val="{000000F2-9657-4E23-BF83-302C985F43B9}"/>
              </c:ext>
            </c:extLst>
          </c:dPt>
          <c:dPt>
            <c:idx val="20"/>
            <c:bubble3D val="0"/>
            <c:spPr>
              <a:solidFill>
                <a:srgbClr val="92D050"/>
              </a:solidFill>
              <a:ln w="19050">
                <a:solidFill>
                  <a:schemeClr val="lt1"/>
                </a:solidFill>
              </a:ln>
              <a:effectLst/>
            </c:spPr>
            <c:extLst>
              <c:ext xmlns:c16="http://schemas.microsoft.com/office/drawing/2014/chart" uri="{C3380CC4-5D6E-409C-BE32-E72D297353CC}">
                <c16:uniqueId val="{000000F4-9657-4E23-BF83-302C985F43B9}"/>
              </c:ext>
            </c:extLst>
          </c:dPt>
          <c:dPt>
            <c:idx val="21"/>
            <c:bubble3D val="0"/>
            <c:spPr>
              <a:solidFill>
                <a:srgbClr val="92D050"/>
              </a:solidFill>
              <a:ln w="19050">
                <a:solidFill>
                  <a:schemeClr val="lt1"/>
                </a:solidFill>
              </a:ln>
              <a:effectLst/>
            </c:spPr>
            <c:extLst>
              <c:ext xmlns:c16="http://schemas.microsoft.com/office/drawing/2014/chart" uri="{C3380CC4-5D6E-409C-BE32-E72D297353CC}">
                <c16:uniqueId val="{000000F6-9657-4E23-BF83-302C985F43B9}"/>
              </c:ext>
            </c:extLst>
          </c:dPt>
          <c:dPt>
            <c:idx val="22"/>
            <c:bubble3D val="0"/>
            <c:spPr>
              <a:solidFill>
                <a:srgbClr val="92D050"/>
              </a:solidFill>
              <a:ln w="19050">
                <a:solidFill>
                  <a:schemeClr val="lt1"/>
                </a:solidFill>
              </a:ln>
              <a:effectLst/>
            </c:spPr>
            <c:extLst>
              <c:ext xmlns:c16="http://schemas.microsoft.com/office/drawing/2014/chart" uri="{C3380CC4-5D6E-409C-BE32-E72D297353CC}">
                <c16:uniqueId val="{000000F8-9657-4E23-BF83-302C985F43B9}"/>
              </c:ext>
            </c:extLst>
          </c:dPt>
          <c:dPt>
            <c:idx val="23"/>
            <c:bubble3D val="0"/>
            <c:spPr>
              <a:solidFill>
                <a:srgbClr val="92D050"/>
              </a:solidFill>
              <a:ln w="19050">
                <a:solidFill>
                  <a:schemeClr val="lt1"/>
                </a:solidFill>
              </a:ln>
              <a:effectLst/>
            </c:spPr>
            <c:extLst>
              <c:ext xmlns:c16="http://schemas.microsoft.com/office/drawing/2014/chart" uri="{C3380CC4-5D6E-409C-BE32-E72D297353CC}">
                <c16:uniqueId val="{000000FA-9657-4E23-BF83-302C985F43B9}"/>
              </c:ext>
            </c:extLst>
          </c:dPt>
          <c:dPt>
            <c:idx val="24"/>
            <c:bubble3D val="0"/>
            <c:spPr>
              <a:solidFill>
                <a:srgbClr val="92D050"/>
              </a:solidFill>
              <a:ln w="19050">
                <a:solidFill>
                  <a:schemeClr val="lt1"/>
                </a:solidFill>
              </a:ln>
              <a:effectLst/>
            </c:spPr>
            <c:extLst>
              <c:ext xmlns:c16="http://schemas.microsoft.com/office/drawing/2014/chart" uri="{C3380CC4-5D6E-409C-BE32-E72D297353CC}">
                <c16:uniqueId val="{000000FC-9657-4E23-BF83-302C985F43B9}"/>
              </c:ext>
            </c:extLst>
          </c:dPt>
          <c:dPt>
            <c:idx val="25"/>
            <c:bubble3D val="0"/>
            <c:spPr>
              <a:solidFill>
                <a:srgbClr val="92D050"/>
              </a:solidFill>
              <a:ln w="19050">
                <a:solidFill>
                  <a:schemeClr val="lt1"/>
                </a:solidFill>
              </a:ln>
              <a:effectLst/>
            </c:spPr>
            <c:extLst>
              <c:ext xmlns:c16="http://schemas.microsoft.com/office/drawing/2014/chart" uri="{C3380CC4-5D6E-409C-BE32-E72D297353CC}">
                <c16:uniqueId val="{000000FE-9657-4E23-BF83-302C985F43B9}"/>
              </c:ext>
            </c:extLst>
          </c:dPt>
          <c:dPt>
            <c:idx val="26"/>
            <c:bubble3D val="0"/>
            <c:spPr>
              <a:solidFill>
                <a:srgbClr val="92D050"/>
              </a:solidFill>
              <a:ln w="19050">
                <a:solidFill>
                  <a:schemeClr val="lt1"/>
                </a:solidFill>
              </a:ln>
              <a:effectLst/>
            </c:spPr>
            <c:extLst>
              <c:ext xmlns:c16="http://schemas.microsoft.com/office/drawing/2014/chart" uri="{C3380CC4-5D6E-409C-BE32-E72D297353CC}">
                <c16:uniqueId val="{00000100-9657-4E23-BF83-302C985F43B9}"/>
              </c:ext>
            </c:extLst>
          </c:dPt>
          <c:dPt>
            <c:idx val="27"/>
            <c:bubble3D val="0"/>
            <c:spPr>
              <a:solidFill>
                <a:srgbClr val="92D050"/>
              </a:solidFill>
              <a:ln w="19050">
                <a:solidFill>
                  <a:schemeClr val="lt1"/>
                </a:solidFill>
              </a:ln>
              <a:effectLst/>
            </c:spPr>
            <c:extLst>
              <c:ext xmlns:c16="http://schemas.microsoft.com/office/drawing/2014/chart" uri="{C3380CC4-5D6E-409C-BE32-E72D297353CC}">
                <c16:uniqueId val="{00000102-9657-4E23-BF83-302C985F43B9}"/>
              </c:ext>
            </c:extLst>
          </c:dPt>
          <c:dPt>
            <c:idx val="28"/>
            <c:bubble3D val="0"/>
            <c:spPr>
              <a:solidFill>
                <a:srgbClr val="92D050"/>
              </a:solidFill>
              <a:ln w="19050">
                <a:solidFill>
                  <a:schemeClr val="lt1"/>
                </a:solidFill>
              </a:ln>
              <a:effectLst/>
            </c:spPr>
            <c:extLst>
              <c:ext xmlns:c16="http://schemas.microsoft.com/office/drawing/2014/chart" uri="{C3380CC4-5D6E-409C-BE32-E72D297353CC}">
                <c16:uniqueId val="{00000104-9657-4E23-BF83-302C985F43B9}"/>
              </c:ext>
            </c:extLst>
          </c:dPt>
          <c:dPt>
            <c:idx val="29"/>
            <c:bubble3D val="0"/>
            <c:spPr>
              <a:solidFill>
                <a:srgbClr val="92D050"/>
              </a:solidFill>
              <a:ln w="19050">
                <a:solidFill>
                  <a:schemeClr val="lt1"/>
                </a:solidFill>
              </a:ln>
              <a:effectLst/>
            </c:spPr>
            <c:extLst>
              <c:ext xmlns:c16="http://schemas.microsoft.com/office/drawing/2014/chart" uri="{C3380CC4-5D6E-409C-BE32-E72D297353CC}">
                <c16:uniqueId val="{00000106-9657-4E23-BF83-302C985F43B9}"/>
              </c:ext>
            </c:extLst>
          </c:dPt>
          <c:dPt>
            <c:idx val="30"/>
            <c:bubble3D val="0"/>
            <c:spPr>
              <a:solidFill>
                <a:srgbClr val="92D050"/>
              </a:solidFill>
              <a:ln w="19050">
                <a:solidFill>
                  <a:schemeClr val="lt1"/>
                </a:solidFill>
              </a:ln>
              <a:effectLst/>
            </c:spPr>
            <c:extLst>
              <c:ext xmlns:c16="http://schemas.microsoft.com/office/drawing/2014/chart" uri="{C3380CC4-5D6E-409C-BE32-E72D297353CC}">
                <c16:uniqueId val="{00000108-9657-4E23-BF83-302C985F43B9}"/>
              </c:ext>
            </c:extLst>
          </c:dPt>
          <c:dPt>
            <c:idx val="31"/>
            <c:bubble3D val="0"/>
            <c:spPr>
              <a:solidFill>
                <a:srgbClr val="92D050"/>
              </a:solidFill>
              <a:ln w="19050">
                <a:solidFill>
                  <a:schemeClr val="lt1"/>
                </a:solidFill>
              </a:ln>
              <a:effectLst/>
            </c:spPr>
            <c:extLst>
              <c:ext xmlns:c16="http://schemas.microsoft.com/office/drawing/2014/chart" uri="{C3380CC4-5D6E-409C-BE32-E72D297353CC}">
                <c16:uniqueId val="{0000010A-9657-4E23-BF83-302C985F43B9}"/>
              </c:ext>
            </c:extLst>
          </c:dPt>
          <c:dPt>
            <c:idx val="32"/>
            <c:bubble3D val="0"/>
            <c:spPr>
              <a:solidFill>
                <a:srgbClr val="92D050"/>
              </a:solidFill>
              <a:ln w="19050">
                <a:solidFill>
                  <a:schemeClr val="lt1"/>
                </a:solidFill>
              </a:ln>
              <a:effectLst/>
            </c:spPr>
            <c:extLst>
              <c:ext xmlns:c16="http://schemas.microsoft.com/office/drawing/2014/chart" uri="{C3380CC4-5D6E-409C-BE32-E72D297353CC}">
                <c16:uniqueId val="{0000010C-9657-4E23-BF83-302C985F43B9}"/>
              </c:ext>
            </c:extLst>
          </c:dPt>
          <c:dPt>
            <c:idx val="33"/>
            <c:bubble3D val="0"/>
            <c:spPr>
              <a:solidFill>
                <a:srgbClr val="92D050"/>
              </a:solidFill>
              <a:ln w="19050">
                <a:solidFill>
                  <a:schemeClr val="lt1"/>
                </a:solidFill>
              </a:ln>
              <a:effectLst/>
            </c:spPr>
            <c:extLst>
              <c:ext xmlns:c16="http://schemas.microsoft.com/office/drawing/2014/chart" uri="{C3380CC4-5D6E-409C-BE32-E72D297353CC}">
                <c16:uniqueId val="{0000010E-9657-4E23-BF83-302C985F43B9}"/>
              </c:ext>
            </c:extLst>
          </c:dPt>
          <c:dPt>
            <c:idx val="34"/>
            <c:bubble3D val="0"/>
            <c:spPr>
              <a:solidFill>
                <a:srgbClr val="92D050"/>
              </a:solidFill>
              <a:ln w="19050">
                <a:solidFill>
                  <a:schemeClr val="lt1"/>
                </a:solidFill>
              </a:ln>
              <a:effectLst/>
            </c:spPr>
            <c:extLst>
              <c:ext xmlns:c16="http://schemas.microsoft.com/office/drawing/2014/chart" uri="{C3380CC4-5D6E-409C-BE32-E72D297353CC}">
                <c16:uniqueId val="{00000110-9657-4E23-BF83-302C985F43B9}"/>
              </c:ext>
            </c:extLst>
          </c:dPt>
          <c:dPt>
            <c:idx val="35"/>
            <c:bubble3D val="0"/>
            <c:spPr>
              <a:solidFill>
                <a:srgbClr val="92D050"/>
              </a:solidFill>
              <a:ln w="19050">
                <a:solidFill>
                  <a:schemeClr val="lt1"/>
                </a:solidFill>
              </a:ln>
              <a:effectLst/>
            </c:spPr>
            <c:extLst>
              <c:ext xmlns:c16="http://schemas.microsoft.com/office/drawing/2014/chart" uri="{C3380CC4-5D6E-409C-BE32-E72D297353CC}">
                <c16:uniqueId val="{00000112-9657-4E23-BF83-302C985F43B9}"/>
              </c:ext>
            </c:extLst>
          </c:dPt>
          <c:dPt>
            <c:idx val="36"/>
            <c:bubble3D val="0"/>
            <c:spPr>
              <a:solidFill>
                <a:srgbClr val="92D050"/>
              </a:solidFill>
              <a:ln w="19050">
                <a:solidFill>
                  <a:schemeClr val="lt1"/>
                </a:solidFill>
              </a:ln>
              <a:effectLst/>
            </c:spPr>
            <c:extLst>
              <c:ext xmlns:c16="http://schemas.microsoft.com/office/drawing/2014/chart" uri="{C3380CC4-5D6E-409C-BE32-E72D297353CC}">
                <c16:uniqueId val="{00000114-9657-4E23-BF83-302C985F43B9}"/>
              </c:ext>
            </c:extLst>
          </c:dPt>
          <c:dPt>
            <c:idx val="37"/>
            <c:bubble3D val="0"/>
            <c:spPr>
              <a:solidFill>
                <a:srgbClr val="92D050"/>
              </a:solidFill>
              <a:ln w="19050">
                <a:solidFill>
                  <a:schemeClr val="lt1"/>
                </a:solidFill>
              </a:ln>
              <a:effectLst/>
            </c:spPr>
            <c:extLst>
              <c:ext xmlns:c16="http://schemas.microsoft.com/office/drawing/2014/chart" uri="{C3380CC4-5D6E-409C-BE32-E72D297353CC}">
                <c16:uniqueId val="{00000116-9657-4E23-BF83-302C985F43B9}"/>
              </c:ext>
            </c:extLst>
          </c:dPt>
          <c:dPt>
            <c:idx val="38"/>
            <c:bubble3D val="0"/>
            <c:spPr>
              <a:solidFill>
                <a:srgbClr val="92D050"/>
              </a:solidFill>
              <a:ln w="19050">
                <a:solidFill>
                  <a:schemeClr val="lt1"/>
                </a:solidFill>
              </a:ln>
              <a:effectLst/>
            </c:spPr>
            <c:extLst>
              <c:ext xmlns:c16="http://schemas.microsoft.com/office/drawing/2014/chart" uri="{C3380CC4-5D6E-409C-BE32-E72D297353CC}">
                <c16:uniqueId val="{00000118-9657-4E23-BF83-302C985F43B9}"/>
              </c:ext>
            </c:extLst>
          </c:dPt>
          <c:dPt>
            <c:idx val="39"/>
            <c:bubble3D val="0"/>
            <c:spPr>
              <a:solidFill>
                <a:srgbClr val="92D050"/>
              </a:solidFill>
              <a:ln w="19050">
                <a:solidFill>
                  <a:schemeClr val="lt1"/>
                </a:solidFill>
              </a:ln>
              <a:effectLst/>
            </c:spPr>
            <c:extLst>
              <c:ext xmlns:c16="http://schemas.microsoft.com/office/drawing/2014/chart" uri="{C3380CC4-5D6E-409C-BE32-E72D297353CC}">
                <c16:uniqueId val="{0000011A-9657-4E23-BF83-302C985F43B9}"/>
              </c:ext>
            </c:extLst>
          </c:dPt>
          <c:dPt>
            <c:idx val="40"/>
            <c:bubble3D val="0"/>
            <c:spPr>
              <a:solidFill>
                <a:srgbClr val="92D050"/>
              </a:solidFill>
              <a:ln w="19050">
                <a:solidFill>
                  <a:schemeClr val="lt1"/>
                </a:solidFill>
              </a:ln>
              <a:effectLst/>
            </c:spPr>
            <c:extLst>
              <c:ext xmlns:c16="http://schemas.microsoft.com/office/drawing/2014/chart" uri="{C3380CC4-5D6E-409C-BE32-E72D297353CC}">
                <c16:uniqueId val="{0000011C-9657-4E23-BF83-302C985F43B9}"/>
              </c:ext>
            </c:extLst>
          </c:dPt>
          <c:dPt>
            <c:idx val="41"/>
            <c:bubble3D val="0"/>
            <c:spPr>
              <a:solidFill>
                <a:srgbClr val="92D050"/>
              </a:solidFill>
              <a:ln w="19050">
                <a:solidFill>
                  <a:schemeClr val="lt1"/>
                </a:solidFill>
              </a:ln>
              <a:effectLst/>
            </c:spPr>
            <c:extLst>
              <c:ext xmlns:c16="http://schemas.microsoft.com/office/drawing/2014/chart" uri="{C3380CC4-5D6E-409C-BE32-E72D297353CC}">
                <c16:uniqueId val="{0000011E-9657-4E23-BF83-302C985F43B9}"/>
              </c:ext>
            </c:extLst>
          </c:dPt>
          <c:dPt>
            <c:idx val="42"/>
            <c:bubble3D val="0"/>
            <c:spPr>
              <a:solidFill>
                <a:srgbClr val="92D050"/>
              </a:solidFill>
              <a:ln w="19050">
                <a:solidFill>
                  <a:schemeClr val="lt1"/>
                </a:solidFill>
              </a:ln>
              <a:effectLst/>
            </c:spPr>
            <c:extLst>
              <c:ext xmlns:c16="http://schemas.microsoft.com/office/drawing/2014/chart" uri="{C3380CC4-5D6E-409C-BE32-E72D297353CC}">
                <c16:uniqueId val="{00000120-9657-4E23-BF83-302C985F43B9}"/>
              </c:ext>
            </c:extLst>
          </c:dPt>
          <c:dPt>
            <c:idx val="43"/>
            <c:bubble3D val="0"/>
            <c:spPr>
              <a:solidFill>
                <a:srgbClr val="92D050"/>
              </a:solidFill>
              <a:ln w="19050">
                <a:solidFill>
                  <a:schemeClr val="lt1"/>
                </a:solidFill>
              </a:ln>
              <a:effectLst/>
            </c:spPr>
            <c:extLst>
              <c:ext xmlns:c16="http://schemas.microsoft.com/office/drawing/2014/chart" uri="{C3380CC4-5D6E-409C-BE32-E72D297353CC}">
                <c16:uniqueId val="{00000122-9657-4E23-BF83-302C985F43B9}"/>
              </c:ext>
            </c:extLst>
          </c:dPt>
          <c:dPt>
            <c:idx val="44"/>
            <c:bubble3D val="0"/>
            <c:spPr>
              <a:solidFill>
                <a:srgbClr val="92D050"/>
              </a:solidFill>
              <a:ln w="19050">
                <a:solidFill>
                  <a:schemeClr val="lt1"/>
                </a:solidFill>
              </a:ln>
              <a:effectLst/>
            </c:spPr>
            <c:extLst>
              <c:ext xmlns:c16="http://schemas.microsoft.com/office/drawing/2014/chart" uri="{C3380CC4-5D6E-409C-BE32-E72D297353CC}">
                <c16:uniqueId val="{00000124-9657-4E23-BF83-302C985F43B9}"/>
              </c:ext>
            </c:extLst>
          </c:dPt>
          <c:dPt>
            <c:idx val="45"/>
            <c:bubble3D val="0"/>
            <c:spPr>
              <a:solidFill>
                <a:srgbClr val="92D050"/>
              </a:solidFill>
              <a:ln w="19050">
                <a:solidFill>
                  <a:schemeClr val="lt1"/>
                </a:solidFill>
              </a:ln>
              <a:effectLst/>
            </c:spPr>
            <c:extLst>
              <c:ext xmlns:c16="http://schemas.microsoft.com/office/drawing/2014/chart" uri="{C3380CC4-5D6E-409C-BE32-E72D297353CC}">
                <c16:uniqueId val="{00000126-9657-4E23-BF83-302C985F43B9}"/>
              </c:ext>
            </c:extLst>
          </c:dPt>
          <c:dPt>
            <c:idx val="46"/>
            <c:bubble3D val="0"/>
            <c:spPr>
              <a:solidFill>
                <a:srgbClr val="92D050"/>
              </a:solidFill>
              <a:ln w="19050">
                <a:solidFill>
                  <a:schemeClr val="lt1"/>
                </a:solidFill>
              </a:ln>
              <a:effectLst/>
            </c:spPr>
            <c:extLst>
              <c:ext xmlns:c16="http://schemas.microsoft.com/office/drawing/2014/chart" uri="{C3380CC4-5D6E-409C-BE32-E72D297353CC}">
                <c16:uniqueId val="{00000128-9657-4E23-BF83-302C985F43B9}"/>
              </c:ext>
            </c:extLst>
          </c:dPt>
          <c:dPt>
            <c:idx val="47"/>
            <c:bubble3D val="0"/>
            <c:spPr>
              <a:solidFill>
                <a:srgbClr val="92D050"/>
              </a:solidFill>
              <a:ln w="19050">
                <a:solidFill>
                  <a:schemeClr val="lt1"/>
                </a:solidFill>
              </a:ln>
              <a:effectLst/>
            </c:spPr>
            <c:extLst>
              <c:ext xmlns:c16="http://schemas.microsoft.com/office/drawing/2014/chart" uri="{C3380CC4-5D6E-409C-BE32-E72D297353CC}">
                <c16:uniqueId val="{0000012A-9657-4E23-BF83-302C985F43B9}"/>
              </c:ext>
            </c:extLst>
          </c:dPt>
          <c:dPt>
            <c:idx val="48"/>
            <c:bubble3D val="0"/>
            <c:spPr>
              <a:solidFill>
                <a:srgbClr val="92D050"/>
              </a:solidFill>
              <a:ln w="19050">
                <a:solidFill>
                  <a:schemeClr val="lt1"/>
                </a:solidFill>
              </a:ln>
              <a:effectLst/>
            </c:spPr>
            <c:extLst>
              <c:ext xmlns:c16="http://schemas.microsoft.com/office/drawing/2014/chart" uri="{C3380CC4-5D6E-409C-BE32-E72D297353CC}">
                <c16:uniqueId val="{0000012C-9657-4E23-BF83-302C985F43B9}"/>
              </c:ext>
            </c:extLst>
          </c:dPt>
          <c:dPt>
            <c:idx val="49"/>
            <c:bubble3D val="0"/>
            <c:spPr>
              <a:solidFill>
                <a:srgbClr val="92D050"/>
              </a:solidFill>
              <a:ln w="19050">
                <a:solidFill>
                  <a:schemeClr val="lt1"/>
                </a:solidFill>
              </a:ln>
              <a:effectLst/>
            </c:spPr>
            <c:extLst>
              <c:ext xmlns:c16="http://schemas.microsoft.com/office/drawing/2014/chart" uri="{C3380CC4-5D6E-409C-BE32-E72D297353CC}">
                <c16:uniqueId val="{0000012E-9657-4E23-BF83-302C985F43B9}"/>
              </c:ext>
            </c:extLst>
          </c:dPt>
          <c:dPt>
            <c:idx val="50"/>
            <c:bubble3D val="0"/>
            <c:spPr>
              <a:solidFill>
                <a:srgbClr val="92D050"/>
              </a:solidFill>
              <a:ln w="19050">
                <a:solidFill>
                  <a:schemeClr val="lt1"/>
                </a:solidFill>
              </a:ln>
              <a:effectLst/>
            </c:spPr>
            <c:extLst>
              <c:ext xmlns:c16="http://schemas.microsoft.com/office/drawing/2014/chart" uri="{C3380CC4-5D6E-409C-BE32-E72D297353CC}">
                <c16:uniqueId val="{00000130-9657-4E23-BF83-302C985F43B9}"/>
              </c:ext>
            </c:extLst>
          </c:dPt>
          <c:dPt>
            <c:idx val="51"/>
            <c:bubble3D val="0"/>
            <c:spPr>
              <a:solidFill>
                <a:srgbClr val="92D050"/>
              </a:solidFill>
              <a:ln w="19050">
                <a:solidFill>
                  <a:schemeClr val="lt1"/>
                </a:solidFill>
              </a:ln>
              <a:effectLst/>
            </c:spPr>
            <c:extLst>
              <c:ext xmlns:c16="http://schemas.microsoft.com/office/drawing/2014/chart" uri="{C3380CC4-5D6E-409C-BE32-E72D297353CC}">
                <c16:uniqueId val="{00000132-9657-4E23-BF83-302C985F43B9}"/>
              </c:ext>
            </c:extLst>
          </c:dPt>
          <c:dPt>
            <c:idx val="52"/>
            <c:bubble3D val="0"/>
            <c:spPr>
              <a:solidFill>
                <a:srgbClr val="92D050"/>
              </a:solidFill>
              <a:ln w="19050">
                <a:solidFill>
                  <a:schemeClr val="lt1"/>
                </a:solidFill>
              </a:ln>
              <a:effectLst/>
            </c:spPr>
            <c:extLst>
              <c:ext xmlns:c16="http://schemas.microsoft.com/office/drawing/2014/chart" uri="{C3380CC4-5D6E-409C-BE32-E72D297353CC}">
                <c16:uniqueId val="{00000134-9657-4E23-BF83-302C985F43B9}"/>
              </c:ext>
            </c:extLst>
          </c:dPt>
          <c:dPt>
            <c:idx val="53"/>
            <c:bubble3D val="0"/>
            <c:spPr>
              <a:solidFill>
                <a:srgbClr val="92D050"/>
              </a:solidFill>
              <a:ln w="19050">
                <a:solidFill>
                  <a:schemeClr val="lt1"/>
                </a:solidFill>
              </a:ln>
              <a:effectLst/>
            </c:spPr>
            <c:extLst>
              <c:ext xmlns:c16="http://schemas.microsoft.com/office/drawing/2014/chart" uri="{C3380CC4-5D6E-409C-BE32-E72D297353CC}">
                <c16:uniqueId val="{00000136-9657-4E23-BF83-302C985F43B9}"/>
              </c:ext>
            </c:extLst>
          </c:dPt>
          <c:dPt>
            <c:idx val="54"/>
            <c:bubble3D val="0"/>
            <c:spPr>
              <a:solidFill>
                <a:srgbClr val="92D050"/>
              </a:solidFill>
              <a:ln w="19050">
                <a:solidFill>
                  <a:schemeClr val="lt1"/>
                </a:solidFill>
              </a:ln>
              <a:effectLst/>
            </c:spPr>
            <c:extLst>
              <c:ext xmlns:c16="http://schemas.microsoft.com/office/drawing/2014/chart" uri="{C3380CC4-5D6E-409C-BE32-E72D297353CC}">
                <c16:uniqueId val="{00000138-9657-4E23-BF83-302C985F43B9}"/>
              </c:ext>
            </c:extLst>
          </c:dPt>
          <c:dPt>
            <c:idx val="55"/>
            <c:bubble3D val="0"/>
            <c:spPr>
              <a:solidFill>
                <a:srgbClr val="92D050"/>
              </a:solidFill>
              <a:ln w="19050">
                <a:solidFill>
                  <a:schemeClr val="lt1"/>
                </a:solidFill>
              </a:ln>
              <a:effectLst/>
            </c:spPr>
            <c:extLst>
              <c:ext xmlns:c16="http://schemas.microsoft.com/office/drawing/2014/chart" uri="{C3380CC4-5D6E-409C-BE32-E72D297353CC}">
                <c16:uniqueId val="{0000013A-9657-4E23-BF83-302C985F43B9}"/>
              </c:ext>
            </c:extLst>
          </c:dPt>
          <c:dPt>
            <c:idx val="56"/>
            <c:bubble3D val="0"/>
            <c:spPr>
              <a:solidFill>
                <a:srgbClr val="92D050"/>
              </a:solidFill>
              <a:ln w="19050">
                <a:solidFill>
                  <a:schemeClr val="lt1"/>
                </a:solidFill>
              </a:ln>
              <a:effectLst/>
            </c:spPr>
            <c:extLst>
              <c:ext xmlns:c16="http://schemas.microsoft.com/office/drawing/2014/chart" uri="{C3380CC4-5D6E-409C-BE32-E72D297353CC}">
                <c16:uniqueId val="{0000013C-9657-4E23-BF83-302C985F43B9}"/>
              </c:ext>
            </c:extLst>
          </c:dPt>
          <c:dPt>
            <c:idx val="57"/>
            <c:bubble3D val="0"/>
            <c:spPr>
              <a:solidFill>
                <a:srgbClr val="92D050"/>
              </a:solidFill>
              <a:ln w="19050">
                <a:solidFill>
                  <a:schemeClr val="lt1"/>
                </a:solidFill>
              </a:ln>
              <a:effectLst/>
            </c:spPr>
            <c:extLst>
              <c:ext xmlns:c16="http://schemas.microsoft.com/office/drawing/2014/chart" uri="{C3380CC4-5D6E-409C-BE32-E72D297353CC}">
                <c16:uniqueId val="{0000013E-9657-4E23-BF83-302C985F43B9}"/>
              </c:ext>
            </c:extLst>
          </c:dPt>
          <c:dPt>
            <c:idx val="58"/>
            <c:bubble3D val="0"/>
            <c:spPr>
              <a:solidFill>
                <a:srgbClr val="92D050"/>
              </a:solidFill>
              <a:ln w="19050">
                <a:solidFill>
                  <a:schemeClr val="lt1"/>
                </a:solidFill>
              </a:ln>
              <a:effectLst/>
            </c:spPr>
            <c:extLst>
              <c:ext xmlns:c16="http://schemas.microsoft.com/office/drawing/2014/chart" uri="{C3380CC4-5D6E-409C-BE32-E72D297353CC}">
                <c16:uniqueId val="{00000140-9657-4E23-BF83-302C985F43B9}"/>
              </c:ext>
            </c:extLst>
          </c:dPt>
          <c:dPt>
            <c:idx val="59"/>
            <c:bubble3D val="0"/>
            <c:spPr>
              <a:solidFill>
                <a:srgbClr val="92D050"/>
              </a:solidFill>
              <a:ln w="19050">
                <a:solidFill>
                  <a:schemeClr val="lt1"/>
                </a:solidFill>
              </a:ln>
              <a:effectLst/>
            </c:spPr>
            <c:extLst>
              <c:ext xmlns:c16="http://schemas.microsoft.com/office/drawing/2014/chart" uri="{C3380CC4-5D6E-409C-BE32-E72D297353CC}">
                <c16:uniqueId val="{00000142-9657-4E23-BF83-302C985F43B9}"/>
              </c:ext>
            </c:extLst>
          </c:dPt>
          <c:dPt>
            <c:idx val="60"/>
            <c:bubble3D val="0"/>
            <c:spPr>
              <a:solidFill>
                <a:srgbClr val="92D050"/>
              </a:solidFill>
              <a:ln w="19050">
                <a:solidFill>
                  <a:schemeClr val="lt1"/>
                </a:solidFill>
              </a:ln>
              <a:effectLst/>
            </c:spPr>
            <c:extLst>
              <c:ext xmlns:c16="http://schemas.microsoft.com/office/drawing/2014/chart" uri="{C3380CC4-5D6E-409C-BE32-E72D297353CC}">
                <c16:uniqueId val="{00000144-9657-4E23-BF83-302C985F43B9}"/>
              </c:ext>
            </c:extLst>
          </c:dPt>
          <c:dPt>
            <c:idx val="61"/>
            <c:bubble3D val="0"/>
            <c:spPr>
              <a:solidFill>
                <a:srgbClr val="92D050"/>
              </a:solidFill>
              <a:ln w="19050">
                <a:solidFill>
                  <a:schemeClr val="lt1"/>
                </a:solidFill>
              </a:ln>
              <a:effectLst/>
            </c:spPr>
            <c:extLst>
              <c:ext xmlns:c16="http://schemas.microsoft.com/office/drawing/2014/chart" uri="{C3380CC4-5D6E-409C-BE32-E72D297353CC}">
                <c16:uniqueId val="{00000146-9657-4E23-BF83-302C985F43B9}"/>
              </c:ext>
            </c:extLst>
          </c:dPt>
          <c:dPt>
            <c:idx val="62"/>
            <c:bubble3D val="0"/>
            <c:spPr>
              <a:solidFill>
                <a:srgbClr val="92D050"/>
              </a:solidFill>
              <a:ln w="19050">
                <a:solidFill>
                  <a:schemeClr val="lt1"/>
                </a:solidFill>
              </a:ln>
              <a:effectLst/>
            </c:spPr>
            <c:extLst>
              <c:ext xmlns:c16="http://schemas.microsoft.com/office/drawing/2014/chart" uri="{C3380CC4-5D6E-409C-BE32-E72D297353CC}">
                <c16:uniqueId val="{00000148-9657-4E23-BF83-302C985F43B9}"/>
              </c:ext>
            </c:extLst>
          </c:dPt>
          <c:dPt>
            <c:idx val="63"/>
            <c:bubble3D val="0"/>
            <c:spPr>
              <a:solidFill>
                <a:srgbClr val="92D050"/>
              </a:solidFill>
              <a:ln w="19050">
                <a:solidFill>
                  <a:schemeClr val="lt1"/>
                </a:solidFill>
              </a:ln>
              <a:effectLst/>
            </c:spPr>
            <c:extLst>
              <c:ext xmlns:c16="http://schemas.microsoft.com/office/drawing/2014/chart" uri="{C3380CC4-5D6E-409C-BE32-E72D297353CC}">
                <c16:uniqueId val="{0000014A-9657-4E23-BF83-302C985F43B9}"/>
              </c:ext>
            </c:extLst>
          </c:dPt>
          <c:dPt>
            <c:idx val="64"/>
            <c:bubble3D val="0"/>
            <c:spPr>
              <a:solidFill>
                <a:srgbClr val="92D050"/>
              </a:solidFill>
              <a:ln w="19050">
                <a:solidFill>
                  <a:schemeClr val="lt1"/>
                </a:solidFill>
              </a:ln>
              <a:effectLst/>
            </c:spPr>
            <c:extLst>
              <c:ext xmlns:c16="http://schemas.microsoft.com/office/drawing/2014/chart" uri="{C3380CC4-5D6E-409C-BE32-E72D297353CC}">
                <c16:uniqueId val="{0000014C-9657-4E23-BF83-302C985F43B9}"/>
              </c:ext>
            </c:extLst>
          </c:dPt>
          <c:dPt>
            <c:idx val="65"/>
            <c:bubble3D val="0"/>
            <c:spPr>
              <a:solidFill>
                <a:srgbClr val="92D050"/>
              </a:solidFill>
              <a:ln w="19050">
                <a:solidFill>
                  <a:schemeClr val="lt1"/>
                </a:solidFill>
              </a:ln>
              <a:effectLst/>
            </c:spPr>
            <c:extLst>
              <c:ext xmlns:c16="http://schemas.microsoft.com/office/drawing/2014/chart" uri="{C3380CC4-5D6E-409C-BE32-E72D297353CC}">
                <c16:uniqueId val="{0000014E-9657-4E23-BF83-302C985F43B9}"/>
              </c:ext>
            </c:extLst>
          </c:dPt>
          <c:dPt>
            <c:idx val="66"/>
            <c:bubble3D val="0"/>
            <c:spPr>
              <a:solidFill>
                <a:srgbClr val="92D050"/>
              </a:solidFill>
              <a:ln w="19050">
                <a:solidFill>
                  <a:schemeClr val="lt1"/>
                </a:solidFill>
              </a:ln>
              <a:effectLst/>
            </c:spPr>
            <c:extLst>
              <c:ext xmlns:c16="http://schemas.microsoft.com/office/drawing/2014/chart" uri="{C3380CC4-5D6E-409C-BE32-E72D297353CC}">
                <c16:uniqueId val="{00000150-9657-4E23-BF83-302C985F43B9}"/>
              </c:ext>
            </c:extLst>
          </c:dPt>
          <c:dPt>
            <c:idx val="67"/>
            <c:bubble3D val="0"/>
            <c:spPr>
              <a:solidFill>
                <a:srgbClr val="92D050"/>
              </a:solidFill>
              <a:ln w="19050">
                <a:solidFill>
                  <a:schemeClr val="lt1"/>
                </a:solidFill>
              </a:ln>
              <a:effectLst/>
            </c:spPr>
            <c:extLst>
              <c:ext xmlns:c16="http://schemas.microsoft.com/office/drawing/2014/chart" uri="{C3380CC4-5D6E-409C-BE32-E72D297353CC}">
                <c16:uniqueId val="{00000152-9657-4E23-BF83-302C985F43B9}"/>
              </c:ext>
            </c:extLst>
          </c:dPt>
          <c:dPt>
            <c:idx val="68"/>
            <c:bubble3D val="0"/>
            <c:spPr>
              <a:solidFill>
                <a:srgbClr val="92D050"/>
              </a:solidFill>
              <a:ln w="19050">
                <a:solidFill>
                  <a:schemeClr val="lt1"/>
                </a:solidFill>
              </a:ln>
              <a:effectLst/>
            </c:spPr>
            <c:extLst>
              <c:ext xmlns:c16="http://schemas.microsoft.com/office/drawing/2014/chart" uri="{C3380CC4-5D6E-409C-BE32-E72D297353CC}">
                <c16:uniqueId val="{00000154-9657-4E23-BF83-302C985F43B9}"/>
              </c:ext>
            </c:extLst>
          </c:dPt>
          <c:dPt>
            <c:idx val="69"/>
            <c:bubble3D val="0"/>
            <c:spPr>
              <a:solidFill>
                <a:srgbClr val="92D050"/>
              </a:solidFill>
              <a:ln w="19050">
                <a:solidFill>
                  <a:schemeClr val="lt1"/>
                </a:solidFill>
              </a:ln>
              <a:effectLst/>
            </c:spPr>
            <c:extLst>
              <c:ext xmlns:c16="http://schemas.microsoft.com/office/drawing/2014/chart" uri="{C3380CC4-5D6E-409C-BE32-E72D297353CC}">
                <c16:uniqueId val="{00000156-9657-4E23-BF83-302C985F43B9}"/>
              </c:ext>
            </c:extLst>
          </c:dPt>
          <c:dPt>
            <c:idx val="70"/>
            <c:bubble3D val="0"/>
            <c:spPr>
              <a:solidFill>
                <a:srgbClr val="92D050"/>
              </a:solidFill>
              <a:ln w="19050">
                <a:solidFill>
                  <a:schemeClr val="lt1"/>
                </a:solidFill>
              </a:ln>
              <a:effectLst/>
            </c:spPr>
            <c:extLst>
              <c:ext xmlns:c16="http://schemas.microsoft.com/office/drawing/2014/chart" uri="{C3380CC4-5D6E-409C-BE32-E72D297353CC}">
                <c16:uniqueId val="{00000158-9657-4E23-BF83-302C985F43B9}"/>
              </c:ext>
            </c:extLst>
          </c:dPt>
          <c:dPt>
            <c:idx val="71"/>
            <c:bubble3D val="0"/>
            <c:spPr>
              <a:solidFill>
                <a:srgbClr val="92D050"/>
              </a:solidFill>
              <a:ln w="19050">
                <a:solidFill>
                  <a:schemeClr val="lt1"/>
                </a:solidFill>
              </a:ln>
              <a:effectLst/>
            </c:spPr>
            <c:extLst>
              <c:ext xmlns:c16="http://schemas.microsoft.com/office/drawing/2014/chart" uri="{C3380CC4-5D6E-409C-BE32-E72D297353CC}">
                <c16:uniqueId val="{0000015A-9657-4E23-BF83-302C985F43B9}"/>
              </c:ext>
            </c:extLst>
          </c:dPt>
          <c:dPt>
            <c:idx val="72"/>
            <c:bubble3D val="0"/>
            <c:spPr>
              <a:solidFill>
                <a:srgbClr val="92D050"/>
              </a:solidFill>
              <a:ln w="19050">
                <a:solidFill>
                  <a:schemeClr val="lt1"/>
                </a:solidFill>
              </a:ln>
              <a:effectLst/>
            </c:spPr>
            <c:extLst>
              <c:ext xmlns:c16="http://schemas.microsoft.com/office/drawing/2014/chart" uri="{C3380CC4-5D6E-409C-BE32-E72D297353CC}">
                <c16:uniqueId val="{0000015C-9657-4E23-BF83-302C985F43B9}"/>
              </c:ext>
            </c:extLst>
          </c:dPt>
          <c:dPt>
            <c:idx val="73"/>
            <c:bubble3D val="0"/>
            <c:spPr>
              <a:solidFill>
                <a:srgbClr val="92D050"/>
              </a:solidFill>
              <a:ln w="19050">
                <a:solidFill>
                  <a:schemeClr val="lt1"/>
                </a:solidFill>
              </a:ln>
              <a:effectLst/>
            </c:spPr>
            <c:extLst>
              <c:ext xmlns:c16="http://schemas.microsoft.com/office/drawing/2014/chart" uri="{C3380CC4-5D6E-409C-BE32-E72D297353CC}">
                <c16:uniqueId val="{0000015E-9657-4E23-BF83-302C985F43B9}"/>
              </c:ext>
            </c:extLst>
          </c:dPt>
          <c:dPt>
            <c:idx val="74"/>
            <c:bubble3D val="0"/>
            <c:spPr>
              <a:solidFill>
                <a:srgbClr val="92D050"/>
              </a:solidFill>
              <a:ln w="19050">
                <a:solidFill>
                  <a:schemeClr val="lt1"/>
                </a:solidFill>
              </a:ln>
              <a:effectLst/>
            </c:spPr>
            <c:extLst>
              <c:ext xmlns:c16="http://schemas.microsoft.com/office/drawing/2014/chart" uri="{C3380CC4-5D6E-409C-BE32-E72D297353CC}">
                <c16:uniqueId val="{00000160-9657-4E23-BF83-302C985F43B9}"/>
              </c:ext>
            </c:extLst>
          </c:dPt>
          <c:dPt>
            <c:idx val="75"/>
            <c:bubble3D val="0"/>
            <c:spPr>
              <a:solidFill>
                <a:srgbClr val="92D050"/>
              </a:solidFill>
              <a:ln w="19050">
                <a:solidFill>
                  <a:schemeClr val="lt1"/>
                </a:solidFill>
              </a:ln>
              <a:effectLst/>
            </c:spPr>
            <c:extLst>
              <c:ext xmlns:c16="http://schemas.microsoft.com/office/drawing/2014/chart" uri="{C3380CC4-5D6E-409C-BE32-E72D297353CC}">
                <c16:uniqueId val="{00000162-9657-4E23-BF83-302C985F43B9}"/>
              </c:ext>
            </c:extLst>
          </c:dPt>
          <c:dPt>
            <c:idx val="76"/>
            <c:bubble3D val="0"/>
            <c:spPr>
              <a:solidFill>
                <a:srgbClr val="92D050"/>
              </a:solidFill>
              <a:ln w="19050">
                <a:solidFill>
                  <a:schemeClr val="lt1"/>
                </a:solidFill>
              </a:ln>
              <a:effectLst/>
            </c:spPr>
            <c:extLst>
              <c:ext xmlns:c16="http://schemas.microsoft.com/office/drawing/2014/chart" uri="{C3380CC4-5D6E-409C-BE32-E72D297353CC}">
                <c16:uniqueId val="{00000164-9657-4E23-BF83-302C985F43B9}"/>
              </c:ext>
            </c:extLst>
          </c:dPt>
          <c:dPt>
            <c:idx val="77"/>
            <c:bubble3D val="0"/>
            <c:spPr>
              <a:solidFill>
                <a:srgbClr val="92D050"/>
              </a:solidFill>
              <a:ln w="19050">
                <a:solidFill>
                  <a:schemeClr val="lt1"/>
                </a:solidFill>
              </a:ln>
              <a:effectLst/>
            </c:spPr>
            <c:extLst>
              <c:ext xmlns:c16="http://schemas.microsoft.com/office/drawing/2014/chart" uri="{C3380CC4-5D6E-409C-BE32-E72D297353CC}">
                <c16:uniqueId val="{00000166-9657-4E23-BF83-302C985F43B9}"/>
              </c:ext>
            </c:extLst>
          </c:dPt>
          <c:dPt>
            <c:idx val="78"/>
            <c:bubble3D val="0"/>
            <c:spPr>
              <a:solidFill>
                <a:srgbClr val="92D050"/>
              </a:solidFill>
              <a:ln w="19050">
                <a:solidFill>
                  <a:schemeClr val="lt1"/>
                </a:solidFill>
              </a:ln>
              <a:effectLst/>
            </c:spPr>
            <c:extLst>
              <c:ext xmlns:c16="http://schemas.microsoft.com/office/drawing/2014/chart" uri="{C3380CC4-5D6E-409C-BE32-E72D297353CC}">
                <c16:uniqueId val="{00000168-9657-4E23-BF83-302C985F43B9}"/>
              </c:ext>
            </c:extLst>
          </c:dPt>
          <c:dPt>
            <c:idx val="79"/>
            <c:bubble3D val="0"/>
            <c:spPr>
              <a:solidFill>
                <a:srgbClr val="92D050"/>
              </a:solidFill>
              <a:ln w="19050">
                <a:solidFill>
                  <a:schemeClr val="lt1"/>
                </a:solidFill>
              </a:ln>
              <a:effectLst/>
            </c:spPr>
            <c:extLst>
              <c:ext xmlns:c16="http://schemas.microsoft.com/office/drawing/2014/chart" uri="{C3380CC4-5D6E-409C-BE32-E72D297353CC}">
                <c16:uniqueId val="{0000016A-9657-4E23-BF83-302C985F43B9}"/>
              </c:ext>
            </c:extLst>
          </c:dPt>
          <c:dPt>
            <c:idx val="80"/>
            <c:bubble3D val="0"/>
            <c:spPr>
              <a:solidFill>
                <a:srgbClr val="92D050"/>
              </a:solidFill>
              <a:ln w="19050">
                <a:solidFill>
                  <a:schemeClr val="lt1"/>
                </a:solidFill>
              </a:ln>
              <a:effectLst/>
            </c:spPr>
            <c:extLst>
              <c:ext xmlns:c16="http://schemas.microsoft.com/office/drawing/2014/chart" uri="{C3380CC4-5D6E-409C-BE32-E72D297353CC}">
                <c16:uniqueId val="{0000016C-9657-4E23-BF83-302C985F43B9}"/>
              </c:ext>
            </c:extLst>
          </c:dPt>
          <c:dPt>
            <c:idx val="81"/>
            <c:bubble3D val="0"/>
            <c:spPr>
              <a:solidFill>
                <a:srgbClr val="92D050"/>
              </a:solidFill>
              <a:ln w="19050">
                <a:solidFill>
                  <a:schemeClr val="lt1"/>
                </a:solidFill>
              </a:ln>
              <a:effectLst/>
            </c:spPr>
            <c:extLst>
              <c:ext xmlns:c16="http://schemas.microsoft.com/office/drawing/2014/chart" uri="{C3380CC4-5D6E-409C-BE32-E72D297353CC}">
                <c16:uniqueId val="{0000016E-9657-4E23-BF83-302C985F43B9}"/>
              </c:ext>
            </c:extLst>
          </c:dPt>
          <c:dPt>
            <c:idx val="82"/>
            <c:bubble3D val="0"/>
            <c:spPr>
              <a:solidFill>
                <a:srgbClr val="92D050"/>
              </a:solidFill>
              <a:ln w="19050">
                <a:solidFill>
                  <a:schemeClr val="lt1"/>
                </a:solidFill>
              </a:ln>
              <a:effectLst/>
            </c:spPr>
            <c:extLst>
              <c:ext xmlns:c16="http://schemas.microsoft.com/office/drawing/2014/chart" uri="{C3380CC4-5D6E-409C-BE32-E72D297353CC}">
                <c16:uniqueId val="{00000170-9657-4E23-BF83-302C985F43B9}"/>
              </c:ext>
            </c:extLst>
          </c:dPt>
          <c:dPt>
            <c:idx val="83"/>
            <c:bubble3D val="0"/>
            <c:spPr>
              <a:solidFill>
                <a:srgbClr val="92D050"/>
              </a:solidFill>
              <a:ln w="19050">
                <a:solidFill>
                  <a:schemeClr val="lt1"/>
                </a:solidFill>
              </a:ln>
              <a:effectLst/>
            </c:spPr>
            <c:extLst>
              <c:ext xmlns:c16="http://schemas.microsoft.com/office/drawing/2014/chart" uri="{C3380CC4-5D6E-409C-BE32-E72D297353CC}">
                <c16:uniqueId val="{00000172-9657-4E23-BF83-302C985F43B9}"/>
              </c:ext>
            </c:extLst>
          </c:dPt>
          <c:dPt>
            <c:idx val="84"/>
            <c:bubble3D val="0"/>
            <c:spPr>
              <a:solidFill>
                <a:srgbClr val="92D050"/>
              </a:solidFill>
              <a:ln w="19050">
                <a:solidFill>
                  <a:schemeClr val="lt1"/>
                </a:solidFill>
              </a:ln>
              <a:effectLst/>
            </c:spPr>
            <c:extLst>
              <c:ext xmlns:c16="http://schemas.microsoft.com/office/drawing/2014/chart" uri="{C3380CC4-5D6E-409C-BE32-E72D297353CC}">
                <c16:uniqueId val="{00000174-9657-4E23-BF83-302C985F43B9}"/>
              </c:ext>
            </c:extLst>
          </c:dPt>
          <c:dPt>
            <c:idx val="85"/>
            <c:bubble3D val="0"/>
            <c:spPr>
              <a:solidFill>
                <a:srgbClr val="92D050"/>
              </a:solidFill>
              <a:ln w="19050">
                <a:solidFill>
                  <a:schemeClr val="lt1"/>
                </a:solidFill>
              </a:ln>
              <a:effectLst/>
            </c:spPr>
            <c:extLst>
              <c:ext xmlns:c16="http://schemas.microsoft.com/office/drawing/2014/chart" uri="{C3380CC4-5D6E-409C-BE32-E72D297353CC}">
                <c16:uniqueId val="{00000176-9657-4E23-BF83-302C985F43B9}"/>
              </c:ext>
            </c:extLst>
          </c:dPt>
          <c:dPt>
            <c:idx val="86"/>
            <c:bubble3D val="0"/>
            <c:spPr>
              <a:solidFill>
                <a:srgbClr val="92D050"/>
              </a:solidFill>
              <a:ln w="19050">
                <a:solidFill>
                  <a:schemeClr val="lt1"/>
                </a:solidFill>
              </a:ln>
              <a:effectLst/>
            </c:spPr>
            <c:extLst>
              <c:ext xmlns:c16="http://schemas.microsoft.com/office/drawing/2014/chart" uri="{C3380CC4-5D6E-409C-BE32-E72D297353CC}">
                <c16:uniqueId val="{00000178-9657-4E23-BF83-302C985F43B9}"/>
              </c:ext>
            </c:extLst>
          </c:dPt>
          <c:dPt>
            <c:idx val="87"/>
            <c:bubble3D val="0"/>
            <c:spPr>
              <a:solidFill>
                <a:srgbClr val="92D050"/>
              </a:solidFill>
              <a:ln w="19050">
                <a:solidFill>
                  <a:schemeClr val="lt1"/>
                </a:solidFill>
              </a:ln>
              <a:effectLst/>
            </c:spPr>
            <c:extLst>
              <c:ext xmlns:c16="http://schemas.microsoft.com/office/drawing/2014/chart" uri="{C3380CC4-5D6E-409C-BE32-E72D297353CC}">
                <c16:uniqueId val="{0000017A-9657-4E23-BF83-302C985F43B9}"/>
              </c:ext>
            </c:extLst>
          </c:dPt>
          <c:dPt>
            <c:idx val="88"/>
            <c:bubble3D val="0"/>
            <c:spPr>
              <a:solidFill>
                <a:srgbClr val="92D050"/>
              </a:solidFill>
              <a:ln w="19050">
                <a:solidFill>
                  <a:schemeClr val="lt1"/>
                </a:solidFill>
              </a:ln>
              <a:effectLst/>
            </c:spPr>
            <c:extLst>
              <c:ext xmlns:c16="http://schemas.microsoft.com/office/drawing/2014/chart" uri="{C3380CC4-5D6E-409C-BE32-E72D297353CC}">
                <c16:uniqueId val="{0000017C-9657-4E23-BF83-302C985F43B9}"/>
              </c:ext>
            </c:extLst>
          </c:dPt>
          <c:dPt>
            <c:idx val="89"/>
            <c:bubble3D val="0"/>
            <c:spPr>
              <a:solidFill>
                <a:srgbClr val="92D050"/>
              </a:solidFill>
              <a:ln w="19050">
                <a:solidFill>
                  <a:schemeClr val="lt1"/>
                </a:solidFill>
              </a:ln>
              <a:effectLst/>
            </c:spPr>
            <c:extLst>
              <c:ext xmlns:c16="http://schemas.microsoft.com/office/drawing/2014/chart" uri="{C3380CC4-5D6E-409C-BE32-E72D297353CC}">
                <c16:uniqueId val="{0000017E-9657-4E23-BF83-302C985F43B9}"/>
              </c:ext>
            </c:extLst>
          </c:dPt>
          <c:dPt>
            <c:idx val="90"/>
            <c:bubble3D val="0"/>
            <c:spPr>
              <a:solidFill>
                <a:srgbClr val="92D050"/>
              </a:solidFill>
              <a:ln w="19050">
                <a:solidFill>
                  <a:schemeClr val="lt1"/>
                </a:solidFill>
              </a:ln>
              <a:effectLst/>
            </c:spPr>
            <c:extLst>
              <c:ext xmlns:c16="http://schemas.microsoft.com/office/drawing/2014/chart" uri="{C3380CC4-5D6E-409C-BE32-E72D297353CC}">
                <c16:uniqueId val="{00000180-9657-4E23-BF83-302C985F43B9}"/>
              </c:ext>
            </c:extLst>
          </c:dPt>
          <c:dPt>
            <c:idx val="91"/>
            <c:bubble3D val="0"/>
            <c:spPr>
              <a:solidFill>
                <a:srgbClr val="92D050"/>
              </a:solidFill>
              <a:ln w="19050">
                <a:solidFill>
                  <a:schemeClr val="lt1"/>
                </a:solidFill>
              </a:ln>
              <a:effectLst/>
            </c:spPr>
            <c:extLst>
              <c:ext xmlns:c16="http://schemas.microsoft.com/office/drawing/2014/chart" uri="{C3380CC4-5D6E-409C-BE32-E72D297353CC}">
                <c16:uniqueId val="{00000182-9657-4E23-BF83-302C985F43B9}"/>
              </c:ext>
            </c:extLst>
          </c:dPt>
          <c:dPt>
            <c:idx val="92"/>
            <c:bubble3D val="0"/>
            <c:spPr>
              <a:solidFill>
                <a:srgbClr val="92D050"/>
              </a:solidFill>
              <a:ln w="19050">
                <a:solidFill>
                  <a:schemeClr val="lt1"/>
                </a:solidFill>
              </a:ln>
              <a:effectLst/>
            </c:spPr>
            <c:extLst>
              <c:ext xmlns:c16="http://schemas.microsoft.com/office/drawing/2014/chart" uri="{C3380CC4-5D6E-409C-BE32-E72D297353CC}">
                <c16:uniqueId val="{00000184-9657-4E23-BF83-302C985F43B9}"/>
              </c:ext>
            </c:extLst>
          </c:dPt>
          <c:dPt>
            <c:idx val="93"/>
            <c:bubble3D val="0"/>
            <c:spPr>
              <a:solidFill>
                <a:srgbClr val="92D050"/>
              </a:solidFill>
              <a:ln w="19050">
                <a:solidFill>
                  <a:schemeClr val="lt1"/>
                </a:solidFill>
              </a:ln>
              <a:effectLst/>
            </c:spPr>
            <c:extLst>
              <c:ext xmlns:c16="http://schemas.microsoft.com/office/drawing/2014/chart" uri="{C3380CC4-5D6E-409C-BE32-E72D297353CC}">
                <c16:uniqueId val="{00000186-9657-4E23-BF83-302C985F43B9}"/>
              </c:ext>
            </c:extLst>
          </c:dPt>
          <c:dPt>
            <c:idx val="94"/>
            <c:bubble3D val="0"/>
            <c:spPr>
              <a:solidFill>
                <a:srgbClr val="92D050"/>
              </a:solidFill>
              <a:ln w="19050">
                <a:solidFill>
                  <a:schemeClr val="lt1"/>
                </a:solidFill>
              </a:ln>
              <a:effectLst/>
            </c:spPr>
            <c:extLst>
              <c:ext xmlns:c16="http://schemas.microsoft.com/office/drawing/2014/chart" uri="{C3380CC4-5D6E-409C-BE32-E72D297353CC}">
                <c16:uniqueId val="{00000188-9657-4E23-BF83-302C985F43B9}"/>
              </c:ext>
            </c:extLst>
          </c:dPt>
          <c:dPt>
            <c:idx val="95"/>
            <c:bubble3D val="0"/>
            <c:spPr>
              <a:solidFill>
                <a:srgbClr val="92D050"/>
              </a:solidFill>
              <a:ln w="19050">
                <a:solidFill>
                  <a:schemeClr val="lt1"/>
                </a:solidFill>
              </a:ln>
              <a:effectLst/>
            </c:spPr>
            <c:extLst>
              <c:ext xmlns:c16="http://schemas.microsoft.com/office/drawing/2014/chart" uri="{C3380CC4-5D6E-409C-BE32-E72D297353CC}">
                <c16:uniqueId val="{0000018A-9657-4E23-BF83-302C985F43B9}"/>
              </c:ext>
            </c:extLst>
          </c:dPt>
          <c:dPt>
            <c:idx val="96"/>
            <c:bubble3D val="0"/>
            <c:spPr>
              <a:solidFill>
                <a:srgbClr val="92D050"/>
              </a:solidFill>
              <a:ln w="19050">
                <a:solidFill>
                  <a:schemeClr val="lt1"/>
                </a:solidFill>
              </a:ln>
              <a:effectLst/>
            </c:spPr>
            <c:extLst>
              <c:ext xmlns:c16="http://schemas.microsoft.com/office/drawing/2014/chart" uri="{C3380CC4-5D6E-409C-BE32-E72D297353CC}">
                <c16:uniqueId val="{0000018C-9657-4E23-BF83-302C985F43B9}"/>
              </c:ext>
            </c:extLst>
          </c:dPt>
          <c:dPt>
            <c:idx val="97"/>
            <c:bubble3D val="0"/>
            <c:spPr>
              <a:solidFill>
                <a:srgbClr val="92D050"/>
              </a:solidFill>
              <a:ln w="19050">
                <a:solidFill>
                  <a:schemeClr val="lt1"/>
                </a:solidFill>
              </a:ln>
              <a:effectLst/>
            </c:spPr>
            <c:extLst>
              <c:ext xmlns:c16="http://schemas.microsoft.com/office/drawing/2014/chart" uri="{C3380CC4-5D6E-409C-BE32-E72D297353CC}">
                <c16:uniqueId val="{0000018E-9657-4E23-BF83-302C985F43B9}"/>
              </c:ext>
            </c:extLst>
          </c:dPt>
          <c:dPt>
            <c:idx val="98"/>
            <c:bubble3D val="0"/>
            <c:spPr>
              <a:solidFill>
                <a:srgbClr val="92D050"/>
              </a:solidFill>
              <a:ln w="19050">
                <a:solidFill>
                  <a:schemeClr val="lt1"/>
                </a:solidFill>
              </a:ln>
              <a:effectLst/>
            </c:spPr>
            <c:extLst>
              <c:ext xmlns:c16="http://schemas.microsoft.com/office/drawing/2014/chart" uri="{C3380CC4-5D6E-409C-BE32-E72D297353CC}">
                <c16:uniqueId val="{00000190-9657-4E23-BF83-302C985F43B9}"/>
              </c:ext>
            </c:extLst>
          </c:dPt>
          <c:dPt>
            <c:idx val="99"/>
            <c:bubble3D val="0"/>
            <c:spPr>
              <a:solidFill>
                <a:srgbClr val="92D050"/>
              </a:solidFill>
              <a:ln w="19050">
                <a:solidFill>
                  <a:schemeClr val="lt1"/>
                </a:solidFill>
              </a:ln>
              <a:effectLst/>
            </c:spPr>
            <c:extLst>
              <c:ext xmlns:c16="http://schemas.microsoft.com/office/drawing/2014/chart" uri="{C3380CC4-5D6E-409C-BE32-E72D297353CC}">
                <c16:uniqueId val="{00000192-9657-4E23-BF83-302C985F43B9}"/>
              </c:ext>
            </c:extLst>
          </c:dPt>
          <c:dPt>
            <c:idx val="100"/>
            <c:bubble3D val="0"/>
            <c:spPr>
              <a:noFill/>
              <a:ln w="19050">
                <a:solidFill>
                  <a:schemeClr val="lt1"/>
                </a:solidFill>
              </a:ln>
              <a:effectLst/>
            </c:spPr>
            <c:extLst>
              <c:ext xmlns:c16="http://schemas.microsoft.com/office/drawing/2014/chart" uri="{C3380CC4-5D6E-409C-BE32-E72D297353CC}">
                <c16:uniqueId val="{00000194-9657-4E23-BF83-302C985F43B9}"/>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195-9657-4E23-BF83-302C985F43B9}"/>
            </c:ext>
          </c:extLst>
        </c:ser>
        <c:dLbls>
          <c:showLegendKey val="0"/>
          <c:showVal val="0"/>
          <c:showCatName val="0"/>
          <c:showSerName val="0"/>
          <c:showPercent val="0"/>
          <c:showBubbleSize val="0"/>
          <c:showLeaderLines val="1"/>
        </c:dLbls>
        <c:firstSliceAng val="270"/>
        <c:holeSize val="6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tx>
            <c:strRef>
              <c:f>'Gauge - Follow Along'!$L$2</c:f>
              <c:strCache>
                <c:ptCount val="1"/>
                <c:pt idx="0">
                  <c:v>Grey</c:v>
                </c:pt>
              </c:strCache>
            </c:strRef>
          </c:tx>
          <c:spPr>
            <a:solidFill>
              <a:schemeClr val="bg1">
                <a:lumMod val="85000"/>
              </a:schemeClr>
            </a:solidFill>
          </c:spPr>
          <c:dPt>
            <c:idx val="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1-3ABC-4D3C-8A73-08A785A6EDF1}"/>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3ABC-4D3C-8A73-08A785A6EDF1}"/>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3ABC-4D3C-8A73-08A785A6EDF1}"/>
              </c:ext>
            </c:extLst>
          </c:dPt>
          <c:dPt>
            <c:idx val="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7-3ABC-4D3C-8A73-08A785A6EDF1}"/>
              </c:ext>
            </c:extLst>
          </c:dPt>
          <c:dPt>
            <c:idx val="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9-3ABC-4D3C-8A73-08A785A6EDF1}"/>
              </c:ext>
            </c:extLst>
          </c:dPt>
          <c:dPt>
            <c:idx val="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B-3ABC-4D3C-8A73-08A785A6EDF1}"/>
              </c:ext>
            </c:extLst>
          </c:dPt>
          <c:dPt>
            <c:idx val="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D-3ABC-4D3C-8A73-08A785A6EDF1}"/>
              </c:ext>
            </c:extLst>
          </c:dPt>
          <c:dPt>
            <c:idx val="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F-3ABC-4D3C-8A73-08A785A6EDF1}"/>
              </c:ext>
            </c:extLst>
          </c:dPt>
          <c:dPt>
            <c:idx val="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1-3ABC-4D3C-8A73-08A785A6EDF1}"/>
              </c:ext>
            </c:extLst>
          </c:dPt>
          <c:dPt>
            <c:idx val="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3-3ABC-4D3C-8A73-08A785A6EDF1}"/>
              </c:ext>
            </c:extLst>
          </c:dPt>
          <c:dPt>
            <c:idx val="1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5-3ABC-4D3C-8A73-08A785A6EDF1}"/>
              </c:ext>
            </c:extLst>
          </c:dPt>
          <c:dPt>
            <c:idx val="1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7-3ABC-4D3C-8A73-08A785A6EDF1}"/>
              </c:ext>
            </c:extLst>
          </c:dPt>
          <c:dPt>
            <c:idx val="1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9-3ABC-4D3C-8A73-08A785A6EDF1}"/>
              </c:ext>
            </c:extLst>
          </c:dPt>
          <c:dPt>
            <c:idx val="1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B-3ABC-4D3C-8A73-08A785A6EDF1}"/>
              </c:ext>
            </c:extLst>
          </c:dPt>
          <c:dPt>
            <c:idx val="1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D-3ABC-4D3C-8A73-08A785A6EDF1}"/>
              </c:ext>
            </c:extLst>
          </c:dPt>
          <c:dPt>
            <c:idx val="1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F-3ABC-4D3C-8A73-08A785A6EDF1}"/>
              </c:ext>
            </c:extLst>
          </c:dPt>
          <c:dPt>
            <c:idx val="1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1-3ABC-4D3C-8A73-08A785A6EDF1}"/>
              </c:ext>
            </c:extLst>
          </c:dPt>
          <c:dPt>
            <c:idx val="1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3-3ABC-4D3C-8A73-08A785A6EDF1}"/>
              </c:ext>
            </c:extLst>
          </c:dPt>
          <c:dPt>
            <c:idx val="1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5-3ABC-4D3C-8A73-08A785A6EDF1}"/>
              </c:ext>
            </c:extLst>
          </c:dPt>
          <c:dPt>
            <c:idx val="1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7-3ABC-4D3C-8A73-08A785A6EDF1}"/>
              </c:ext>
            </c:extLst>
          </c:dPt>
          <c:dPt>
            <c:idx val="2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9-3ABC-4D3C-8A73-08A785A6EDF1}"/>
              </c:ext>
            </c:extLst>
          </c:dPt>
          <c:dPt>
            <c:idx val="2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B-3ABC-4D3C-8A73-08A785A6EDF1}"/>
              </c:ext>
            </c:extLst>
          </c:dPt>
          <c:dPt>
            <c:idx val="2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D-3ABC-4D3C-8A73-08A785A6EDF1}"/>
              </c:ext>
            </c:extLst>
          </c:dPt>
          <c:dPt>
            <c:idx val="2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F-3ABC-4D3C-8A73-08A785A6EDF1}"/>
              </c:ext>
            </c:extLst>
          </c:dPt>
          <c:dPt>
            <c:idx val="2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1-3ABC-4D3C-8A73-08A785A6EDF1}"/>
              </c:ext>
            </c:extLst>
          </c:dPt>
          <c:dPt>
            <c:idx val="2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3-3ABC-4D3C-8A73-08A785A6EDF1}"/>
              </c:ext>
            </c:extLst>
          </c:dPt>
          <c:dPt>
            <c:idx val="2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5-3ABC-4D3C-8A73-08A785A6EDF1}"/>
              </c:ext>
            </c:extLst>
          </c:dPt>
          <c:dPt>
            <c:idx val="2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7-3ABC-4D3C-8A73-08A785A6EDF1}"/>
              </c:ext>
            </c:extLst>
          </c:dPt>
          <c:dPt>
            <c:idx val="2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9-3ABC-4D3C-8A73-08A785A6EDF1}"/>
              </c:ext>
            </c:extLst>
          </c:dPt>
          <c:dPt>
            <c:idx val="2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B-3ABC-4D3C-8A73-08A785A6EDF1}"/>
              </c:ext>
            </c:extLst>
          </c:dPt>
          <c:dPt>
            <c:idx val="3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D-3ABC-4D3C-8A73-08A785A6EDF1}"/>
              </c:ext>
            </c:extLst>
          </c:dPt>
          <c:dPt>
            <c:idx val="3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F-3ABC-4D3C-8A73-08A785A6EDF1}"/>
              </c:ext>
            </c:extLst>
          </c:dPt>
          <c:dPt>
            <c:idx val="3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1-3ABC-4D3C-8A73-08A785A6EDF1}"/>
              </c:ext>
            </c:extLst>
          </c:dPt>
          <c:dPt>
            <c:idx val="3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3-3ABC-4D3C-8A73-08A785A6EDF1}"/>
              </c:ext>
            </c:extLst>
          </c:dPt>
          <c:dPt>
            <c:idx val="3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5-3ABC-4D3C-8A73-08A785A6EDF1}"/>
              </c:ext>
            </c:extLst>
          </c:dPt>
          <c:dPt>
            <c:idx val="3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7-3ABC-4D3C-8A73-08A785A6EDF1}"/>
              </c:ext>
            </c:extLst>
          </c:dPt>
          <c:dPt>
            <c:idx val="3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9-3ABC-4D3C-8A73-08A785A6EDF1}"/>
              </c:ext>
            </c:extLst>
          </c:dPt>
          <c:dPt>
            <c:idx val="3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B-3ABC-4D3C-8A73-08A785A6EDF1}"/>
              </c:ext>
            </c:extLst>
          </c:dPt>
          <c:dPt>
            <c:idx val="3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D-3ABC-4D3C-8A73-08A785A6EDF1}"/>
              </c:ext>
            </c:extLst>
          </c:dPt>
          <c:dPt>
            <c:idx val="3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F-3ABC-4D3C-8A73-08A785A6EDF1}"/>
              </c:ext>
            </c:extLst>
          </c:dPt>
          <c:dPt>
            <c:idx val="4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1-3ABC-4D3C-8A73-08A785A6EDF1}"/>
              </c:ext>
            </c:extLst>
          </c:dPt>
          <c:dPt>
            <c:idx val="4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3-3ABC-4D3C-8A73-08A785A6EDF1}"/>
              </c:ext>
            </c:extLst>
          </c:dPt>
          <c:dPt>
            <c:idx val="4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5-3ABC-4D3C-8A73-08A785A6EDF1}"/>
              </c:ext>
            </c:extLst>
          </c:dPt>
          <c:dPt>
            <c:idx val="4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7-3ABC-4D3C-8A73-08A785A6EDF1}"/>
              </c:ext>
            </c:extLst>
          </c:dPt>
          <c:dPt>
            <c:idx val="4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9-3ABC-4D3C-8A73-08A785A6EDF1}"/>
              </c:ext>
            </c:extLst>
          </c:dPt>
          <c:dPt>
            <c:idx val="4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B-3ABC-4D3C-8A73-08A785A6EDF1}"/>
              </c:ext>
            </c:extLst>
          </c:dPt>
          <c:dPt>
            <c:idx val="4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D-3ABC-4D3C-8A73-08A785A6EDF1}"/>
              </c:ext>
            </c:extLst>
          </c:dPt>
          <c:dPt>
            <c:idx val="4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F-3ABC-4D3C-8A73-08A785A6EDF1}"/>
              </c:ext>
            </c:extLst>
          </c:dPt>
          <c:dPt>
            <c:idx val="4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1-3ABC-4D3C-8A73-08A785A6EDF1}"/>
              </c:ext>
            </c:extLst>
          </c:dPt>
          <c:dPt>
            <c:idx val="4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3-3ABC-4D3C-8A73-08A785A6EDF1}"/>
              </c:ext>
            </c:extLst>
          </c:dPt>
          <c:dPt>
            <c:idx val="5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5-3ABC-4D3C-8A73-08A785A6EDF1}"/>
              </c:ext>
            </c:extLst>
          </c:dPt>
          <c:dPt>
            <c:idx val="5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7-3ABC-4D3C-8A73-08A785A6EDF1}"/>
              </c:ext>
            </c:extLst>
          </c:dPt>
          <c:dPt>
            <c:idx val="5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9-3ABC-4D3C-8A73-08A785A6EDF1}"/>
              </c:ext>
            </c:extLst>
          </c:dPt>
          <c:dPt>
            <c:idx val="5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B-3ABC-4D3C-8A73-08A785A6EDF1}"/>
              </c:ext>
            </c:extLst>
          </c:dPt>
          <c:dPt>
            <c:idx val="5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D-3ABC-4D3C-8A73-08A785A6EDF1}"/>
              </c:ext>
            </c:extLst>
          </c:dPt>
          <c:dPt>
            <c:idx val="5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F-3ABC-4D3C-8A73-08A785A6EDF1}"/>
              </c:ext>
            </c:extLst>
          </c:dPt>
          <c:dPt>
            <c:idx val="5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1-3ABC-4D3C-8A73-08A785A6EDF1}"/>
              </c:ext>
            </c:extLst>
          </c:dPt>
          <c:dPt>
            <c:idx val="5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3-3ABC-4D3C-8A73-08A785A6EDF1}"/>
              </c:ext>
            </c:extLst>
          </c:dPt>
          <c:dPt>
            <c:idx val="5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5-3ABC-4D3C-8A73-08A785A6EDF1}"/>
              </c:ext>
            </c:extLst>
          </c:dPt>
          <c:dPt>
            <c:idx val="5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7-3ABC-4D3C-8A73-08A785A6EDF1}"/>
              </c:ext>
            </c:extLst>
          </c:dPt>
          <c:dPt>
            <c:idx val="6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9-3ABC-4D3C-8A73-08A785A6EDF1}"/>
              </c:ext>
            </c:extLst>
          </c:dPt>
          <c:dPt>
            <c:idx val="6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B-3ABC-4D3C-8A73-08A785A6EDF1}"/>
              </c:ext>
            </c:extLst>
          </c:dPt>
          <c:dPt>
            <c:idx val="6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D-3ABC-4D3C-8A73-08A785A6EDF1}"/>
              </c:ext>
            </c:extLst>
          </c:dPt>
          <c:dPt>
            <c:idx val="6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F-3ABC-4D3C-8A73-08A785A6EDF1}"/>
              </c:ext>
            </c:extLst>
          </c:dPt>
          <c:dPt>
            <c:idx val="6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1-3ABC-4D3C-8A73-08A785A6EDF1}"/>
              </c:ext>
            </c:extLst>
          </c:dPt>
          <c:dPt>
            <c:idx val="6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3-3ABC-4D3C-8A73-08A785A6EDF1}"/>
              </c:ext>
            </c:extLst>
          </c:dPt>
          <c:dPt>
            <c:idx val="6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5-3ABC-4D3C-8A73-08A785A6EDF1}"/>
              </c:ext>
            </c:extLst>
          </c:dPt>
          <c:dPt>
            <c:idx val="6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7-3ABC-4D3C-8A73-08A785A6EDF1}"/>
              </c:ext>
            </c:extLst>
          </c:dPt>
          <c:dPt>
            <c:idx val="6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9-3ABC-4D3C-8A73-08A785A6EDF1}"/>
              </c:ext>
            </c:extLst>
          </c:dPt>
          <c:dPt>
            <c:idx val="6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B-3ABC-4D3C-8A73-08A785A6EDF1}"/>
              </c:ext>
            </c:extLst>
          </c:dPt>
          <c:dPt>
            <c:idx val="7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D-3ABC-4D3C-8A73-08A785A6EDF1}"/>
              </c:ext>
            </c:extLst>
          </c:dPt>
          <c:dPt>
            <c:idx val="7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F-3ABC-4D3C-8A73-08A785A6EDF1}"/>
              </c:ext>
            </c:extLst>
          </c:dPt>
          <c:dPt>
            <c:idx val="7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1-3ABC-4D3C-8A73-08A785A6EDF1}"/>
              </c:ext>
            </c:extLst>
          </c:dPt>
          <c:dPt>
            <c:idx val="7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3-3ABC-4D3C-8A73-08A785A6EDF1}"/>
              </c:ext>
            </c:extLst>
          </c:dPt>
          <c:dPt>
            <c:idx val="7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5-3ABC-4D3C-8A73-08A785A6EDF1}"/>
              </c:ext>
            </c:extLst>
          </c:dPt>
          <c:dPt>
            <c:idx val="7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7-3ABC-4D3C-8A73-08A785A6EDF1}"/>
              </c:ext>
            </c:extLst>
          </c:dPt>
          <c:dPt>
            <c:idx val="7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9-3ABC-4D3C-8A73-08A785A6EDF1}"/>
              </c:ext>
            </c:extLst>
          </c:dPt>
          <c:dPt>
            <c:idx val="7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B-3ABC-4D3C-8A73-08A785A6EDF1}"/>
              </c:ext>
            </c:extLst>
          </c:dPt>
          <c:dPt>
            <c:idx val="7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D-3ABC-4D3C-8A73-08A785A6EDF1}"/>
              </c:ext>
            </c:extLst>
          </c:dPt>
          <c:dPt>
            <c:idx val="7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F-3ABC-4D3C-8A73-08A785A6EDF1}"/>
              </c:ext>
            </c:extLst>
          </c:dPt>
          <c:dPt>
            <c:idx val="8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1-3ABC-4D3C-8A73-08A785A6EDF1}"/>
              </c:ext>
            </c:extLst>
          </c:dPt>
          <c:dPt>
            <c:idx val="8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3-3ABC-4D3C-8A73-08A785A6EDF1}"/>
              </c:ext>
            </c:extLst>
          </c:dPt>
          <c:dPt>
            <c:idx val="8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5-3ABC-4D3C-8A73-08A785A6EDF1}"/>
              </c:ext>
            </c:extLst>
          </c:dPt>
          <c:dPt>
            <c:idx val="8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7-3ABC-4D3C-8A73-08A785A6EDF1}"/>
              </c:ext>
            </c:extLst>
          </c:dPt>
          <c:dPt>
            <c:idx val="8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9-3ABC-4D3C-8A73-08A785A6EDF1}"/>
              </c:ext>
            </c:extLst>
          </c:dPt>
          <c:dPt>
            <c:idx val="8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B-3ABC-4D3C-8A73-08A785A6EDF1}"/>
              </c:ext>
            </c:extLst>
          </c:dPt>
          <c:dPt>
            <c:idx val="8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D-3ABC-4D3C-8A73-08A785A6EDF1}"/>
              </c:ext>
            </c:extLst>
          </c:dPt>
          <c:dPt>
            <c:idx val="8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F-3ABC-4D3C-8A73-08A785A6EDF1}"/>
              </c:ext>
            </c:extLst>
          </c:dPt>
          <c:dPt>
            <c:idx val="8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1-3ABC-4D3C-8A73-08A785A6EDF1}"/>
              </c:ext>
            </c:extLst>
          </c:dPt>
          <c:dPt>
            <c:idx val="8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3-3ABC-4D3C-8A73-08A785A6EDF1}"/>
              </c:ext>
            </c:extLst>
          </c:dPt>
          <c:dPt>
            <c:idx val="9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5-3ABC-4D3C-8A73-08A785A6EDF1}"/>
              </c:ext>
            </c:extLst>
          </c:dPt>
          <c:dPt>
            <c:idx val="9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7-3ABC-4D3C-8A73-08A785A6EDF1}"/>
              </c:ext>
            </c:extLst>
          </c:dPt>
          <c:dPt>
            <c:idx val="9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9-3ABC-4D3C-8A73-08A785A6EDF1}"/>
              </c:ext>
            </c:extLst>
          </c:dPt>
          <c:dPt>
            <c:idx val="9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B-3ABC-4D3C-8A73-08A785A6EDF1}"/>
              </c:ext>
            </c:extLst>
          </c:dPt>
          <c:dPt>
            <c:idx val="9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D-3ABC-4D3C-8A73-08A785A6EDF1}"/>
              </c:ext>
            </c:extLst>
          </c:dPt>
          <c:dPt>
            <c:idx val="9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F-3ABC-4D3C-8A73-08A785A6EDF1}"/>
              </c:ext>
            </c:extLst>
          </c:dPt>
          <c:dPt>
            <c:idx val="9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1-3ABC-4D3C-8A73-08A785A6EDF1}"/>
              </c:ext>
            </c:extLst>
          </c:dPt>
          <c:dPt>
            <c:idx val="9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3-3ABC-4D3C-8A73-08A785A6EDF1}"/>
              </c:ext>
            </c:extLst>
          </c:dPt>
          <c:dPt>
            <c:idx val="9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5-3ABC-4D3C-8A73-08A785A6EDF1}"/>
              </c:ext>
            </c:extLst>
          </c:dPt>
          <c:dPt>
            <c:idx val="9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7-3ABC-4D3C-8A73-08A785A6EDF1}"/>
              </c:ext>
            </c:extLst>
          </c:dPt>
          <c:dPt>
            <c:idx val="100"/>
            <c:bubble3D val="0"/>
            <c:spPr>
              <a:noFill/>
              <a:ln w="19050">
                <a:solidFill>
                  <a:schemeClr val="lt1"/>
                </a:solidFill>
              </a:ln>
              <a:effectLst/>
            </c:spPr>
            <c:extLst>
              <c:ext xmlns:c16="http://schemas.microsoft.com/office/drawing/2014/chart" uri="{C3380CC4-5D6E-409C-BE32-E72D297353CC}">
                <c16:uniqueId val="{00000004-FABE-44E0-80E4-51767847DC18}"/>
              </c:ext>
            </c:extLst>
          </c:dPt>
          <c:val>
            <c:numRef>
              <c:f>'Gauge - Follow Along'!$L$3:$L$103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00-FABE-44E0-80E4-51767847DC18}"/>
            </c:ext>
          </c:extLst>
        </c:ser>
        <c:dLbls>
          <c:showLegendKey val="0"/>
          <c:showVal val="0"/>
          <c:showCatName val="0"/>
          <c:showSerName val="0"/>
          <c:showPercent val="0"/>
          <c:showBubbleSize val="0"/>
          <c:showLeaderLines val="1"/>
        </c:dLbls>
        <c:firstSliceAng val="270"/>
        <c:holeSize val="65"/>
      </c:doughnutChart>
      <c:doughnutChart>
        <c:varyColors val="1"/>
        <c:ser>
          <c:idx val="1"/>
          <c:order val="1"/>
          <c:tx>
            <c:strRef>
              <c:f>'Gauge - Follow Along'!$M$2</c:f>
              <c:strCache>
                <c:ptCount val="1"/>
                <c:pt idx="0">
                  <c:v>Color</c:v>
                </c:pt>
              </c:strCache>
            </c:strRef>
          </c:tx>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CB-3ABC-4D3C-8A73-08A785A6EDF1}"/>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CD-3ABC-4D3C-8A73-08A785A6EDF1}"/>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CF-3ABC-4D3C-8A73-08A785A6EDF1}"/>
              </c:ext>
            </c:extLst>
          </c:dPt>
          <c:dPt>
            <c:idx val="3"/>
            <c:bubble3D val="0"/>
            <c:spPr>
              <a:solidFill>
                <a:srgbClr val="92D050"/>
              </a:solidFill>
              <a:ln w="19050">
                <a:solidFill>
                  <a:schemeClr val="lt1"/>
                </a:solidFill>
              </a:ln>
              <a:effectLst/>
            </c:spPr>
            <c:extLst>
              <c:ext xmlns:c16="http://schemas.microsoft.com/office/drawing/2014/chart" uri="{C3380CC4-5D6E-409C-BE32-E72D297353CC}">
                <c16:uniqueId val="{000000D1-3ABC-4D3C-8A73-08A785A6EDF1}"/>
              </c:ext>
            </c:extLst>
          </c:dPt>
          <c:dPt>
            <c:idx val="4"/>
            <c:bubble3D val="0"/>
            <c:spPr>
              <a:solidFill>
                <a:srgbClr val="92D050"/>
              </a:solidFill>
              <a:ln w="19050">
                <a:solidFill>
                  <a:schemeClr val="lt1"/>
                </a:solidFill>
              </a:ln>
              <a:effectLst/>
            </c:spPr>
            <c:extLst>
              <c:ext xmlns:c16="http://schemas.microsoft.com/office/drawing/2014/chart" uri="{C3380CC4-5D6E-409C-BE32-E72D297353CC}">
                <c16:uniqueId val="{000000D3-3ABC-4D3C-8A73-08A785A6EDF1}"/>
              </c:ext>
            </c:extLst>
          </c:dPt>
          <c:dPt>
            <c:idx val="5"/>
            <c:bubble3D val="0"/>
            <c:spPr>
              <a:solidFill>
                <a:srgbClr val="92D050"/>
              </a:solidFill>
              <a:ln w="19050">
                <a:solidFill>
                  <a:schemeClr val="lt1"/>
                </a:solidFill>
              </a:ln>
              <a:effectLst/>
            </c:spPr>
            <c:extLst>
              <c:ext xmlns:c16="http://schemas.microsoft.com/office/drawing/2014/chart" uri="{C3380CC4-5D6E-409C-BE32-E72D297353CC}">
                <c16:uniqueId val="{000000D5-3ABC-4D3C-8A73-08A785A6EDF1}"/>
              </c:ext>
            </c:extLst>
          </c:dPt>
          <c:dPt>
            <c:idx val="6"/>
            <c:bubble3D val="0"/>
            <c:spPr>
              <a:solidFill>
                <a:srgbClr val="92D050"/>
              </a:solidFill>
              <a:ln w="19050">
                <a:solidFill>
                  <a:schemeClr val="lt1"/>
                </a:solidFill>
              </a:ln>
              <a:effectLst/>
            </c:spPr>
            <c:extLst>
              <c:ext xmlns:c16="http://schemas.microsoft.com/office/drawing/2014/chart" uri="{C3380CC4-5D6E-409C-BE32-E72D297353CC}">
                <c16:uniqueId val="{000000D7-3ABC-4D3C-8A73-08A785A6EDF1}"/>
              </c:ext>
            </c:extLst>
          </c:dPt>
          <c:dPt>
            <c:idx val="7"/>
            <c:bubble3D val="0"/>
            <c:spPr>
              <a:solidFill>
                <a:srgbClr val="92D050"/>
              </a:solidFill>
              <a:ln w="19050">
                <a:solidFill>
                  <a:schemeClr val="lt1"/>
                </a:solidFill>
              </a:ln>
              <a:effectLst/>
            </c:spPr>
            <c:extLst>
              <c:ext xmlns:c16="http://schemas.microsoft.com/office/drawing/2014/chart" uri="{C3380CC4-5D6E-409C-BE32-E72D297353CC}">
                <c16:uniqueId val="{000000D9-3ABC-4D3C-8A73-08A785A6EDF1}"/>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DB-3ABC-4D3C-8A73-08A785A6EDF1}"/>
              </c:ext>
            </c:extLst>
          </c:dPt>
          <c:dPt>
            <c:idx val="9"/>
            <c:bubble3D val="0"/>
            <c:spPr>
              <a:solidFill>
                <a:srgbClr val="92D050"/>
              </a:solidFill>
              <a:ln w="19050">
                <a:solidFill>
                  <a:schemeClr val="lt1"/>
                </a:solidFill>
              </a:ln>
              <a:effectLst/>
            </c:spPr>
            <c:extLst>
              <c:ext xmlns:c16="http://schemas.microsoft.com/office/drawing/2014/chart" uri="{C3380CC4-5D6E-409C-BE32-E72D297353CC}">
                <c16:uniqueId val="{000000DD-3ABC-4D3C-8A73-08A785A6EDF1}"/>
              </c:ext>
            </c:extLst>
          </c:dPt>
          <c:dPt>
            <c:idx val="10"/>
            <c:bubble3D val="0"/>
            <c:spPr>
              <a:solidFill>
                <a:srgbClr val="92D050"/>
              </a:solidFill>
              <a:ln w="19050">
                <a:solidFill>
                  <a:schemeClr val="lt1"/>
                </a:solidFill>
              </a:ln>
              <a:effectLst/>
            </c:spPr>
            <c:extLst>
              <c:ext xmlns:c16="http://schemas.microsoft.com/office/drawing/2014/chart" uri="{C3380CC4-5D6E-409C-BE32-E72D297353CC}">
                <c16:uniqueId val="{000000DF-3ABC-4D3C-8A73-08A785A6EDF1}"/>
              </c:ext>
            </c:extLst>
          </c:dPt>
          <c:dPt>
            <c:idx val="11"/>
            <c:bubble3D val="0"/>
            <c:spPr>
              <a:solidFill>
                <a:srgbClr val="92D050"/>
              </a:solidFill>
              <a:ln w="19050">
                <a:solidFill>
                  <a:schemeClr val="lt1"/>
                </a:solidFill>
              </a:ln>
              <a:effectLst/>
            </c:spPr>
            <c:extLst>
              <c:ext xmlns:c16="http://schemas.microsoft.com/office/drawing/2014/chart" uri="{C3380CC4-5D6E-409C-BE32-E72D297353CC}">
                <c16:uniqueId val="{000000E1-3ABC-4D3C-8A73-08A785A6EDF1}"/>
              </c:ext>
            </c:extLst>
          </c:dPt>
          <c:dPt>
            <c:idx val="12"/>
            <c:bubble3D val="0"/>
            <c:spPr>
              <a:solidFill>
                <a:srgbClr val="92D050"/>
              </a:solidFill>
              <a:ln w="19050">
                <a:solidFill>
                  <a:schemeClr val="lt1"/>
                </a:solidFill>
              </a:ln>
              <a:effectLst/>
            </c:spPr>
            <c:extLst>
              <c:ext xmlns:c16="http://schemas.microsoft.com/office/drawing/2014/chart" uri="{C3380CC4-5D6E-409C-BE32-E72D297353CC}">
                <c16:uniqueId val="{000000E3-3ABC-4D3C-8A73-08A785A6EDF1}"/>
              </c:ext>
            </c:extLst>
          </c:dPt>
          <c:dPt>
            <c:idx val="13"/>
            <c:bubble3D val="0"/>
            <c:spPr>
              <a:solidFill>
                <a:srgbClr val="92D050"/>
              </a:solidFill>
              <a:ln w="19050">
                <a:solidFill>
                  <a:schemeClr val="lt1"/>
                </a:solidFill>
              </a:ln>
              <a:effectLst/>
            </c:spPr>
            <c:extLst>
              <c:ext xmlns:c16="http://schemas.microsoft.com/office/drawing/2014/chart" uri="{C3380CC4-5D6E-409C-BE32-E72D297353CC}">
                <c16:uniqueId val="{000000E5-3ABC-4D3C-8A73-08A785A6EDF1}"/>
              </c:ext>
            </c:extLst>
          </c:dPt>
          <c:dPt>
            <c:idx val="14"/>
            <c:bubble3D val="0"/>
            <c:spPr>
              <a:solidFill>
                <a:srgbClr val="92D050"/>
              </a:solidFill>
              <a:ln w="19050">
                <a:solidFill>
                  <a:schemeClr val="lt1"/>
                </a:solidFill>
              </a:ln>
              <a:effectLst/>
            </c:spPr>
            <c:extLst>
              <c:ext xmlns:c16="http://schemas.microsoft.com/office/drawing/2014/chart" uri="{C3380CC4-5D6E-409C-BE32-E72D297353CC}">
                <c16:uniqueId val="{000000E7-3ABC-4D3C-8A73-08A785A6EDF1}"/>
              </c:ext>
            </c:extLst>
          </c:dPt>
          <c:dPt>
            <c:idx val="15"/>
            <c:bubble3D val="0"/>
            <c:spPr>
              <a:solidFill>
                <a:srgbClr val="92D050"/>
              </a:solidFill>
              <a:ln w="19050">
                <a:solidFill>
                  <a:schemeClr val="lt1"/>
                </a:solidFill>
              </a:ln>
              <a:effectLst/>
            </c:spPr>
            <c:extLst>
              <c:ext xmlns:c16="http://schemas.microsoft.com/office/drawing/2014/chart" uri="{C3380CC4-5D6E-409C-BE32-E72D297353CC}">
                <c16:uniqueId val="{000000E9-3ABC-4D3C-8A73-08A785A6EDF1}"/>
              </c:ext>
            </c:extLst>
          </c:dPt>
          <c:dPt>
            <c:idx val="16"/>
            <c:bubble3D val="0"/>
            <c:spPr>
              <a:solidFill>
                <a:srgbClr val="92D050"/>
              </a:solidFill>
              <a:ln w="19050">
                <a:solidFill>
                  <a:schemeClr val="lt1"/>
                </a:solidFill>
              </a:ln>
              <a:effectLst/>
            </c:spPr>
            <c:extLst>
              <c:ext xmlns:c16="http://schemas.microsoft.com/office/drawing/2014/chart" uri="{C3380CC4-5D6E-409C-BE32-E72D297353CC}">
                <c16:uniqueId val="{000000EB-3ABC-4D3C-8A73-08A785A6EDF1}"/>
              </c:ext>
            </c:extLst>
          </c:dPt>
          <c:dPt>
            <c:idx val="17"/>
            <c:bubble3D val="0"/>
            <c:spPr>
              <a:solidFill>
                <a:srgbClr val="92D050"/>
              </a:solidFill>
              <a:ln w="19050">
                <a:solidFill>
                  <a:schemeClr val="lt1"/>
                </a:solidFill>
              </a:ln>
              <a:effectLst/>
            </c:spPr>
            <c:extLst>
              <c:ext xmlns:c16="http://schemas.microsoft.com/office/drawing/2014/chart" uri="{C3380CC4-5D6E-409C-BE32-E72D297353CC}">
                <c16:uniqueId val="{000000ED-3ABC-4D3C-8A73-08A785A6EDF1}"/>
              </c:ext>
            </c:extLst>
          </c:dPt>
          <c:dPt>
            <c:idx val="18"/>
            <c:bubble3D val="0"/>
            <c:spPr>
              <a:solidFill>
                <a:srgbClr val="92D050"/>
              </a:solidFill>
              <a:ln w="19050">
                <a:solidFill>
                  <a:schemeClr val="lt1"/>
                </a:solidFill>
              </a:ln>
              <a:effectLst/>
            </c:spPr>
            <c:extLst>
              <c:ext xmlns:c16="http://schemas.microsoft.com/office/drawing/2014/chart" uri="{C3380CC4-5D6E-409C-BE32-E72D297353CC}">
                <c16:uniqueId val="{000000EF-3ABC-4D3C-8A73-08A785A6EDF1}"/>
              </c:ext>
            </c:extLst>
          </c:dPt>
          <c:dPt>
            <c:idx val="19"/>
            <c:bubble3D val="0"/>
            <c:spPr>
              <a:solidFill>
                <a:srgbClr val="92D050"/>
              </a:solidFill>
              <a:ln w="19050">
                <a:solidFill>
                  <a:schemeClr val="lt1"/>
                </a:solidFill>
              </a:ln>
              <a:effectLst/>
            </c:spPr>
            <c:extLst>
              <c:ext xmlns:c16="http://schemas.microsoft.com/office/drawing/2014/chart" uri="{C3380CC4-5D6E-409C-BE32-E72D297353CC}">
                <c16:uniqueId val="{000000F1-3ABC-4D3C-8A73-08A785A6EDF1}"/>
              </c:ext>
            </c:extLst>
          </c:dPt>
          <c:dPt>
            <c:idx val="20"/>
            <c:bubble3D val="0"/>
            <c:spPr>
              <a:solidFill>
                <a:srgbClr val="92D050"/>
              </a:solidFill>
              <a:ln w="19050">
                <a:solidFill>
                  <a:schemeClr val="lt1"/>
                </a:solidFill>
              </a:ln>
              <a:effectLst/>
            </c:spPr>
            <c:extLst>
              <c:ext xmlns:c16="http://schemas.microsoft.com/office/drawing/2014/chart" uri="{C3380CC4-5D6E-409C-BE32-E72D297353CC}">
                <c16:uniqueId val="{000000F3-3ABC-4D3C-8A73-08A785A6EDF1}"/>
              </c:ext>
            </c:extLst>
          </c:dPt>
          <c:dPt>
            <c:idx val="21"/>
            <c:bubble3D val="0"/>
            <c:spPr>
              <a:solidFill>
                <a:srgbClr val="92D050"/>
              </a:solidFill>
              <a:ln w="19050">
                <a:solidFill>
                  <a:schemeClr val="lt1"/>
                </a:solidFill>
              </a:ln>
              <a:effectLst/>
            </c:spPr>
            <c:extLst>
              <c:ext xmlns:c16="http://schemas.microsoft.com/office/drawing/2014/chart" uri="{C3380CC4-5D6E-409C-BE32-E72D297353CC}">
                <c16:uniqueId val="{000000F5-3ABC-4D3C-8A73-08A785A6EDF1}"/>
              </c:ext>
            </c:extLst>
          </c:dPt>
          <c:dPt>
            <c:idx val="22"/>
            <c:bubble3D val="0"/>
            <c:spPr>
              <a:solidFill>
                <a:srgbClr val="92D050"/>
              </a:solidFill>
              <a:ln w="19050">
                <a:solidFill>
                  <a:schemeClr val="lt1"/>
                </a:solidFill>
              </a:ln>
              <a:effectLst/>
            </c:spPr>
            <c:extLst>
              <c:ext xmlns:c16="http://schemas.microsoft.com/office/drawing/2014/chart" uri="{C3380CC4-5D6E-409C-BE32-E72D297353CC}">
                <c16:uniqueId val="{000000F7-3ABC-4D3C-8A73-08A785A6EDF1}"/>
              </c:ext>
            </c:extLst>
          </c:dPt>
          <c:dPt>
            <c:idx val="23"/>
            <c:bubble3D val="0"/>
            <c:spPr>
              <a:solidFill>
                <a:srgbClr val="92D050"/>
              </a:solidFill>
              <a:ln w="19050">
                <a:solidFill>
                  <a:schemeClr val="lt1"/>
                </a:solidFill>
              </a:ln>
              <a:effectLst/>
            </c:spPr>
            <c:extLst>
              <c:ext xmlns:c16="http://schemas.microsoft.com/office/drawing/2014/chart" uri="{C3380CC4-5D6E-409C-BE32-E72D297353CC}">
                <c16:uniqueId val="{000000F9-3ABC-4D3C-8A73-08A785A6EDF1}"/>
              </c:ext>
            </c:extLst>
          </c:dPt>
          <c:dPt>
            <c:idx val="24"/>
            <c:bubble3D val="0"/>
            <c:spPr>
              <a:solidFill>
                <a:srgbClr val="92D050"/>
              </a:solidFill>
              <a:ln w="19050">
                <a:solidFill>
                  <a:schemeClr val="lt1"/>
                </a:solidFill>
              </a:ln>
              <a:effectLst/>
            </c:spPr>
            <c:extLst>
              <c:ext xmlns:c16="http://schemas.microsoft.com/office/drawing/2014/chart" uri="{C3380CC4-5D6E-409C-BE32-E72D297353CC}">
                <c16:uniqueId val="{000000FB-3ABC-4D3C-8A73-08A785A6EDF1}"/>
              </c:ext>
            </c:extLst>
          </c:dPt>
          <c:dPt>
            <c:idx val="25"/>
            <c:bubble3D val="0"/>
            <c:spPr>
              <a:solidFill>
                <a:srgbClr val="92D050"/>
              </a:solidFill>
              <a:ln w="19050">
                <a:solidFill>
                  <a:schemeClr val="lt1"/>
                </a:solidFill>
              </a:ln>
              <a:effectLst/>
            </c:spPr>
            <c:extLst>
              <c:ext xmlns:c16="http://schemas.microsoft.com/office/drawing/2014/chart" uri="{C3380CC4-5D6E-409C-BE32-E72D297353CC}">
                <c16:uniqueId val="{000000FD-3ABC-4D3C-8A73-08A785A6EDF1}"/>
              </c:ext>
            </c:extLst>
          </c:dPt>
          <c:dPt>
            <c:idx val="26"/>
            <c:bubble3D val="0"/>
            <c:spPr>
              <a:solidFill>
                <a:srgbClr val="92D050"/>
              </a:solidFill>
              <a:ln w="19050">
                <a:solidFill>
                  <a:schemeClr val="lt1"/>
                </a:solidFill>
              </a:ln>
              <a:effectLst/>
            </c:spPr>
            <c:extLst>
              <c:ext xmlns:c16="http://schemas.microsoft.com/office/drawing/2014/chart" uri="{C3380CC4-5D6E-409C-BE32-E72D297353CC}">
                <c16:uniqueId val="{000000FF-3ABC-4D3C-8A73-08A785A6EDF1}"/>
              </c:ext>
            </c:extLst>
          </c:dPt>
          <c:dPt>
            <c:idx val="27"/>
            <c:bubble3D val="0"/>
            <c:spPr>
              <a:solidFill>
                <a:srgbClr val="92D050"/>
              </a:solidFill>
              <a:ln w="19050">
                <a:solidFill>
                  <a:schemeClr val="lt1"/>
                </a:solidFill>
              </a:ln>
              <a:effectLst/>
            </c:spPr>
            <c:extLst>
              <c:ext xmlns:c16="http://schemas.microsoft.com/office/drawing/2014/chart" uri="{C3380CC4-5D6E-409C-BE32-E72D297353CC}">
                <c16:uniqueId val="{00000101-3ABC-4D3C-8A73-08A785A6EDF1}"/>
              </c:ext>
            </c:extLst>
          </c:dPt>
          <c:dPt>
            <c:idx val="28"/>
            <c:bubble3D val="0"/>
            <c:spPr>
              <a:solidFill>
                <a:srgbClr val="92D050"/>
              </a:solidFill>
              <a:ln w="19050">
                <a:solidFill>
                  <a:schemeClr val="lt1"/>
                </a:solidFill>
              </a:ln>
              <a:effectLst/>
            </c:spPr>
            <c:extLst>
              <c:ext xmlns:c16="http://schemas.microsoft.com/office/drawing/2014/chart" uri="{C3380CC4-5D6E-409C-BE32-E72D297353CC}">
                <c16:uniqueId val="{00000103-3ABC-4D3C-8A73-08A785A6EDF1}"/>
              </c:ext>
            </c:extLst>
          </c:dPt>
          <c:dPt>
            <c:idx val="29"/>
            <c:bubble3D val="0"/>
            <c:spPr>
              <a:solidFill>
                <a:srgbClr val="92D050"/>
              </a:solidFill>
              <a:ln w="19050">
                <a:solidFill>
                  <a:schemeClr val="lt1"/>
                </a:solidFill>
              </a:ln>
              <a:effectLst/>
            </c:spPr>
            <c:extLst>
              <c:ext xmlns:c16="http://schemas.microsoft.com/office/drawing/2014/chart" uri="{C3380CC4-5D6E-409C-BE32-E72D297353CC}">
                <c16:uniqueId val="{00000105-3ABC-4D3C-8A73-08A785A6EDF1}"/>
              </c:ext>
            </c:extLst>
          </c:dPt>
          <c:dPt>
            <c:idx val="30"/>
            <c:bubble3D val="0"/>
            <c:spPr>
              <a:solidFill>
                <a:srgbClr val="92D050"/>
              </a:solidFill>
              <a:ln w="19050">
                <a:solidFill>
                  <a:schemeClr val="lt1"/>
                </a:solidFill>
              </a:ln>
              <a:effectLst/>
            </c:spPr>
            <c:extLst>
              <c:ext xmlns:c16="http://schemas.microsoft.com/office/drawing/2014/chart" uri="{C3380CC4-5D6E-409C-BE32-E72D297353CC}">
                <c16:uniqueId val="{00000107-3ABC-4D3C-8A73-08A785A6EDF1}"/>
              </c:ext>
            </c:extLst>
          </c:dPt>
          <c:dPt>
            <c:idx val="31"/>
            <c:bubble3D val="0"/>
            <c:spPr>
              <a:solidFill>
                <a:srgbClr val="92D050"/>
              </a:solidFill>
              <a:ln w="19050">
                <a:solidFill>
                  <a:schemeClr val="lt1"/>
                </a:solidFill>
              </a:ln>
              <a:effectLst/>
            </c:spPr>
            <c:extLst>
              <c:ext xmlns:c16="http://schemas.microsoft.com/office/drawing/2014/chart" uri="{C3380CC4-5D6E-409C-BE32-E72D297353CC}">
                <c16:uniqueId val="{00000109-3ABC-4D3C-8A73-08A785A6EDF1}"/>
              </c:ext>
            </c:extLst>
          </c:dPt>
          <c:dPt>
            <c:idx val="32"/>
            <c:bubble3D val="0"/>
            <c:spPr>
              <a:solidFill>
                <a:srgbClr val="92D050"/>
              </a:solidFill>
              <a:ln w="19050">
                <a:solidFill>
                  <a:schemeClr val="lt1"/>
                </a:solidFill>
              </a:ln>
              <a:effectLst/>
            </c:spPr>
            <c:extLst>
              <c:ext xmlns:c16="http://schemas.microsoft.com/office/drawing/2014/chart" uri="{C3380CC4-5D6E-409C-BE32-E72D297353CC}">
                <c16:uniqueId val="{0000010B-3ABC-4D3C-8A73-08A785A6EDF1}"/>
              </c:ext>
            </c:extLst>
          </c:dPt>
          <c:dPt>
            <c:idx val="33"/>
            <c:bubble3D val="0"/>
            <c:spPr>
              <a:solidFill>
                <a:srgbClr val="92D050"/>
              </a:solidFill>
              <a:ln w="19050">
                <a:solidFill>
                  <a:schemeClr val="lt1"/>
                </a:solidFill>
              </a:ln>
              <a:effectLst/>
            </c:spPr>
            <c:extLst>
              <c:ext xmlns:c16="http://schemas.microsoft.com/office/drawing/2014/chart" uri="{C3380CC4-5D6E-409C-BE32-E72D297353CC}">
                <c16:uniqueId val="{0000010D-3ABC-4D3C-8A73-08A785A6EDF1}"/>
              </c:ext>
            </c:extLst>
          </c:dPt>
          <c:dPt>
            <c:idx val="34"/>
            <c:bubble3D val="0"/>
            <c:spPr>
              <a:solidFill>
                <a:srgbClr val="92D050"/>
              </a:solidFill>
              <a:ln w="19050">
                <a:solidFill>
                  <a:schemeClr val="lt1"/>
                </a:solidFill>
              </a:ln>
              <a:effectLst/>
            </c:spPr>
            <c:extLst>
              <c:ext xmlns:c16="http://schemas.microsoft.com/office/drawing/2014/chart" uri="{C3380CC4-5D6E-409C-BE32-E72D297353CC}">
                <c16:uniqueId val="{0000010F-3ABC-4D3C-8A73-08A785A6EDF1}"/>
              </c:ext>
            </c:extLst>
          </c:dPt>
          <c:dPt>
            <c:idx val="35"/>
            <c:bubble3D val="0"/>
            <c:spPr>
              <a:solidFill>
                <a:srgbClr val="92D050"/>
              </a:solidFill>
              <a:ln w="19050">
                <a:solidFill>
                  <a:schemeClr val="lt1"/>
                </a:solidFill>
              </a:ln>
              <a:effectLst/>
            </c:spPr>
            <c:extLst>
              <c:ext xmlns:c16="http://schemas.microsoft.com/office/drawing/2014/chart" uri="{C3380CC4-5D6E-409C-BE32-E72D297353CC}">
                <c16:uniqueId val="{00000111-3ABC-4D3C-8A73-08A785A6EDF1}"/>
              </c:ext>
            </c:extLst>
          </c:dPt>
          <c:dPt>
            <c:idx val="36"/>
            <c:bubble3D val="0"/>
            <c:spPr>
              <a:solidFill>
                <a:srgbClr val="92D050"/>
              </a:solidFill>
              <a:ln w="19050">
                <a:solidFill>
                  <a:schemeClr val="lt1"/>
                </a:solidFill>
              </a:ln>
              <a:effectLst/>
            </c:spPr>
            <c:extLst>
              <c:ext xmlns:c16="http://schemas.microsoft.com/office/drawing/2014/chart" uri="{C3380CC4-5D6E-409C-BE32-E72D297353CC}">
                <c16:uniqueId val="{00000113-3ABC-4D3C-8A73-08A785A6EDF1}"/>
              </c:ext>
            </c:extLst>
          </c:dPt>
          <c:dPt>
            <c:idx val="37"/>
            <c:bubble3D val="0"/>
            <c:spPr>
              <a:solidFill>
                <a:srgbClr val="92D050"/>
              </a:solidFill>
              <a:ln w="19050">
                <a:solidFill>
                  <a:schemeClr val="lt1"/>
                </a:solidFill>
              </a:ln>
              <a:effectLst/>
            </c:spPr>
            <c:extLst>
              <c:ext xmlns:c16="http://schemas.microsoft.com/office/drawing/2014/chart" uri="{C3380CC4-5D6E-409C-BE32-E72D297353CC}">
                <c16:uniqueId val="{00000115-3ABC-4D3C-8A73-08A785A6EDF1}"/>
              </c:ext>
            </c:extLst>
          </c:dPt>
          <c:dPt>
            <c:idx val="38"/>
            <c:bubble3D val="0"/>
            <c:spPr>
              <a:solidFill>
                <a:srgbClr val="92D050"/>
              </a:solidFill>
              <a:ln w="19050">
                <a:solidFill>
                  <a:schemeClr val="lt1"/>
                </a:solidFill>
              </a:ln>
              <a:effectLst/>
            </c:spPr>
            <c:extLst>
              <c:ext xmlns:c16="http://schemas.microsoft.com/office/drawing/2014/chart" uri="{C3380CC4-5D6E-409C-BE32-E72D297353CC}">
                <c16:uniqueId val="{00000117-3ABC-4D3C-8A73-08A785A6EDF1}"/>
              </c:ext>
            </c:extLst>
          </c:dPt>
          <c:dPt>
            <c:idx val="39"/>
            <c:bubble3D val="0"/>
            <c:spPr>
              <a:solidFill>
                <a:srgbClr val="92D050"/>
              </a:solidFill>
              <a:ln w="19050">
                <a:solidFill>
                  <a:schemeClr val="lt1"/>
                </a:solidFill>
              </a:ln>
              <a:effectLst/>
            </c:spPr>
            <c:extLst>
              <c:ext xmlns:c16="http://schemas.microsoft.com/office/drawing/2014/chart" uri="{C3380CC4-5D6E-409C-BE32-E72D297353CC}">
                <c16:uniqueId val="{00000119-3ABC-4D3C-8A73-08A785A6EDF1}"/>
              </c:ext>
            </c:extLst>
          </c:dPt>
          <c:dPt>
            <c:idx val="40"/>
            <c:bubble3D val="0"/>
            <c:spPr>
              <a:solidFill>
                <a:srgbClr val="92D050"/>
              </a:solidFill>
              <a:ln w="19050">
                <a:solidFill>
                  <a:schemeClr val="lt1"/>
                </a:solidFill>
              </a:ln>
              <a:effectLst/>
            </c:spPr>
            <c:extLst>
              <c:ext xmlns:c16="http://schemas.microsoft.com/office/drawing/2014/chart" uri="{C3380CC4-5D6E-409C-BE32-E72D297353CC}">
                <c16:uniqueId val="{0000011B-3ABC-4D3C-8A73-08A785A6EDF1}"/>
              </c:ext>
            </c:extLst>
          </c:dPt>
          <c:dPt>
            <c:idx val="41"/>
            <c:bubble3D val="0"/>
            <c:spPr>
              <a:solidFill>
                <a:srgbClr val="92D050"/>
              </a:solidFill>
              <a:ln w="19050">
                <a:solidFill>
                  <a:schemeClr val="lt1"/>
                </a:solidFill>
              </a:ln>
              <a:effectLst/>
            </c:spPr>
            <c:extLst>
              <c:ext xmlns:c16="http://schemas.microsoft.com/office/drawing/2014/chart" uri="{C3380CC4-5D6E-409C-BE32-E72D297353CC}">
                <c16:uniqueId val="{0000011D-3ABC-4D3C-8A73-08A785A6EDF1}"/>
              </c:ext>
            </c:extLst>
          </c:dPt>
          <c:dPt>
            <c:idx val="42"/>
            <c:bubble3D val="0"/>
            <c:spPr>
              <a:solidFill>
                <a:srgbClr val="92D050"/>
              </a:solidFill>
              <a:ln w="19050">
                <a:solidFill>
                  <a:schemeClr val="lt1"/>
                </a:solidFill>
              </a:ln>
              <a:effectLst/>
            </c:spPr>
            <c:extLst>
              <c:ext xmlns:c16="http://schemas.microsoft.com/office/drawing/2014/chart" uri="{C3380CC4-5D6E-409C-BE32-E72D297353CC}">
                <c16:uniqueId val="{0000011F-3ABC-4D3C-8A73-08A785A6EDF1}"/>
              </c:ext>
            </c:extLst>
          </c:dPt>
          <c:dPt>
            <c:idx val="43"/>
            <c:bubble3D val="0"/>
            <c:spPr>
              <a:solidFill>
                <a:srgbClr val="92D050"/>
              </a:solidFill>
              <a:ln w="19050">
                <a:solidFill>
                  <a:schemeClr val="lt1"/>
                </a:solidFill>
              </a:ln>
              <a:effectLst/>
            </c:spPr>
            <c:extLst>
              <c:ext xmlns:c16="http://schemas.microsoft.com/office/drawing/2014/chart" uri="{C3380CC4-5D6E-409C-BE32-E72D297353CC}">
                <c16:uniqueId val="{00000121-3ABC-4D3C-8A73-08A785A6EDF1}"/>
              </c:ext>
            </c:extLst>
          </c:dPt>
          <c:dPt>
            <c:idx val="44"/>
            <c:bubble3D val="0"/>
            <c:spPr>
              <a:solidFill>
                <a:srgbClr val="92D050"/>
              </a:solidFill>
              <a:ln w="19050">
                <a:solidFill>
                  <a:schemeClr val="lt1"/>
                </a:solidFill>
              </a:ln>
              <a:effectLst/>
            </c:spPr>
            <c:extLst>
              <c:ext xmlns:c16="http://schemas.microsoft.com/office/drawing/2014/chart" uri="{C3380CC4-5D6E-409C-BE32-E72D297353CC}">
                <c16:uniqueId val="{00000123-3ABC-4D3C-8A73-08A785A6EDF1}"/>
              </c:ext>
            </c:extLst>
          </c:dPt>
          <c:dPt>
            <c:idx val="45"/>
            <c:bubble3D val="0"/>
            <c:spPr>
              <a:solidFill>
                <a:srgbClr val="92D050"/>
              </a:solidFill>
              <a:ln w="19050">
                <a:solidFill>
                  <a:schemeClr val="lt1"/>
                </a:solidFill>
              </a:ln>
              <a:effectLst/>
            </c:spPr>
            <c:extLst>
              <c:ext xmlns:c16="http://schemas.microsoft.com/office/drawing/2014/chart" uri="{C3380CC4-5D6E-409C-BE32-E72D297353CC}">
                <c16:uniqueId val="{00000125-3ABC-4D3C-8A73-08A785A6EDF1}"/>
              </c:ext>
            </c:extLst>
          </c:dPt>
          <c:dPt>
            <c:idx val="46"/>
            <c:bubble3D val="0"/>
            <c:spPr>
              <a:solidFill>
                <a:srgbClr val="92D050"/>
              </a:solidFill>
              <a:ln w="19050">
                <a:solidFill>
                  <a:schemeClr val="lt1"/>
                </a:solidFill>
              </a:ln>
              <a:effectLst/>
            </c:spPr>
            <c:extLst>
              <c:ext xmlns:c16="http://schemas.microsoft.com/office/drawing/2014/chart" uri="{C3380CC4-5D6E-409C-BE32-E72D297353CC}">
                <c16:uniqueId val="{00000127-3ABC-4D3C-8A73-08A785A6EDF1}"/>
              </c:ext>
            </c:extLst>
          </c:dPt>
          <c:dPt>
            <c:idx val="47"/>
            <c:bubble3D val="0"/>
            <c:spPr>
              <a:solidFill>
                <a:srgbClr val="92D050"/>
              </a:solidFill>
              <a:ln w="19050">
                <a:solidFill>
                  <a:schemeClr val="lt1"/>
                </a:solidFill>
              </a:ln>
              <a:effectLst/>
            </c:spPr>
            <c:extLst>
              <c:ext xmlns:c16="http://schemas.microsoft.com/office/drawing/2014/chart" uri="{C3380CC4-5D6E-409C-BE32-E72D297353CC}">
                <c16:uniqueId val="{00000129-3ABC-4D3C-8A73-08A785A6EDF1}"/>
              </c:ext>
            </c:extLst>
          </c:dPt>
          <c:dPt>
            <c:idx val="48"/>
            <c:bubble3D val="0"/>
            <c:spPr>
              <a:solidFill>
                <a:srgbClr val="92D050"/>
              </a:solidFill>
              <a:ln w="19050">
                <a:solidFill>
                  <a:schemeClr val="lt1"/>
                </a:solidFill>
              </a:ln>
              <a:effectLst/>
            </c:spPr>
            <c:extLst>
              <c:ext xmlns:c16="http://schemas.microsoft.com/office/drawing/2014/chart" uri="{C3380CC4-5D6E-409C-BE32-E72D297353CC}">
                <c16:uniqueId val="{0000012B-3ABC-4D3C-8A73-08A785A6EDF1}"/>
              </c:ext>
            </c:extLst>
          </c:dPt>
          <c:dPt>
            <c:idx val="49"/>
            <c:bubble3D val="0"/>
            <c:spPr>
              <a:solidFill>
                <a:srgbClr val="92D050"/>
              </a:solidFill>
              <a:ln w="19050">
                <a:solidFill>
                  <a:schemeClr val="lt1"/>
                </a:solidFill>
              </a:ln>
              <a:effectLst/>
            </c:spPr>
            <c:extLst>
              <c:ext xmlns:c16="http://schemas.microsoft.com/office/drawing/2014/chart" uri="{C3380CC4-5D6E-409C-BE32-E72D297353CC}">
                <c16:uniqueId val="{0000012D-3ABC-4D3C-8A73-08A785A6EDF1}"/>
              </c:ext>
            </c:extLst>
          </c:dPt>
          <c:dPt>
            <c:idx val="50"/>
            <c:bubble3D val="0"/>
            <c:spPr>
              <a:solidFill>
                <a:srgbClr val="92D050"/>
              </a:solidFill>
              <a:ln w="19050">
                <a:solidFill>
                  <a:schemeClr val="lt1"/>
                </a:solidFill>
              </a:ln>
              <a:effectLst/>
            </c:spPr>
            <c:extLst>
              <c:ext xmlns:c16="http://schemas.microsoft.com/office/drawing/2014/chart" uri="{C3380CC4-5D6E-409C-BE32-E72D297353CC}">
                <c16:uniqueId val="{0000012F-3ABC-4D3C-8A73-08A785A6EDF1}"/>
              </c:ext>
            </c:extLst>
          </c:dPt>
          <c:dPt>
            <c:idx val="51"/>
            <c:bubble3D val="0"/>
            <c:spPr>
              <a:solidFill>
                <a:srgbClr val="92D050"/>
              </a:solidFill>
              <a:ln w="19050">
                <a:solidFill>
                  <a:schemeClr val="lt1"/>
                </a:solidFill>
              </a:ln>
              <a:effectLst/>
            </c:spPr>
            <c:extLst>
              <c:ext xmlns:c16="http://schemas.microsoft.com/office/drawing/2014/chart" uri="{C3380CC4-5D6E-409C-BE32-E72D297353CC}">
                <c16:uniqueId val="{00000131-3ABC-4D3C-8A73-08A785A6EDF1}"/>
              </c:ext>
            </c:extLst>
          </c:dPt>
          <c:dPt>
            <c:idx val="52"/>
            <c:bubble3D val="0"/>
            <c:spPr>
              <a:solidFill>
                <a:srgbClr val="92D050"/>
              </a:solidFill>
              <a:ln w="19050">
                <a:solidFill>
                  <a:schemeClr val="lt1"/>
                </a:solidFill>
              </a:ln>
              <a:effectLst/>
            </c:spPr>
            <c:extLst>
              <c:ext xmlns:c16="http://schemas.microsoft.com/office/drawing/2014/chart" uri="{C3380CC4-5D6E-409C-BE32-E72D297353CC}">
                <c16:uniqueId val="{00000133-3ABC-4D3C-8A73-08A785A6EDF1}"/>
              </c:ext>
            </c:extLst>
          </c:dPt>
          <c:dPt>
            <c:idx val="53"/>
            <c:bubble3D val="0"/>
            <c:spPr>
              <a:solidFill>
                <a:srgbClr val="92D050"/>
              </a:solidFill>
              <a:ln w="19050">
                <a:solidFill>
                  <a:schemeClr val="lt1"/>
                </a:solidFill>
              </a:ln>
              <a:effectLst/>
            </c:spPr>
            <c:extLst>
              <c:ext xmlns:c16="http://schemas.microsoft.com/office/drawing/2014/chart" uri="{C3380CC4-5D6E-409C-BE32-E72D297353CC}">
                <c16:uniqueId val="{00000135-3ABC-4D3C-8A73-08A785A6EDF1}"/>
              </c:ext>
            </c:extLst>
          </c:dPt>
          <c:dPt>
            <c:idx val="54"/>
            <c:bubble3D val="0"/>
            <c:spPr>
              <a:solidFill>
                <a:srgbClr val="92D050"/>
              </a:solidFill>
              <a:ln w="19050">
                <a:solidFill>
                  <a:schemeClr val="lt1"/>
                </a:solidFill>
              </a:ln>
              <a:effectLst/>
            </c:spPr>
            <c:extLst>
              <c:ext xmlns:c16="http://schemas.microsoft.com/office/drawing/2014/chart" uri="{C3380CC4-5D6E-409C-BE32-E72D297353CC}">
                <c16:uniqueId val="{00000137-3ABC-4D3C-8A73-08A785A6EDF1}"/>
              </c:ext>
            </c:extLst>
          </c:dPt>
          <c:dPt>
            <c:idx val="55"/>
            <c:bubble3D val="0"/>
            <c:spPr>
              <a:solidFill>
                <a:srgbClr val="92D050"/>
              </a:solidFill>
              <a:ln w="19050">
                <a:solidFill>
                  <a:schemeClr val="lt1"/>
                </a:solidFill>
              </a:ln>
              <a:effectLst/>
            </c:spPr>
            <c:extLst>
              <c:ext xmlns:c16="http://schemas.microsoft.com/office/drawing/2014/chart" uri="{C3380CC4-5D6E-409C-BE32-E72D297353CC}">
                <c16:uniqueId val="{00000139-3ABC-4D3C-8A73-08A785A6EDF1}"/>
              </c:ext>
            </c:extLst>
          </c:dPt>
          <c:dPt>
            <c:idx val="56"/>
            <c:bubble3D val="0"/>
            <c:spPr>
              <a:solidFill>
                <a:srgbClr val="92D050"/>
              </a:solidFill>
              <a:ln w="19050">
                <a:solidFill>
                  <a:schemeClr val="lt1"/>
                </a:solidFill>
              </a:ln>
              <a:effectLst/>
            </c:spPr>
            <c:extLst>
              <c:ext xmlns:c16="http://schemas.microsoft.com/office/drawing/2014/chart" uri="{C3380CC4-5D6E-409C-BE32-E72D297353CC}">
                <c16:uniqueId val="{0000013B-3ABC-4D3C-8A73-08A785A6EDF1}"/>
              </c:ext>
            </c:extLst>
          </c:dPt>
          <c:dPt>
            <c:idx val="57"/>
            <c:bubble3D val="0"/>
            <c:spPr>
              <a:solidFill>
                <a:srgbClr val="92D050"/>
              </a:solidFill>
              <a:ln w="19050">
                <a:solidFill>
                  <a:schemeClr val="lt1"/>
                </a:solidFill>
              </a:ln>
              <a:effectLst/>
            </c:spPr>
            <c:extLst>
              <c:ext xmlns:c16="http://schemas.microsoft.com/office/drawing/2014/chart" uri="{C3380CC4-5D6E-409C-BE32-E72D297353CC}">
                <c16:uniqueId val="{0000013D-3ABC-4D3C-8A73-08A785A6EDF1}"/>
              </c:ext>
            </c:extLst>
          </c:dPt>
          <c:dPt>
            <c:idx val="58"/>
            <c:bubble3D val="0"/>
            <c:spPr>
              <a:solidFill>
                <a:srgbClr val="92D050"/>
              </a:solidFill>
              <a:ln w="19050">
                <a:solidFill>
                  <a:schemeClr val="lt1"/>
                </a:solidFill>
              </a:ln>
              <a:effectLst/>
            </c:spPr>
            <c:extLst>
              <c:ext xmlns:c16="http://schemas.microsoft.com/office/drawing/2014/chart" uri="{C3380CC4-5D6E-409C-BE32-E72D297353CC}">
                <c16:uniqueId val="{0000013F-3ABC-4D3C-8A73-08A785A6EDF1}"/>
              </c:ext>
            </c:extLst>
          </c:dPt>
          <c:dPt>
            <c:idx val="59"/>
            <c:bubble3D val="0"/>
            <c:spPr>
              <a:solidFill>
                <a:srgbClr val="92D050"/>
              </a:solidFill>
              <a:ln w="19050">
                <a:solidFill>
                  <a:schemeClr val="lt1"/>
                </a:solidFill>
              </a:ln>
              <a:effectLst/>
            </c:spPr>
            <c:extLst>
              <c:ext xmlns:c16="http://schemas.microsoft.com/office/drawing/2014/chart" uri="{C3380CC4-5D6E-409C-BE32-E72D297353CC}">
                <c16:uniqueId val="{00000141-3ABC-4D3C-8A73-08A785A6EDF1}"/>
              </c:ext>
            </c:extLst>
          </c:dPt>
          <c:dPt>
            <c:idx val="60"/>
            <c:bubble3D val="0"/>
            <c:spPr>
              <a:solidFill>
                <a:srgbClr val="92D050"/>
              </a:solidFill>
              <a:ln w="19050">
                <a:solidFill>
                  <a:schemeClr val="lt1"/>
                </a:solidFill>
              </a:ln>
              <a:effectLst/>
            </c:spPr>
            <c:extLst>
              <c:ext xmlns:c16="http://schemas.microsoft.com/office/drawing/2014/chart" uri="{C3380CC4-5D6E-409C-BE32-E72D297353CC}">
                <c16:uniqueId val="{00000143-3ABC-4D3C-8A73-08A785A6EDF1}"/>
              </c:ext>
            </c:extLst>
          </c:dPt>
          <c:dPt>
            <c:idx val="61"/>
            <c:bubble3D val="0"/>
            <c:spPr>
              <a:solidFill>
                <a:srgbClr val="92D050"/>
              </a:solidFill>
              <a:ln w="19050">
                <a:solidFill>
                  <a:schemeClr val="lt1"/>
                </a:solidFill>
              </a:ln>
              <a:effectLst/>
            </c:spPr>
            <c:extLst>
              <c:ext xmlns:c16="http://schemas.microsoft.com/office/drawing/2014/chart" uri="{C3380CC4-5D6E-409C-BE32-E72D297353CC}">
                <c16:uniqueId val="{00000145-3ABC-4D3C-8A73-08A785A6EDF1}"/>
              </c:ext>
            </c:extLst>
          </c:dPt>
          <c:dPt>
            <c:idx val="62"/>
            <c:bubble3D val="0"/>
            <c:spPr>
              <a:solidFill>
                <a:srgbClr val="92D050"/>
              </a:solidFill>
              <a:ln w="19050">
                <a:solidFill>
                  <a:schemeClr val="lt1"/>
                </a:solidFill>
              </a:ln>
              <a:effectLst/>
            </c:spPr>
            <c:extLst>
              <c:ext xmlns:c16="http://schemas.microsoft.com/office/drawing/2014/chart" uri="{C3380CC4-5D6E-409C-BE32-E72D297353CC}">
                <c16:uniqueId val="{00000147-3ABC-4D3C-8A73-08A785A6EDF1}"/>
              </c:ext>
            </c:extLst>
          </c:dPt>
          <c:dPt>
            <c:idx val="63"/>
            <c:bubble3D val="0"/>
            <c:spPr>
              <a:solidFill>
                <a:srgbClr val="92D050"/>
              </a:solidFill>
              <a:ln w="19050">
                <a:solidFill>
                  <a:schemeClr val="lt1"/>
                </a:solidFill>
              </a:ln>
              <a:effectLst/>
            </c:spPr>
            <c:extLst>
              <c:ext xmlns:c16="http://schemas.microsoft.com/office/drawing/2014/chart" uri="{C3380CC4-5D6E-409C-BE32-E72D297353CC}">
                <c16:uniqueId val="{00000149-3ABC-4D3C-8A73-08A785A6EDF1}"/>
              </c:ext>
            </c:extLst>
          </c:dPt>
          <c:dPt>
            <c:idx val="64"/>
            <c:bubble3D val="0"/>
            <c:spPr>
              <a:solidFill>
                <a:srgbClr val="92D050"/>
              </a:solidFill>
              <a:ln w="19050">
                <a:solidFill>
                  <a:schemeClr val="lt1"/>
                </a:solidFill>
              </a:ln>
              <a:effectLst/>
            </c:spPr>
            <c:extLst>
              <c:ext xmlns:c16="http://schemas.microsoft.com/office/drawing/2014/chart" uri="{C3380CC4-5D6E-409C-BE32-E72D297353CC}">
                <c16:uniqueId val="{0000014B-3ABC-4D3C-8A73-08A785A6EDF1}"/>
              </c:ext>
            </c:extLst>
          </c:dPt>
          <c:dPt>
            <c:idx val="65"/>
            <c:bubble3D val="0"/>
            <c:spPr>
              <a:solidFill>
                <a:srgbClr val="92D050"/>
              </a:solidFill>
              <a:ln w="19050">
                <a:solidFill>
                  <a:schemeClr val="lt1"/>
                </a:solidFill>
              </a:ln>
              <a:effectLst/>
            </c:spPr>
            <c:extLst>
              <c:ext xmlns:c16="http://schemas.microsoft.com/office/drawing/2014/chart" uri="{C3380CC4-5D6E-409C-BE32-E72D297353CC}">
                <c16:uniqueId val="{0000014D-3ABC-4D3C-8A73-08A785A6EDF1}"/>
              </c:ext>
            </c:extLst>
          </c:dPt>
          <c:dPt>
            <c:idx val="66"/>
            <c:bubble3D val="0"/>
            <c:spPr>
              <a:solidFill>
                <a:srgbClr val="92D050"/>
              </a:solidFill>
              <a:ln w="19050">
                <a:solidFill>
                  <a:schemeClr val="lt1"/>
                </a:solidFill>
              </a:ln>
              <a:effectLst/>
            </c:spPr>
            <c:extLst>
              <c:ext xmlns:c16="http://schemas.microsoft.com/office/drawing/2014/chart" uri="{C3380CC4-5D6E-409C-BE32-E72D297353CC}">
                <c16:uniqueId val="{0000014F-3ABC-4D3C-8A73-08A785A6EDF1}"/>
              </c:ext>
            </c:extLst>
          </c:dPt>
          <c:dPt>
            <c:idx val="67"/>
            <c:bubble3D val="0"/>
            <c:spPr>
              <a:solidFill>
                <a:srgbClr val="92D050"/>
              </a:solidFill>
              <a:ln w="19050">
                <a:solidFill>
                  <a:schemeClr val="lt1"/>
                </a:solidFill>
              </a:ln>
              <a:effectLst/>
            </c:spPr>
            <c:extLst>
              <c:ext xmlns:c16="http://schemas.microsoft.com/office/drawing/2014/chart" uri="{C3380CC4-5D6E-409C-BE32-E72D297353CC}">
                <c16:uniqueId val="{00000151-3ABC-4D3C-8A73-08A785A6EDF1}"/>
              </c:ext>
            </c:extLst>
          </c:dPt>
          <c:dPt>
            <c:idx val="68"/>
            <c:bubble3D val="0"/>
            <c:spPr>
              <a:solidFill>
                <a:srgbClr val="92D050"/>
              </a:solidFill>
              <a:ln w="19050">
                <a:solidFill>
                  <a:schemeClr val="lt1"/>
                </a:solidFill>
              </a:ln>
              <a:effectLst/>
            </c:spPr>
            <c:extLst>
              <c:ext xmlns:c16="http://schemas.microsoft.com/office/drawing/2014/chart" uri="{C3380CC4-5D6E-409C-BE32-E72D297353CC}">
                <c16:uniqueId val="{00000153-3ABC-4D3C-8A73-08A785A6EDF1}"/>
              </c:ext>
            </c:extLst>
          </c:dPt>
          <c:dPt>
            <c:idx val="69"/>
            <c:bubble3D val="0"/>
            <c:spPr>
              <a:solidFill>
                <a:srgbClr val="92D050"/>
              </a:solidFill>
              <a:ln w="19050">
                <a:solidFill>
                  <a:schemeClr val="lt1"/>
                </a:solidFill>
              </a:ln>
              <a:effectLst/>
            </c:spPr>
            <c:extLst>
              <c:ext xmlns:c16="http://schemas.microsoft.com/office/drawing/2014/chart" uri="{C3380CC4-5D6E-409C-BE32-E72D297353CC}">
                <c16:uniqueId val="{00000155-3ABC-4D3C-8A73-08A785A6EDF1}"/>
              </c:ext>
            </c:extLst>
          </c:dPt>
          <c:dPt>
            <c:idx val="70"/>
            <c:bubble3D val="0"/>
            <c:spPr>
              <a:solidFill>
                <a:srgbClr val="92D050"/>
              </a:solidFill>
              <a:ln w="19050">
                <a:solidFill>
                  <a:schemeClr val="lt1"/>
                </a:solidFill>
              </a:ln>
              <a:effectLst/>
            </c:spPr>
            <c:extLst>
              <c:ext xmlns:c16="http://schemas.microsoft.com/office/drawing/2014/chart" uri="{C3380CC4-5D6E-409C-BE32-E72D297353CC}">
                <c16:uniqueId val="{00000157-3ABC-4D3C-8A73-08A785A6EDF1}"/>
              </c:ext>
            </c:extLst>
          </c:dPt>
          <c:dPt>
            <c:idx val="71"/>
            <c:bubble3D val="0"/>
            <c:spPr>
              <a:solidFill>
                <a:srgbClr val="92D050"/>
              </a:solidFill>
              <a:ln w="19050">
                <a:solidFill>
                  <a:schemeClr val="lt1"/>
                </a:solidFill>
              </a:ln>
              <a:effectLst/>
            </c:spPr>
            <c:extLst>
              <c:ext xmlns:c16="http://schemas.microsoft.com/office/drawing/2014/chart" uri="{C3380CC4-5D6E-409C-BE32-E72D297353CC}">
                <c16:uniqueId val="{00000159-3ABC-4D3C-8A73-08A785A6EDF1}"/>
              </c:ext>
            </c:extLst>
          </c:dPt>
          <c:dPt>
            <c:idx val="72"/>
            <c:bubble3D val="0"/>
            <c:spPr>
              <a:solidFill>
                <a:srgbClr val="92D050"/>
              </a:solidFill>
              <a:ln w="19050">
                <a:solidFill>
                  <a:schemeClr val="lt1"/>
                </a:solidFill>
              </a:ln>
              <a:effectLst/>
            </c:spPr>
            <c:extLst>
              <c:ext xmlns:c16="http://schemas.microsoft.com/office/drawing/2014/chart" uri="{C3380CC4-5D6E-409C-BE32-E72D297353CC}">
                <c16:uniqueId val="{0000015B-3ABC-4D3C-8A73-08A785A6EDF1}"/>
              </c:ext>
            </c:extLst>
          </c:dPt>
          <c:dPt>
            <c:idx val="73"/>
            <c:bubble3D val="0"/>
            <c:spPr>
              <a:solidFill>
                <a:srgbClr val="92D050"/>
              </a:solidFill>
              <a:ln w="19050">
                <a:solidFill>
                  <a:schemeClr val="lt1"/>
                </a:solidFill>
              </a:ln>
              <a:effectLst/>
            </c:spPr>
            <c:extLst>
              <c:ext xmlns:c16="http://schemas.microsoft.com/office/drawing/2014/chart" uri="{C3380CC4-5D6E-409C-BE32-E72D297353CC}">
                <c16:uniqueId val="{0000015D-3ABC-4D3C-8A73-08A785A6EDF1}"/>
              </c:ext>
            </c:extLst>
          </c:dPt>
          <c:dPt>
            <c:idx val="74"/>
            <c:bubble3D val="0"/>
            <c:spPr>
              <a:solidFill>
                <a:srgbClr val="92D050"/>
              </a:solidFill>
              <a:ln w="19050">
                <a:solidFill>
                  <a:schemeClr val="lt1"/>
                </a:solidFill>
              </a:ln>
              <a:effectLst/>
            </c:spPr>
            <c:extLst>
              <c:ext xmlns:c16="http://schemas.microsoft.com/office/drawing/2014/chart" uri="{C3380CC4-5D6E-409C-BE32-E72D297353CC}">
                <c16:uniqueId val="{0000015F-3ABC-4D3C-8A73-08A785A6EDF1}"/>
              </c:ext>
            </c:extLst>
          </c:dPt>
          <c:dPt>
            <c:idx val="75"/>
            <c:bubble3D val="0"/>
            <c:spPr>
              <a:solidFill>
                <a:srgbClr val="92D050"/>
              </a:solidFill>
              <a:ln w="19050">
                <a:solidFill>
                  <a:schemeClr val="lt1"/>
                </a:solidFill>
              </a:ln>
              <a:effectLst/>
            </c:spPr>
            <c:extLst>
              <c:ext xmlns:c16="http://schemas.microsoft.com/office/drawing/2014/chart" uri="{C3380CC4-5D6E-409C-BE32-E72D297353CC}">
                <c16:uniqueId val="{00000161-3ABC-4D3C-8A73-08A785A6EDF1}"/>
              </c:ext>
            </c:extLst>
          </c:dPt>
          <c:dPt>
            <c:idx val="76"/>
            <c:bubble3D val="0"/>
            <c:spPr>
              <a:solidFill>
                <a:srgbClr val="92D050"/>
              </a:solidFill>
              <a:ln w="19050">
                <a:solidFill>
                  <a:schemeClr val="lt1"/>
                </a:solidFill>
              </a:ln>
              <a:effectLst/>
            </c:spPr>
            <c:extLst>
              <c:ext xmlns:c16="http://schemas.microsoft.com/office/drawing/2014/chart" uri="{C3380CC4-5D6E-409C-BE32-E72D297353CC}">
                <c16:uniqueId val="{00000163-3ABC-4D3C-8A73-08A785A6EDF1}"/>
              </c:ext>
            </c:extLst>
          </c:dPt>
          <c:dPt>
            <c:idx val="77"/>
            <c:bubble3D val="0"/>
            <c:spPr>
              <a:solidFill>
                <a:srgbClr val="92D050"/>
              </a:solidFill>
              <a:ln w="19050">
                <a:solidFill>
                  <a:schemeClr val="lt1"/>
                </a:solidFill>
              </a:ln>
              <a:effectLst/>
            </c:spPr>
            <c:extLst>
              <c:ext xmlns:c16="http://schemas.microsoft.com/office/drawing/2014/chart" uri="{C3380CC4-5D6E-409C-BE32-E72D297353CC}">
                <c16:uniqueId val="{00000165-3ABC-4D3C-8A73-08A785A6EDF1}"/>
              </c:ext>
            </c:extLst>
          </c:dPt>
          <c:dPt>
            <c:idx val="78"/>
            <c:bubble3D val="0"/>
            <c:spPr>
              <a:solidFill>
                <a:srgbClr val="92D050"/>
              </a:solidFill>
              <a:ln w="19050">
                <a:solidFill>
                  <a:schemeClr val="lt1"/>
                </a:solidFill>
              </a:ln>
              <a:effectLst/>
            </c:spPr>
            <c:extLst>
              <c:ext xmlns:c16="http://schemas.microsoft.com/office/drawing/2014/chart" uri="{C3380CC4-5D6E-409C-BE32-E72D297353CC}">
                <c16:uniqueId val="{00000167-3ABC-4D3C-8A73-08A785A6EDF1}"/>
              </c:ext>
            </c:extLst>
          </c:dPt>
          <c:dPt>
            <c:idx val="79"/>
            <c:bubble3D val="0"/>
            <c:spPr>
              <a:solidFill>
                <a:srgbClr val="92D050"/>
              </a:solidFill>
              <a:ln w="19050">
                <a:solidFill>
                  <a:schemeClr val="lt1"/>
                </a:solidFill>
              </a:ln>
              <a:effectLst/>
            </c:spPr>
            <c:extLst>
              <c:ext xmlns:c16="http://schemas.microsoft.com/office/drawing/2014/chart" uri="{C3380CC4-5D6E-409C-BE32-E72D297353CC}">
                <c16:uniqueId val="{00000169-3ABC-4D3C-8A73-08A785A6EDF1}"/>
              </c:ext>
            </c:extLst>
          </c:dPt>
          <c:dPt>
            <c:idx val="80"/>
            <c:bubble3D val="0"/>
            <c:spPr>
              <a:solidFill>
                <a:srgbClr val="92D050"/>
              </a:solidFill>
              <a:ln w="19050">
                <a:solidFill>
                  <a:schemeClr val="lt1"/>
                </a:solidFill>
              </a:ln>
              <a:effectLst/>
            </c:spPr>
            <c:extLst>
              <c:ext xmlns:c16="http://schemas.microsoft.com/office/drawing/2014/chart" uri="{C3380CC4-5D6E-409C-BE32-E72D297353CC}">
                <c16:uniqueId val="{0000016B-3ABC-4D3C-8A73-08A785A6EDF1}"/>
              </c:ext>
            </c:extLst>
          </c:dPt>
          <c:dPt>
            <c:idx val="81"/>
            <c:bubble3D val="0"/>
            <c:spPr>
              <a:solidFill>
                <a:srgbClr val="92D050"/>
              </a:solidFill>
              <a:ln w="19050">
                <a:solidFill>
                  <a:schemeClr val="lt1"/>
                </a:solidFill>
              </a:ln>
              <a:effectLst/>
            </c:spPr>
            <c:extLst>
              <c:ext xmlns:c16="http://schemas.microsoft.com/office/drawing/2014/chart" uri="{C3380CC4-5D6E-409C-BE32-E72D297353CC}">
                <c16:uniqueId val="{0000016D-3ABC-4D3C-8A73-08A785A6EDF1}"/>
              </c:ext>
            </c:extLst>
          </c:dPt>
          <c:dPt>
            <c:idx val="82"/>
            <c:bubble3D val="0"/>
            <c:spPr>
              <a:solidFill>
                <a:srgbClr val="92D050"/>
              </a:solidFill>
              <a:ln w="19050">
                <a:solidFill>
                  <a:schemeClr val="lt1"/>
                </a:solidFill>
              </a:ln>
              <a:effectLst/>
            </c:spPr>
            <c:extLst>
              <c:ext xmlns:c16="http://schemas.microsoft.com/office/drawing/2014/chart" uri="{C3380CC4-5D6E-409C-BE32-E72D297353CC}">
                <c16:uniqueId val="{0000016F-3ABC-4D3C-8A73-08A785A6EDF1}"/>
              </c:ext>
            </c:extLst>
          </c:dPt>
          <c:dPt>
            <c:idx val="83"/>
            <c:bubble3D val="0"/>
            <c:spPr>
              <a:solidFill>
                <a:srgbClr val="92D050"/>
              </a:solidFill>
              <a:ln w="19050">
                <a:solidFill>
                  <a:schemeClr val="lt1"/>
                </a:solidFill>
              </a:ln>
              <a:effectLst/>
            </c:spPr>
            <c:extLst>
              <c:ext xmlns:c16="http://schemas.microsoft.com/office/drawing/2014/chart" uri="{C3380CC4-5D6E-409C-BE32-E72D297353CC}">
                <c16:uniqueId val="{00000171-3ABC-4D3C-8A73-08A785A6EDF1}"/>
              </c:ext>
            </c:extLst>
          </c:dPt>
          <c:dPt>
            <c:idx val="84"/>
            <c:bubble3D val="0"/>
            <c:spPr>
              <a:solidFill>
                <a:srgbClr val="92D050"/>
              </a:solidFill>
              <a:ln w="19050">
                <a:solidFill>
                  <a:schemeClr val="lt1"/>
                </a:solidFill>
              </a:ln>
              <a:effectLst/>
            </c:spPr>
            <c:extLst>
              <c:ext xmlns:c16="http://schemas.microsoft.com/office/drawing/2014/chart" uri="{C3380CC4-5D6E-409C-BE32-E72D297353CC}">
                <c16:uniqueId val="{00000173-3ABC-4D3C-8A73-08A785A6EDF1}"/>
              </c:ext>
            </c:extLst>
          </c:dPt>
          <c:dPt>
            <c:idx val="85"/>
            <c:bubble3D val="0"/>
            <c:spPr>
              <a:solidFill>
                <a:srgbClr val="92D050"/>
              </a:solidFill>
              <a:ln w="19050">
                <a:solidFill>
                  <a:schemeClr val="lt1"/>
                </a:solidFill>
              </a:ln>
              <a:effectLst/>
            </c:spPr>
            <c:extLst>
              <c:ext xmlns:c16="http://schemas.microsoft.com/office/drawing/2014/chart" uri="{C3380CC4-5D6E-409C-BE32-E72D297353CC}">
                <c16:uniqueId val="{00000175-3ABC-4D3C-8A73-08A785A6EDF1}"/>
              </c:ext>
            </c:extLst>
          </c:dPt>
          <c:dPt>
            <c:idx val="86"/>
            <c:bubble3D val="0"/>
            <c:spPr>
              <a:solidFill>
                <a:srgbClr val="92D050"/>
              </a:solidFill>
              <a:ln w="19050">
                <a:solidFill>
                  <a:schemeClr val="lt1"/>
                </a:solidFill>
              </a:ln>
              <a:effectLst/>
            </c:spPr>
            <c:extLst>
              <c:ext xmlns:c16="http://schemas.microsoft.com/office/drawing/2014/chart" uri="{C3380CC4-5D6E-409C-BE32-E72D297353CC}">
                <c16:uniqueId val="{00000177-3ABC-4D3C-8A73-08A785A6EDF1}"/>
              </c:ext>
            </c:extLst>
          </c:dPt>
          <c:dPt>
            <c:idx val="87"/>
            <c:bubble3D val="0"/>
            <c:spPr>
              <a:solidFill>
                <a:srgbClr val="92D050"/>
              </a:solidFill>
              <a:ln w="19050">
                <a:solidFill>
                  <a:schemeClr val="lt1"/>
                </a:solidFill>
              </a:ln>
              <a:effectLst/>
            </c:spPr>
            <c:extLst>
              <c:ext xmlns:c16="http://schemas.microsoft.com/office/drawing/2014/chart" uri="{C3380CC4-5D6E-409C-BE32-E72D297353CC}">
                <c16:uniqueId val="{00000179-3ABC-4D3C-8A73-08A785A6EDF1}"/>
              </c:ext>
            </c:extLst>
          </c:dPt>
          <c:dPt>
            <c:idx val="88"/>
            <c:bubble3D val="0"/>
            <c:spPr>
              <a:solidFill>
                <a:srgbClr val="92D050"/>
              </a:solidFill>
              <a:ln w="19050">
                <a:solidFill>
                  <a:schemeClr val="lt1"/>
                </a:solidFill>
              </a:ln>
              <a:effectLst/>
            </c:spPr>
            <c:extLst>
              <c:ext xmlns:c16="http://schemas.microsoft.com/office/drawing/2014/chart" uri="{C3380CC4-5D6E-409C-BE32-E72D297353CC}">
                <c16:uniqueId val="{0000017B-3ABC-4D3C-8A73-08A785A6EDF1}"/>
              </c:ext>
            </c:extLst>
          </c:dPt>
          <c:dPt>
            <c:idx val="89"/>
            <c:bubble3D val="0"/>
            <c:spPr>
              <a:solidFill>
                <a:srgbClr val="92D050"/>
              </a:solidFill>
              <a:ln w="19050">
                <a:solidFill>
                  <a:schemeClr val="lt1"/>
                </a:solidFill>
              </a:ln>
              <a:effectLst/>
            </c:spPr>
            <c:extLst>
              <c:ext xmlns:c16="http://schemas.microsoft.com/office/drawing/2014/chart" uri="{C3380CC4-5D6E-409C-BE32-E72D297353CC}">
                <c16:uniqueId val="{0000017D-3ABC-4D3C-8A73-08A785A6EDF1}"/>
              </c:ext>
            </c:extLst>
          </c:dPt>
          <c:dPt>
            <c:idx val="90"/>
            <c:bubble3D val="0"/>
            <c:spPr>
              <a:solidFill>
                <a:srgbClr val="92D050"/>
              </a:solidFill>
              <a:ln w="19050">
                <a:solidFill>
                  <a:schemeClr val="lt1"/>
                </a:solidFill>
              </a:ln>
              <a:effectLst/>
            </c:spPr>
            <c:extLst>
              <c:ext xmlns:c16="http://schemas.microsoft.com/office/drawing/2014/chart" uri="{C3380CC4-5D6E-409C-BE32-E72D297353CC}">
                <c16:uniqueId val="{0000017F-3ABC-4D3C-8A73-08A785A6EDF1}"/>
              </c:ext>
            </c:extLst>
          </c:dPt>
          <c:dPt>
            <c:idx val="91"/>
            <c:bubble3D val="0"/>
            <c:spPr>
              <a:solidFill>
                <a:srgbClr val="92D050"/>
              </a:solidFill>
              <a:ln w="19050">
                <a:solidFill>
                  <a:schemeClr val="lt1"/>
                </a:solidFill>
              </a:ln>
              <a:effectLst/>
            </c:spPr>
            <c:extLst>
              <c:ext xmlns:c16="http://schemas.microsoft.com/office/drawing/2014/chart" uri="{C3380CC4-5D6E-409C-BE32-E72D297353CC}">
                <c16:uniqueId val="{00000181-3ABC-4D3C-8A73-08A785A6EDF1}"/>
              </c:ext>
            </c:extLst>
          </c:dPt>
          <c:dPt>
            <c:idx val="92"/>
            <c:bubble3D val="0"/>
            <c:spPr>
              <a:solidFill>
                <a:srgbClr val="92D050"/>
              </a:solidFill>
              <a:ln w="19050">
                <a:solidFill>
                  <a:schemeClr val="lt1"/>
                </a:solidFill>
              </a:ln>
              <a:effectLst/>
            </c:spPr>
            <c:extLst>
              <c:ext xmlns:c16="http://schemas.microsoft.com/office/drawing/2014/chart" uri="{C3380CC4-5D6E-409C-BE32-E72D297353CC}">
                <c16:uniqueId val="{00000183-3ABC-4D3C-8A73-08A785A6EDF1}"/>
              </c:ext>
            </c:extLst>
          </c:dPt>
          <c:dPt>
            <c:idx val="93"/>
            <c:bubble3D val="0"/>
            <c:spPr>
              <a:solidFill>
                <a:srgbClr val="92D050"/>
              </a:solidFill>
              <a:ln w="19050">
                <a:solidFill>
                  <a:schemeClr val="lt1"/>
                </a:solidFill>
              </a:ln>
              <a:effectLst/>
            </c:spPr>
            <c:extLst>
              <c:ext xmlns:c16="http://schemas.microsoft.com/office/drawing/2014/chart" uri="{C3380CC4-5D6E-409C-BE32-E72D297353CC}">
                <c16:uniqueId val="{00000185-3ABC-4D3C-8A73-08A785A6EDF1}"/>
              </c:ext>
            </c:extLst>
          </c:dPt>
          <c:dPt>
            <c:idx val="94"/>
            <c:bubble3D val="0"/>
            <c:spPr>
              <a:solidFill>
                <a:srgbClr val="92D050"/>
              </a:solidFill>
              <a:ln w="19050">
                <a:solidFill>
                  <a:schemeClr val="lt1"/>
                </a:solidFill>
              </a:ln>
              <a:effectLst/>
            </c:spPr>
            <c:extLst>
              <c:ext xmlns:c16="http://schemas.microsoft.com/office/drawing/2014/chart" uri="{C3380CC4-5D6E-409C-BE32-E72D297353CC}">
                <c16:uniqueId val="{00000187-3ABC-4D3C-8A73-08A785A6EDF1}"/>
              </c:ext>
            </c:extLst>
          </c:dPt>
          <c:dPt>
            <c:idx val="95"/>
            <c:bubble3D val="0"/>
            <c:spPr>
              <a:solidFill>
                <a:srgbClr val="92D050"/>
              </a:solidFill>
              <a:ln w="19050">
                <a:solidFill>
                  <a:schemeClr val="lt1"/>
                </a:solidFill>
              </a:ln>
              <a:effectLst/>
            </c:spPr>
            <c:extLst>
              <c:ext xmlns:c16="http://schemas.microsoft.com/office/drawing/2014/chart" uri="{C3380CC4-5D6E-409C-BE32-E72D297353CC}">
                <c16:uniqueId val="{00000189-3ABC-4D3C-8A73-08A785A6EDF1}"/>
              </c:ext>
            </c:extLst>
          </c:dPt>
          <c:dPt>
            <c:idx val="96"/>
            <c:bubble3D val="0"/>
            <c:spPr>
              <a:solidFill>
                <a:srgbClr val="92D050"/>
              </a:solidFill>
              <a:ln w="19050">
                <a:solidFill>
                  <a:schemeClr val="lt1"/>
                </a:solidFill>
              </a:ln>
              <a:effectLst/>
            </c:spPr>
            <c:extLst>
              <c:ext xmlns:c16="http://schemas.microsoft.com/office/drawing/2014/chart" uri="{C3380CC4-5D6E-409C-BE32-E72D297353CC}">
                <c16:uniqueId val="{0000018B-3ABC-4D3C-8A73-08A785A6EDF1}"/>
              </c:ext>
            </c:extLst>
          </c:dPt>
          <c:dPt>
            <c:idx val="97"/>
            <c:bubble3D val="0"/>
            <c:spPr>
              <a:solidFill>
                <a:srgbClr val="92D050"/>
              </a:solidFill>
              <a:ln w="19050">
                <a:solidFill>
                  <a:schemeClr val="lt1"/>
                </a:solidFill>
              </a:ln>
              <a:effectLst/>
            </c:spPr>
            <c:extLst>
              <c:ext xmlns:c16="http://schemas.microsoft.com/office/drawing/2014/chart" uri="{C3380CC4-5D6E-409C-BE32-E72D297353CC}">
                <c16:uniqueId val="{0000018D-3ABC-4D3C-8A73-08A785A6EDF1}"/>
              </c:ext>
            </c:extLst>
          </c:dPt>
          <c:dPt>
            <c:idx val="98"/>
            <c:bubble3D val="0"/>
            <c:spPr>
              <a:solidFill>
                <a:srgbClr val="92D050"/>
              </a:solidFill>
              <a:ln w="19050">
                <a:solidFill>
                  <a:schemeClr val="lt1"/>
                </a:solidFill>
              </a:ln>
              <a:effectLst/>
            </c:spPr>
            <c:extLst>
              <c:ext xmlns:c16="http://schemas.microsoft.com/office/drawing/2014/chart" uri="{C3380CC4-5D6E-409C-BE32-E72D297353CC}">
                <c16:uniqueId val="{0000018F-3ABC-4D3C-8A73-08A785A6EDF1}"/>
              </c:ext>
            </c:extLst>
          </c:dPt>
          <c:dPt>
            <c:idx val="99"/>
            <c:bubble3D val="0"/>
            <c:spPr>
              <a:solidFill>
                <a:srgbClr val="92D050"/>
              </a:solidFill>
              <a:ln w="19050">
                <a:solidFill>
                  <a:schemeClr val="lt1"/>
                </a:solidFill>
              </a:ln>
              <a:effectLst/>
            </c:spPr>
            <c:extLst>
              <c:ext xmlns:c16="http://schemas.microsoft.com/office/drawing/2014/chart" uri="{C3380CC4-5D6E-409C-BE32-E72D297353CC}">
                <c16:uniqueId val="{00000191-3ABC-4D3C-8A73-08A785A6EDF1}"/>
              </c:ext>
            </c:extLst>
          </c:dPt>
          <c:dPt>
            <c:idx val="100"/>
            <c:bubble3D val="0"/>
            <c:spPr>
              <a:noFill/>
              <a:ln w="19050">
                <a:solidFill>
                  <a:schemeClr val="lt1"/>
                </a:solidFill>
              </a:ln>
              <a:effectLst/>
            </c:spPr>
            <c:extLst>
              <c:ext xmlns:c16="http://schemas.microsoft.com/office/drawing/2014/chart" uri="{C3380CC4-5D6E-409C-BE32-E72D297353CC}">
                <c16:uniqueId val="{00000005-FABE-44E0-80E4-51767847DC18}"/>
              </c:ext>
            </c:extLst>
          </c:dPt>
          <c:val>
            <c:numRef>
              <c:f>'Gauge - Follow Along'!$M$3:$M$103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150</c:v>
                </c:pt>
              </c:numCache>
            </c:numRef>
          </c:val>
          <c:extLst>
            <c:ext xmlns:c16="http://schemas.microsoft.com/office/drawing/2014/chart" uri="{C3380CC4-5D6E-409C-BE32-E72D297353CC}">
              <c16:uniqueId val="{00000001-FABE-44E0-80E4-51767847DC18}"/>
            </c:ext>
          </c:extLst>
        </c:ser>
        <c:dLbls>
          <c:showLegendKey val="0"/>
          <c:showVal val="0"/>
          <c:showCatName val="0"/>
          <c:showSerName val="0"/>
          <c:showPercent val="0"/>
          <c:showBubbleSize val="0"/>
          <c:showLeaderLines val="1"/>
        </c:dLbls>
        <c:firstSliceAng val="270"/>
        <c:holeSize val="6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1146-491E-9322-A9C399D83D79}"/>
              </c:ext>
            </c:extLst>
          </c:dPt>
          <c:dPt>
            <c:idx val="1"/>
            <c:bubble3D val="0"/>
            <c:spPr>
              <a:solidFill>
                <a:schemeClr val="bg1">
                  <a:lumMod val="85000"/>
                </a:schemeClr>
              </a:solidFill>
              <a:ln w="3175">
                <a:solidFill>
                  <a:schemeClr val="bg1"/>
                </a:solidFill>
              </a:ln>
              <a:effectLst/>
            </c:spPr>
            <c:extLst>
              <c:ext xmlns:c16="http://schemas.microsoft.com/office/drawing/2014/chart" uri="{C3380CC4-5D6E-409C-BE32-E72D297353CC}">
                <c16:uniqueId val="{00000003-1146-491E-9322-A9C399D83D79}"/>
              </c:ext>
            </c:extLst>
          </c:dPt>
          <c:dPt>
            <c:idx val="2"/>
            <c:bubble3D val="0"/>
            <c:spPr>
              <a:noFill/>
              <a:ln w="3175">
                <a:solidFill>
                  <a:schemeClr val="bg1"/>
                </a:solidFill>
              </a:ln>
              <a:effectLst/>
            </c:spPr>
            <c:extLst>
              <c:ext xmlns:c16="http://schemas.microsoft.com/office/drawing/2014/chart" uri="{C3380CC4-5D6E-409C-BE32-E72D297353CC}">
                <c16:uniqueId val="{00000005-1146-491E-9322-A9C399D83D79}"/>
              </c:ext>
            </c:extLst>
          </c:dPt>
          <c:val>
            <c:numRef>
              <c:f>'Boring Gauge'!$L$3:$L$5</c:f>
              <c:numCache>
                <c:formatCode>General</c:formatCode>
                <c:ptCount val="3"/>
                <c:pt idx="0">
                  <c:v>47</c:v>
                </c:pt>
                <c:pt idx="1">
                  <c:v>53</c:v>
                </c:pt>
                <c:pt idx="2">
                  <c:v>100</c:v>
                </c:pt>
              </c:numCache>
            </c:numRef>
          </c:val>
          <c:extLst>
            <c:ext xmlns:c16="http://schemas.microsoft.com/office/drawing/2014/chart" uri="{C3380CC4-5D6E-409C-BE32-E72D297353CC}">
              <c16:uniqueId val="{000000CA-1146-491E-9322-A9C399D83D7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June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15BC475A-629A-4AEB-8143-1389B33D14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1EB8164D-0B7D-4003-A714-468BCB3434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86037164-3C71-49A1-80D2-22DFBBA755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F4E6E9FF-F861-4D09-8A75-C821286A48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3C27E510-26DF-4E5C-B81C-FF1860DE27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EC1376D4-4C7A-48F8-8723-BAAC0163DD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E42E8E87-D7F1-4C87-9AB8-87778283C6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0BFE5B20-A9EB-4DE6-90DD-32D07D7CFE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F5B01570-F235-4DF8-9F0B-A33DE9AEA4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8664D10D-E061-4A6E-B18D-DA9C1EAD0E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1FE53628-DACB-468F-8D40-E2C041AAD8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4F93371D-0F60-4B1F-AAC2-A678F82083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64524CF5-1AC0-4C85-BE72-14A1579A4D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7A3FCF48-B35A-41F6-9489-0CB9BDD5BD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BDF0B00E-1F93-4994-9C41-3FE4B4AB85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1E9BF5D1-BF87-4FB2-BF57-65825E9D64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068086FD-4197-4179-A3E9-FE7E2A4992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0A65E8D3-1F36-42E6-A430-50A4EF0344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3DD2BCCA-E139-4DAF-8DED-F6F89AA40E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2A960D30-74B3-4005-A1B5-1E8B4C8F6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6B0D3F05-0DF5-4CC3-A7E7-F75FFB8E62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BC08B557-1BF0-4678-8F3A-2E50B876EB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9FA84620-04B3-4E8D-B808-FD2C7848F7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84A9BABD-EE0D-4115-99C3-0033120FC9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A26ABDFD-CF8A-4681-BC8A-7AAD18382C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B9E27C8F-9391-4748-A463-9A1210FF08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EB1E60BB-88F3-405B-9C15-6D92990627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B2547F71-6B61-49D6-8A8A-188AFF901D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9AB10EBD-4591-47F4-B369-AA4D9A1CEB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7296CD7B-2DA4-4418-B167-91E2A88472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374F834F-2672-47E1-AB99-898FA7AA7D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C51B5126-45C0-4E18-8BCA-38A9708522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57DD1D88-B092-4894-9DE3-5F31333DAC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FF56AA08-E0CD-492E-9F8F-8D5A74CC42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A6F55DD9-63AA-4C47-B2C7-F2963AE19E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BC8E936E-6271-4428-BD41-61D17878B0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38208158-9D0C-4282-B069-C9C2DB3367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B9BBA805-C9CA-4722-82EC-9691F56FC7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B1B9119D-CEBC-4A22-85A0-F1EA8120AA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55573992-95CB-4E8B-B4CD-5EDCA218F8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0420744C-4C8F-4242-A6D6-E76C096675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2F25E2CA-58C8-48EF-8E15-776FEE280F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#N/A</c:v>
                </c:pt>
                <c:pt idx="22">
                  <c:v>#N/A</c:v>
                </c:pt>
                <c:pt idx="23">
                  <c:v>3</c:v>
                </c:pt>
                <c:pt idx="24">
                  <c:v>#N/A</c:v>
                </c:pt>
                <c:pt idx="25">
                  <c:v>5</c:v>
                </c:pt>
                <c:pt idx="26">
                  <c:v>6</c:v>
                </c:pt>
                <c:pt idx="27">
                  <c:v>#N/A</c:v>
                </c:pt>
                <c:pt idx="28">
                  <c:v>#N/A</c:v>
                </c:pt>
                <c:pt idx="29">
                  <c:v>#N/A</c:v>
                </c:pt>
                <c:pt idx="30">
                  <c:v>3</c:v>
                </c:pt>
                <c:pt idx="31">
                  <c:v>4</c:v>
                </c:pt>
                <c:pt idx="32">
                  <c:v>5</c:v>
                </c:pt>
                <c:pt idx="33">
                  <c:v>#N/A</c:v>
                </c:pt>
                <c:pt idx="34">
                  <c:v>7</c:v>
                </c:pt>
                <c:pt idx="35">
                  <c:v>1</c:v>
                </c:pt>
                <c:pt idx="36">
                  <c:v>2</c:v>
                </c:pt>
                <c:pt idx="37">
                  <c:v>#N/A</c:v>
                </c:pt>
                <c:pt idx="38">
                  <c:v>4</c:v>
                </c:pt>
                <c:pt idx="39">
                  <c:v>5</c:v>
                </c:pt>
                <c:pt idx="40">
                  <c:v>6</c:v>
                </c:pt>
                <c:pt idx="41">
                  <c:v>7</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#REF!</c:f>
          <c:strCache>
            <c:ptCount val="1"/>
            <c:pt idx="0">
              <c:v>#REF!</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spPr>
            <a:solidFill>
              <a:schemeClr val="accent3"/>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D732-409A-A8EC-E93B1E8BCC03}"/>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B-D732-409A-A8EC-E93B1E8BCC03}"/>
            </c:ext>
          </c:extLst>
        </c:ser>
        <c:ser>
          <c:idx val="1"/>
          <c:order val="1"/>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56-D732-409A-A8EC-E93B1E8BCC03}"/>
            </c:ext>
          </c:extLst>
        </c:ser>
        <c:ser>
          <c:idx val="3"/>
          <c:order val="2"/>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81-D732-409A-A8EC-E93B1E8BCC03}"/>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4685DFCC-70C9-427B-83AD-CBC856155E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A0DEC1AF-7591-41ED-BD5F-789150049C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D0-47F2-80FE-514A5CAA81CB}"/>
                </c:ext>
              </c:extLst>
            </c:dLbl>
            <c:dLbl>
              <c:idx val="2"/>
              <c:tx>
                <c:rich>
                  <a:bodyPr/>
                  <a:lstStyle/>
                  <a:p>
                    <a:fld id="{1B8B0E92-48C0-4F52-9DF4-7912EF72E9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D0-47F2-80FE-514A5CAA81CB}"/>
                </c:ext>
              </c:extLst>
            </c:dLbl>
            <c:dLbl>
              <c:idx val="3"/>
              <c:tx>
                <c:rich>
                  <a:bodyPr/>
                  <a:lstStyle/>
                  <a:p>
                    <a:fld id="{C25D0920-62F7-49A2-9110-9004512309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D0-47F2-80FE-514A5CAA81CB}"/>
                </c:ext>
              </c:extLst>
            </c:dLbl>
            <c:dLbl>
              <c:idx val="4"/>
              <c:tx>
                <c:rich>
                  <a:bodyPr/>
                  <a:lstStyle/>
                  <a:p>
                    <a:fld id="{4F98214F-A7CE-4558-8E97-70B0CD5A2A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D0-47F2-80FE-514A5CAA81CB}"/>
                </c:ext>
              </c:extLst>
            </c:dLbl>
            <c:dLbl>
              <c:idx val="5"/>
              <c:tx>
                <c:rich>
                  <a:bodyPr/>
                  <a:lstStyle/>
                  <a:p>
                    <a:fld id="{45642A99-BB79-4135-893A-1EBF965AAC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D0-47F2-80FE-514A5CAA81CB}"/>
                </c:ext>
              </c:extLst>
            </c:dLbl>
            <c:dLbl>
              <c:idx val="6"/>
              <c:tx>
                <c:rich>
                  <a:bodyPr/>
                  <a:lstStyle/>
                  <a:p>
                    <a:fld id="{1CC9739A-351F-47CD-8B20-F83AAF20F5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E1CCBE5A-F1AA-470D-AE63-9B1642DC29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8B32A60F-D5A4-4332-88BC-91C766C75A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5830B699-5503-448F-9F8C-245A8F54E8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FF0AEAC4-606E-47EB-B96B-D31D6AD537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1A211135-C918-43B9-ABF3-5565EB8138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0BA8D8DE-1651-4B29-A226-9141473883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F4E16873-45FF-4528-9E27-632353201F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393F8AB7-E60F-4EC6-9886-4CAF6B052B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71AF7178-2B88-45D6-94EF-4AFDB848E1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125798FC-86A3-46A2-AF99-3AE52E2EDB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D52D0B0D-C69A-4732-AE0D-5F4BEEB1E9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E5C31100-3DCD-47CA-A006-A7154A70FF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F2CFBC56-2ABE-40B9-A63E-DE75B08079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3C2FEC32-6AA1-457A-8C89-23F8ADE9AC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5D4B387E-3E8F-4A00-8C7C-494DCBB8EA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878DA789-2EF5-4E4F-9A14-4897BA7BC8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7557B024-526A-4C95-BB44-F231BD8685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A064B79A-C3BC-4768-97B2-C044802EBB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AE552CD9-8DD8-4F47-BCBE-E88228B3A4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82126203-CD85-4271-B2CF-C61DBB894D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00BEEA2B-9E4E-48A2-B568-AA672CAD74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8938188C-9AC2-415C-8931-9E3D6916FC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4D6C5D78-4470-4A9F-BBED-1831947FE3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ADAB6447-7334-451E-BD71-FFDBA0B6F7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1479A67C-6D0C-42F0-8540-1FA57AF04C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6B2198B4-A2D1-4F8C-B85E-E4478DC2B2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3F19784D-3E23-4B7B-B3AF-40C1AC106A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C55E72BE-1929-47E6-9DD5-82C8BD3A67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BCF8CB41-3912-4885-823F-82D0A0B458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E2A3730D-D79A-4757-A8DF-5E713E4F79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88092AEA-BF40-441C-BA90-3F537CD7F6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6D0-47F2-80FE-514A5CAA81CB}"/>
                </c:ext>
              </c:extLst>
            </c:dLbl>
            <c:dLbl>
              <c:idx val="38"/>
              <c:tx>
                <c:rich>
                  <a:bodyPr/>
                  <a:lstStyle/>
                  <a:p>
                    <a:fld id="{2AE32EBA-3DE0-427C-8777-43552F7458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6D0-47F2-80FE-514A5CAA81CB}"/>
                </c:ext>
              </c:extLst>
            </c:dLbl>
            <c:dLbl>
              <c:idx val="39"/>
              <c:tx>
                <c:rich>
                  <a:bodyPr/>
                  <a:lstStyle/>
                  <a:p>
                    <a:fld id="{DAEBF3E8-58DF-435E-8313-298FAAAB1E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6D0-47F2-80FE-514A5CAA81CB}"/>
                </c:ext>
              </c:extLst>
            </c:dLbl>
            <c:dLbl>
              <c:idx val="40"/>
              <c:tx>
                <c:rich>
                  <a:bodyPr/>
                  <a:lstStyle/>
                  <a:p>
                    <a:fld id="{4592378A-297C-4B30-AF8A-4D500B13B4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6D0-47F2-80FE-514A5CAA81CB}"/>
                </c:ext>
              </c:extLst>
            </c:dLbl>
            <c:dLbl>
              <c:idx val="41"/>
              <c:tx>
                <c:rich>
                  <a:bodyPr/>
                  <a:lstStyle/>
                  <a:p>
                    <a:fld id="{6C6FB6DB-F57A-4282-97E9-71188F225E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191D8E8F-36E6-4538-B7E6-1DA8CCF85F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84D5C445-B5C6-4334-9539-F133B44594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7E1AD253-6F14-44C0-BF09-EFF22F1958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0AF0273A-C79F-46B2-A25C-71E45A5D4A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C4472F55-D00F-4575-8BD3-B5156CCA85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4152AF68-4F9D-4354-9B87-75BF1B9DE1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22127AA7-671E-4EF6-A17F-82C01285A4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2BA71C9E-4DB3-406F-A7E6-C58BD45187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7BE359BE-D9F7-4914-B408-1ECD110457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537D2304-755C-4EB9-A636-B0CA8B5107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27863091-B77A-40A8-8746-73FD99221F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FC03A207-0613-4521-A3FB-DE251900A4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1AD4096B-E43B-48D9-B62F-A7F34D6B1A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0542F434-2722-4BD1-A873-A5078AA438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F38FA1CF-DA2A-4650-9E6C-0428EBB714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09156436-27D2-4287-AEBC-4EFED71482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5B10C974-46F5-4CA0-9AAB-FE51AEC699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076FBEA2-6AFF-4575-8763-DEB837CE25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EC7A9246-5E8E-44E3-8E41-ACE8A2C9B6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0685B6A0-F00D-47CE-BF2E-B54695ADE5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A2A2E242-0ED2-48F4-B2F5-65F669A6A4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F4A88C7C-32AC-48E1-A331-8BFDE006F9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A0F47A1B-774B-499D-A7C1-22C323669A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23C996BE-4D00-4CDE-A69D-590F9D66FB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58063CD3-BAF7-406F-9A53-41F17C681F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E48DDDA0-B5E6-4C20-9D36-F5EF2C2E57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95EB0038-03B2-43ED-ADBD-4240F4277C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9B85095C-1A8E-4F7E-B99D-54DC32E72F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4708F20C-F8C2-4912-A36F-71FFA94300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91DE0A00-71E4-4670-8323-1281D12CA1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1B2FD696-5D62-4270-82F1-2A3A2D406F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601C3CE2-4730-4986-9924-5E3F2494FD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3E4623BC-D62A-4613-B4A6-1BF263F8DD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4449045A-35D1-4CF9-B9A5-747B980C21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9656AA9F-C809-4069-8DEC-E148946753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ACE1C5B6-5C9D-482C-AD34-812E69C953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725310CF-33EC-4C0E-B4D0-FB69AF9384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5D3CEE25-A009-4E3C-BB4C-DF8644717A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2BF75501-A96B-4898-9550-024D934C63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8F6D89AE-7392-4BA6-87D1-C9577C8425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836EBC05-F116-4E0E-9C94-9D6895438D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CBE6F55D-1361-4B36-9BF2-A4E3E9284A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B2A070B5-49FA-40DA-BD01-E734379219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2ABBA6D5-A873-4F12-8CEA-81E94050CD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D200F39D-9BF3-4021-9C19-24CC642A3D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7474C62F-E898-486F-999D-5CB2FACB99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E8C5EB2D-C57A-400D-9209-5178EB4600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15ADDC18-221A-4AED-B3F0-2A337F8916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8BF44720-F016-4EA3-B904-CF30C4CB89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B171358F-E286-4566-A70F-0C99D7709F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A67D5CA8-E2B8-43BC-BD44-240F4B3142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FC4E9BFE-C1B8-4E21-AF14-369FDD50D5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57DA97C8-9150-4F88-8F64-8FA4EC0D32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'Follow Along'!$T$4</c:f>
          <c:strCache>
            <c:ptCount val="1"/>
            <c:pt idx="0">
              <c:v>August 2023</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strRef>
              <c:f>'Follow Along'!$P$3</c:f>
              <c:strCache>
                <c:ptCount val="1"/>
                <c:pt idx="0">
                  <c:v>Day Label</c:v>
                </c:pt>
              </c:strCache>
            </c:strRef>
          </c:tx>
          <c:spPr>
            <a:solidFill>
              <a:schemeClr val="accent3"/>
            </a:solidFill>
            <a:ln>
              <a:noFill/>
            </a:ln>
            <a:effectLst/>
          </c:spPr>
          <c:invertIfNegative val="0"/>
          <c:cat>
            <c:strRef>
              <c:f>'Follow Along'!$P$4:$P$10</c:f>
              <c:strCache>
                <c:ptCount val="7"/>
                <c:pt idx="0">
                  <c:v>S</c:v>
                </c:pt>
                <c:pt idx="1">
                  <c:v>M</c:v>
                </c:pt>
                <c:pt idx="2">
                  <c:v>T</c:v>
                </c:pt>
                <c:pt idx="3">
                  <c:v>W</c:v>
                </c:pt>
                <c:pt idx="4">
                  <c:v>T</c:v>
                </c:pt>
                <c:pt idx="5">
                  <c:v>F</c:v>
                </c:pt>
                <c:pt idx="6">
                  <c:v>S</c:v>
                </c:pt>
              </c:strCache>
            </c:strRef>
          </c:cat>
          <c:val>
            <c:numRef>
              <c:f>'Follow Along'!$Q$4:$Q$10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2F-F654-4A1C-A66C-C4556C698411}"/>
            </c:ext>
          </c:extLst>
        </c:ser>
        <c:dLbls>
          <c:showLegendKey val="0"/>
          <c:showVal val="0"/>
          <c:showCatName val="0"/>
          <c:showSerName val="0"/>
          <c:showPercent val="0"/>
          <c:showBubbleSize val="0"/>
        </c:dLbls>
        <c:gapWidth val="150"/>
        <c:axId val="270314800"/>
        <c:axId val="162583312"/>
      </c:barChart>
      <c:scatterChart>
        <c:scatterStyle val="lineMarker"/>
        <c:varyColors val="0"/>
        <c:ser>
          <c:idx val="0"/>
          <c:order val="0"/>
          <c:tx>
            <c:strRef>
              <c:f>'Follow Along'!$H$2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6F757C9B-3505-4C61-9DDC-005A2ED041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654-4A1C-A66C-C4556C698411}"/>
                </c:ext>
              </c:extLst>
            </c:dLbl>
            <c:dLbl>
              <c:idx val="1"/>
              <c:tx>
                <c:rich>
                  <a:bodyPr/>
                  <a:lstStyle/>
                  <a:p>
                    <a:fld id="{F68BA0C8-51DC-4414-A564-91C33E7926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654-4A1C-A66C-C4556C698411}"/>
                </c:ext>
              </c:extLst>
            </c:dLbl>
            <c:dLbl>
              <c:idx val="2"/>
              <c:tx>
                <c:rich>
                  <a:bodyPr/>
                  <a:lstStyle/>
                  <a:p>
                    <a:fld id="{7788D2C3-701E-46E3-9EFD-9FD412AAF5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654-4A1C-A66C-C4556C698411}"/>
                </c:ext>
              </c:extLst>
            </c:dLbl>
            <c:dLbl>
              <c:idx val="3"/>
              <c:tx>
                <c:rich>
                  <a:bodyPr/>
                  <a:lstStyle/>
                  <a:p>
                    <a:fld id="{691BD2A5-FECA-4790-BBB1-BAEB29C96E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654-4A1C-A66C-C4556C698411}"/>
                </c:ext>
              </c:extLst>
            </c:dLbl>
            <c:dLbl>
              <c:idx val="4"/>
              <c:tx>
                <c:rich>
                  <a:bodyPr/>
                  <a:lstStyle/>
                  <a:p>
                    <a:fld id="{3F06AF41-D8DA-4D5E-BB32-C064D4D684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654-4A1C-A66C-C4556C698411}"/>
                </c:ext>
              </c:extLst>
            </c:dLbl>
            <c:dLbl>
              <c:idx val="5"/>
              <c:tx>
                <c:rich>
                  <a:bodyPr/>
                  <a:lstStyle/>
                  <a:p>
                    <a:fld id="{7459B4F1-2D4C-4176-AB2E-E5CB03A449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654-4A1C-A66C-C4556C698411}"/>
                </c:ext>
              </c:extLst>
            </c:dLbl>
            <c:dLbl>
              <c:idx val="6"/>
              <c:tx>
                <c:rich>
                  <a:bodyPr/>
                  <a:lstStyle/>
                  <a:p>
                    <a:fld id="{D83406DB-52F6-4893-BA73-79C09EFBBD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654-4A1C-A66C-C4556C698411}"/>
                </c:ext>
              </c:extLst>
            </c:dLbl>
            <c:dLbl>
              <c:idx val="7"/>
              <c:tx>
                <c:rich>
                  <a:bodyPr/>
                  <a:lstStyle/>
                  <a:p>
                    <a:fld id="{1D0AAA37-A0B0-421B-8656-D3AB85C155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654-4A1C-A66C-C4556C698411}"/>
                </c:ext>
              </c:extLst>
            </c:dLbl>
            <c:dLbl>
              <c:idx val="8"/>
              <c:tx>
                <c:rich>
                  <a:bodyPr/>
                  <a:lstStyle/>
                  <a:p>
                    <a:fld id="{CFA5095A-B112-4A2A-A4E2-109F46518B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654-4A1C-A66C-C4556C698411}"/>
                </c:ext>
              </c:extLst>
            </c:dLbl>
            <c:dLbl>
              <c:idx val="9"/>
              <c:tx>
                <c:rich>
                  <a:bodyPr/>
                  <a:lstStyle/>
                  <a:p>
                    <a:fld id="{B0ED9D8D-EF5C-4D62-BA61-86BB09655A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654-4A1C-A66C-C4556C698411}"/>
                </c:ext>
              </c:extLst>
            </c:dLbl>
            <c:dLbl>
              <c:idx val="10"/>
              <c:tx>
                <c:rich>
                  <a:bodyPr/>
                  <a:lstStyle/>
                  <a:p>
                    <a:fld id="{8124BECF-6B44-46D4-BAAF-6900B9C2DA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654-4A1C-A66C-C4556C698411}"/>
                </c:ext>
              </c:extLst>
            </c:dLbl>
            <c:dLbl>
              <c:idx val="11"/>
              <c:tx>
                <c:rich>
                  <a:bodyPr/>
                  <a:lstStyle/>
                  <a:p>
                    <a:fld id="{4B4DD225-37C6-4C94-88E7-E87F13AB2E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654-4A1C-A66C-C4556C698411}"/>
                </c:ext>
              </c:extLst>
            </c:dLbl>
            <c:dLbl>
              <c:idx val="12"/>
              <c:tx>
                <c:rich>
                  <a:bodyPr/>
                  <a:lstStyle/>
                  <a:p>
                    <a:fld id="{03ABD655-A5F2-420A-9453-86048927E2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654-4A1C-A66C-C4556C698411}"/>
                </c:ext>
              </c:extLst>
            </c:dLbl>
            <c:dLbl>
              <c:idx val="13"/>
              <c:tx>
                <c:rich>
                  <a:bodyPr/>
                  <a:lstStyle/>
                  <a:p>
                    <a:fld id="{48063D2D-4808-4AED-8FEF-01C20F5A69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654-4A1C-A66C-C4556C698411}"/>
                </c:ext>
              </c:extLst>
            </c:dLbl>
            <c:dLbl>
              <c:idx val="14"/>
              <c:tx>
                <c:rich>
                  <a:bodyPr/>
                  <a:lstStyle/>
                  <a:p>
                    <a:fld id="{72559B6B-84D0-4B2C-91D5-52333D5778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654-4A1C-A66C-C4556C698411}"/>
                </c:ext>
              </c:extLst>
            </c:dLbl>
            <c:dLbl>
              <c:idx val="15"/>
              <c:tx>
                <c:rich>
                  <a:bodyPr/>
                  <a:lstStyle/>
                  <a:p>
                    <a:fld id="{A938CCDB-611D-4001-8B8F-E9C14DD1B1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654-4A1C-A66C-C4556C698411}"/>
                </c:ext>
              </c:extLst>
            </c:dLbl>
            <c:dLbl>
              <c:idx val="16"/>
              <c:tx>
                <c:rich>
                  <a:bodyPr/>
                  <a:lstStyle/>
                  <a:p>
                    <a:fld id="{0CA8D61C-899B-4B7B-9EFD-9CBA822013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654-4A1C-A66C-C4556C698411}"/>
                </c:ext>
              </c:extLst>
            </c:dLbl>
            <c:dLbl>
              <c:idx val="17"/>
              <c:tx>
                <c:rich>
                  <a:bodyPr/>
                  <a:lstStyle/>
                  <a:p>
                    <a:fld id="{77A2D1CF-1116-443B-BCDF-DA495E47F1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654-4A1C-A66C-C4556C698411}"/>
                </c:ext>
              </c:extLst>
            </c:dLbl>
            <c:dLbl>
              <c:idx val="18"/>
              <c:tx>
                <c:rich>
                  <a:bodyPr/>
                  <a:lstStyle/>
                  <a:p>
                    <a:fld id="{210976F7-2C51-4B7A-808F-429DFBEC2C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654-4A1C-A66C-C4556C698411}"/>
                </c:ext>
              </c:extLst>
            </c:dLbl>
            <c:dLbl>
              <c:idx val="19"/>
              <c:tx>
                <c:rich>
                  <a:bodyPr/>
                  <a:lstStyle/>
                  <a:p>
                    <a:fld id="{BFEF8FDA-4044-4ECA-B932-8B90D227E1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654-4A1C-A66C-C4556C698411}"/>
                </c:ext>
              </c:extLst>
            </c:dLbl>
            <c:dLbl>
              <c:idx val="20"/>
              <c:tx>
                <c:rich>
                  <a:bodyPr/>
                  <a:lstStyle/>
                  <a:p>
                    <a:fld id="{A1C7E609-3A57-47AA-B6ED-985B11790F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654-4A1C-A66C-C4556C698411}"/>
                </c:ext>
              </c:extLst>
            </c:dLbl>
            <c:dLbl>
              <c:idx val="21"/>
              <c:tx>
                <c:rich>
                  <a:bodyPr/>
                  <a:lstStyle/>
                  <a:p>
                    <a:fld id="{E8D96A92-D53B-4C73-B4C5-E1EB62E9ED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654-4A1C-A66C-C4556C698411}"/>
                </c:ext>
              </c:extLst>
            </c:dLbl>
            <c:dLbl>
              <c:idx val="22"/>
              <c:tx>
                <c:rich>
                  <a:bodyPr/>
                  <a:lstStyle/>
                  <a:p>
                    <a:fld id="{743E0556-A130-4857-BDA0-8D475A8426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654-4A1C-A66C-C4556C698411}"/>
                </c:ext>
              </c:extLst>
            </c:dLbl>
            <c:dLbl>
              <c:idx val="23"/>
              <c:tx>
                <c:rich>
                  <a:bodyPr/>
                  <a:lstStyle/>
                  <a:p>
                    <a:fld id="{53B6EE9F-4DB4-4403-9818-3F25F823EF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654-4A1C-A66C-C4556C698411}"/>
                </c:ext>
              </c:extLst>
            </c:dLbl>
            <c:dLbl>
              <c:idx val="24"/>
              <c:tx>
                <c:rich>
                  <a:bodyPr/>
                  <a:lstStyle/>
                  <a:p>
                    <a:fld id="{CB46598F-B797-4B64-AFBB-1253E72F5F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654-4A1C-A66C-C4556C698411}"/>
                </c:ext>
              </c:extLst>
            </c:dLbl>
            <c:dLbl>
              <c:idx val="25"/>
              <c:tx>
                <c:rich>
                  <a:bodyPr/>
                  <a:lstStyle/>
                  <a:p>
                    <a:fld id="{EBA26475-36B9-4FCA-BF56-ED91F2623A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654-4A1C-A66C-C4556C698411}"/>
                </c:ext>
              </c:extLst>
            </c:dLbl>
            <c:dLbl>
              <c:idx val="26"/>
              <c:tx>
                <c:rich>
                  <a:bodyPr/>
                  <a:lstStyle/>
                  <a:p>
                    <a:fld id="{0FE9BBAD-1819-47DF-A62D-2D3446FA3A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654-4A1C-A66C-C4556C698411}"/>
                </c:ext>
              </c:extLst>
            </c:dLbl>
            <c:dLbl>
              <c:idx val="27"/>
              <c:tx>
                <c:rich>
                  <a:bodyPr/>
                  <a:lstStyle/>
                  <a:p>
                    <a:fld id="{15783340-BDC1-4326-92DB-50BCB77FFC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654-4A1C-A66C-C4556C698411}"/>
                </c:ext>
              </c:extLst>
            </c:dLbl>
            <c:dLbl>
              <c:idx val="28"/>
              <c:tx>
                <c:rich>
                  <a:bodyPr/>
                  <a:lstStyle/>
                  <a:p>
                    <a:fld id="{7E8D3B7A-C220-406E-824E-59FB5D4597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654-4A1C-A66C-C4556C698411}"/>
                </c:ext>
              </c:extLst>
            </c:dLbl>
            <c:dLbl>
              <c:idx val="29"/>
              <c:tx>
                <c:rich>
                  <a:bodyPr/>
                  <a:lstStyle/>
                  <a:p>
                    <a:fld id="{86405A30-D302-4438-92EC-27AD47CC5C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654-4A1C-A66C-C4556C698411}"/>
                </c:ext>
              </c:extLst>
            </c:dLbl>
            <c:dLbl>
              <c:idx val="30"/>
              <c:tx>
                <c:rich>
                  <a:bodyPr/>
                  <a:lstStyle/>
                  <a:p>
                    <a:fld id="{5F94B7C2-C654-4AA6-8731-1B7A71915C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654-4A1C-A66C-C4556C698411}"/>
                </c:ext>
              </c:extLst>
            </c:dLbl>
            <c:dLbl>
              <c:idx val="31"/>
              <c:tx>
                <c:rich>
                  <a:bodyPr/>
                  <a:lstStyle/>
                  <a:p>
                    <a:fld id="{8EAB805D-9986-46E2-B483-78CC4977A5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654-4A1C-A66C-C4556C698411}"/>
                </c:ext>
              </c:extLst>
            </c:dLbl>
            <c:dLbl>
              <c:idx val="32"/>
              <c:tx>
                <c:rich>
                  <a:bodyPr/>
                  <a:lstStyle/>
                  <a:p>
                    <a:fld id="{08062BA5-106F-47DF-9AC1-B547E548FE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654-4A1C-A66C-C4556C698411}"/>
                </c:ext>
              </c:extLst>
            </c:dLbl>
            <c:dLbl>
              <c:idx val="33"/>
              <c:tx>
                <c:rich>
                  <a:bodyPr/>
                  <a:lstStyle/>
                  <a:p>
                    <a:fld id="{9FEF0698-6703-4319-AFB7-6EFCD5A30E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654-4A1C-A66C-C4556C698411}"/>
                </c:ext>
              </c:extLst>
            </c:dLbl>
            <c:dLbl>
              <c:idx val="34"/>
              <c:tx>
                <c:rich>
                  <a:bodyPr/>
                  <a:lstStyle/>
                  <a:p>
                    <a:fld id="{6F032D05-59B6-45DA-8550-523C7789A7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654-4A1C-A66C-C4556C698411}"/>
                </c:ext>
              </c:extLst>
            </c:dLbl>
            <c:dLbl>
              <c:idx val="35"/>
              <c:tx>
                <c:rich>
                  <a:bodyPr/>
                  <a:lstStyle/>
                  <a:p>
                    <a:fld id="{953E46B9-40F5-4610-8BDF-5CECDDD0FF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654-4A1C-A66C-C4556C698411}"/>
                </c:ext>
              </c:extLst>
            </c:dLbl>
            <c:dLbl>
              <c:idx val="36"/>
              <c:tx>
                <c:rich>
                  <a:bodyPr/>
                  <a:lstStyle/>
                  <a:p>
                    <a:fld id="{41390AE1-E674-4224-85CD-C7E2B9E299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654-4A1C-A66C-C4556C698411}"/>
                </c:ext>
              </c:extLst>
            </c:dLbl>
            <c:dLbl>
              <c:idx val="37"/>
              <c:tx>
                <c:rich>
                  <a:bodyPr/>
                  <a:lstStyle/>
                  <a:p>
                    <a:fld id="{368A2D98-B384-45A3-ADB1-24DD5082FA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654-4A1C-A66C-C4556C698411}"/>
                </c:ext>
              </c:extLst>
            </c:dLbl>
            <c:dLbl>
              <c:idx val="38"/>
              <c:tx>
                <c:rich>
                  <a:bodyPr/>
                  <a:lstStyle/>
                  <a:p>
                    <a:fld id="{82C82E8A-F552-42B9-A5D4-4E4A252C14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654-4A1C-A66C-C4556C698411}"/>
                </c:ext>
              </c:extLst>
            </c:dLbl>
            <c:dLbl>
              <c:idx val="39"/>
              <c:tx>
                <c:rich>
                  <a:bodyPr/>
                  <a:lstStyle/>
                  <a:p>
                    <a:fld id="{49FAD889-5523-4BEF-93EE-CC6EEB93F7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654-4A1C-A66C-C4556C698411}"/>
                </c:ext>
              </c:extLst>
            </c:dLbl>
            <c:dLbl>
              <c:idx val="40"/>
              <c:tx>
                <c:rich>
                  <a:bodyPr/>
                  <a:lstStyle/>
                  <a:p>
                    <a:fld id="{2A400A18-7163-4091-96F3-797433636F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654-4A1C-A66C-C4556C698411}"/>
                </c:ext>
              </c:extLst>
            </c:dLbl>
            <c:dLbl>
              <c:idx val="41"/>
              <c:tx>
                <c:rich>
                  <a:bodyPr/>
                  <a:lstStyle/>
                  <a:p>
                    <a:fld id="{D450C6DA-5AA0-4B23-B345-445613FB66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654-4A1C-A66C-C4556C6984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'Follow Along'!$I$4:$I$45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'Follow Along'!$J$4:$J$45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'Follow Along'!$K$4:$K$45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00-F654-4A1C-A66C-C4556C698411}"/>
            </c:ext>
          </c:extLst>
        </c:ser>
        <c:ser>
          <c:idx val="1"/>
          <c:order val="1"/>
          <c:tx>
            <c:strRef>
              <c:f>'Follow Along'!$M$2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'Follow Along'!$M$4:$M$45</c:f>
              <c:numCache>
                <c:formatCode>General</c:formatCode>
                <c:ptCount val="42"/>
                <c:pt idx="0">
                  <c:v>1</c:v>
                </c:pt>
                <c:pt idx="1">
                  <c:v>2</c:v>
                </c:pt>
                <c:pt idx="2">
                  <c:v>3</c:v>
                </c:pt>
                <c:pt idx="3">
                  <c:v>4</c:v>
                </c:pt>
                <c:pt idx="4">
                  <c:v>5</c:v>
                </c:pt>
                <c:pt idx="5">
                  <c:v>6</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'Follow Along'!$N$4:$N$45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B-F654-4A1C-A66C-C4556C698411}"/>
            </c:ext>
          </c:extLst>
        </c:ser>
        <c:dLbls>
          <c:showLegendKey val="0"/>
          <c:showVal val="0"/>
          <c:showCatName val="0"/>
          <c:showSerName val="0"/>
          <c:showPercent val="0"/>
          <c:showBubbleSize val="0"/>
        </c:dLbls>
        <c:axId val="270314800"/>
        <c:axId val="162583312"/>
      </c:scatterChart>
      <c:catAx>
        <c:axId val="270314800"/>
        <c:scaling>
          <c:orientation val="minMax"/>
        </c:scaling>
        <c:delete val="0"/>
        <c:axPos val="b"/>
        <c:numFmt formatCode="General" sourceLinked="0"/>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583312"/>
        <c:crosses val="autoZero"/>
        <c:auto val="1"/>
        <c:lblAlgn val="ctr"/>
        <c:lblOffset val="100"/>
        <c:noMultiLvlLbl val="0"/>
      </c:catAx>
      <c:valAx>
        <c:axId val="162583312"/>
        <c:scaling>
          <c:orientation val="minMax"/>
          <c:max val="6.25"/>
          <c:min val="0"/>
        </c:scaling>
        <c:delete val="1"/>
        <c:axPos val="l"/>
        <c:numFmt formatCode="General" sourceLinked="1"/>
        <c:majorTickMark val="out"/>
        <c:minorTickMark val="none"/>
        <c:tickLblPos val="nextTo"/>
        <c:crossAx val="2703148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June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64F91139-2DEA-4DF2-BBA6-30CBEB2CE3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66542329-54A4-4D75-B328-2B1738EE90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4E6C3208-2183-480C-BCD6-DB20C59175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62B65DC2-B3F9-472D-A98A-363B842279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93805DB7-5653-4DAC-969F-9E231269FB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09C807FB-4E55-4252-91DE-F372592CFC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D94B0A1D-136F-401F-B910-A8A4B2B39D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EFEB3965-4E6D-438C-A8D9-21ACB06D9D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5F3C93E4-ACA4-4759-AF0F-98079BDFF6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FD2D0D49-7020-4E23-9116-84CC55AC26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7693CA06-DD04-46DA-8A36-4706B4164C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A2C4DC54-446C-4A3A-84D4-5AE946FFA9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F83AD0DE-8DB8-45D1-9D69-0D9EC58CE7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02116262-8886-4C43-8664-FE0B685573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DF391E8D-3DED-4337-8FF4-A65A151557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D60C2914-FA95-49B4-B857-600B4ED76E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6DB9406F-9A40-44BC-8DA4-1AA40DCABB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74407A4B-C0EA-4639-88F6-28BA2CE8AD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14C17140-DF71-49D4-AF17-90D4B98E3D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A72A88DF-078E-4F4F-8BF6-1A3DE37821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FC4A1A51-5756-41C9-9EF7-4044626247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CBF97B5E-C99F-4FAE-BE95-39E82D0AEF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227EF83D-AE4E-4990-8FF3-94216227F0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9D7D9C83-B0D5-4F3D-BC74-805204C21B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689BF3F4-EF57-4322-81D6-78D6AA8B2E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D26A3BFA-C9FE-4539-A695-B63776E249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2372DFB1-C067-4FC2-A982-CEAD5DE122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DC7E7E82-1377-4280-8008-2AE14BF856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8408601C-BF9A-48CA-9504-FB4241C08F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965351AB-7EBD-4943-B2BD-0B6C2ECD77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2120512C-95FE-4F9E-9AD1-50B8FA1AE7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A2E741BE-946D-497F-B8CA-CA3267FE9D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6520F5D9-2581-44AF-BAF3-9854775AEB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B0A404E5-3489-4D04-97AC-1C566C7CA3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A4AE8D9E-2392-4633-B3FE-19A726970E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CC5FB010-DCB4-4188-AFB2-EFBF7E2694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ADE939DF-C61D-49E2-BE26-4433C42E25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87B351BA-A22C-44C8-877C-69D5DF4DBF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70A86710-36B0-4691-9A92-9307CCDB88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C5828B99-2303-4018-8A17-5294952D22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55D73CE3-8460-4746-9338-5E9366AADB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25B78032-E90E-43E3-AEDB-AC436C164D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#N/A</c:v>
                </c:pt>
                <c:pt idx="22">
                  <c:v>#N/A</c:v>
                </c:pt>
                <c:pt idx="23">
                  <c:v>3</c:v>
                </c:pt>
                <c:pt idx="24">
                  <c:v>#N/A</c:v>
                </c:pt>
                <c:pt idx="25">
                  <c:v>5</c:v>
                </c:pt>
                <c:pt idx="26">
                  <c:v>6</c:v>
                </c:pt>
                <c:pt idx="27">
                  <c:v>#N/A</c:v>
                </c:pt>
                <c:pt idx="28">
                  <c:v>#N/A</c:v>
                </c:pt>
                <c:pt idx="29">
                  <c:v>#N/A</c:v>
                </c:pt>
                <c:pt idx="30">
                  <c:v>3</c:v>
                </c:pt>
                <c:pt idx="31">
                  <c:v>4</c:v>
                </c:pt>
                <c:pt idx="32">
                  <c:v>5</c:v>
                </c:pt>
                <c:pt idx="33">
                  <c:v>#N/A</c:v>
                </c:pt>
                <c:pt idx="34">
                  <c:v>7</c:v>
                </c:pt>
                <c:pt idx="35">
                  <c:v>1</c:v>
                </c:pt>
                <c:pt idx="36">
                  <c:v>2</c:v>
                </c:pt>
                <c:pt idx="37">
                  <c:v>#N/A</c:v>
                </c:pt>
                <c:pt idx="38">
                  <c:v>4</c:v>
                </c:pt>
                <c:pt idx="39">
                  <c:v>5</c:v>
                </c:pt>
                <c:pt idx="40">
                  <c:v>6</c:v>
                </c:pt>
                <c:pt idx="41">
                  <c:v>7</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E6B54D00-ED77-496E-8723-8E3DD66F0B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36817E3C-2709-466F-977C-70F2F00926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2C3D89B4-6DF8-4BBD-A87E-115372EAAB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7C9B56DC-8568-4DC2-856C-D38E06C162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79B71FA1-19E8-4D3B-8126-065DD02935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85F28529-8618-4CC3-91D0-DE8C874CC9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F65080C2-BBD5-4989-BF0A-553C7F7023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EA324E56-87B6-4351-B795-7B1AA636E0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CC9D4652-80E4-41D5-AC4C-3940B80865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E4E5A698-F806-42B8-A576-D153CEE990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832EBD77-B943-41B9-BF47-4A2BDE1AE6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DE95634A-FB38-4B43-AD25-B4174874B8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EA23F9CB-C56B-4942-933C-47439229C6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F62277B9-5271-4B23-BAC6-E81C2238E4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5FC27940-4158-461C-BA92-CC21E086EE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EB28BAC6-6D49-457A-B541-EA9732168B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93B7AE89-5AD7-48B3-9343-CCBCAD4CBE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A2EF2B74-A4BA-4E67-B23F-C1FA4E5AA2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B7873DA1-0343-4783-AF5B-1FCD018B81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2C8038EC-F3DD-48E6-BE98-3A1D0F5896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2FE17FC2-24AC-493C-926B-B70BB325B9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0D66DDF5-028C-4848-8ABF-3584A21A68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90795B33-40A4-45CA-81CB-1B1483E3B1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F9150267-37DC-4D3F-A609-F6B67B9337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298E15A7-0DD0-482D-AFA5-67C0AA69D1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32EA0613-CD95-43AC-93C7-890BF58CAC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AAB0C37C-4C74-4D94-AEE3-E909F0D0DC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2C3CBCC6-1F0B-40CD-8FA1-F14B5FB806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127CCC1C-2851-47B8-984A-701934C58D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D130D726-5445-47FB-974E-3D06FEC7FB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7E712A37-CF7A-4A76-9297-E7F648D3A7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94995443-45FF-4DF6-9352-7E9D996FD9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C451F4AC-E0FD-4A30-A0B0-B91EDBE2A9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B79D5140-FCD3-428E-9229-CAABDEDF54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BC01DE68-235E-474C-B266-A2243C0B06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3BBCC74E-EF60-4166-B1E6-B64D212D25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A754B1BD-ADCB-457E-9324-FB17A65F44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1F5CB657-ED55-4D21-A807-3C90073A2E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5D812324-71A8-4F85-A37A-5CFC4A239D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8567F8DD-E733-4195-A9D2-6DA7919187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B18A7E27-3B9C-4A11-A3CE-0F934E1D15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C4164A67-6DE9-4E55-9C2F-495AF30A76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99F9C15E-12A9-4247-86AF-B68C12F2A1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55B59453-D42D-48BE-AB0D-CDB347A8FA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F57-4D00-9962-9EC3A3B47B0C}"/>
                </c:ext>
              </c:extLst>
            </c:dLbl>
            <c:dLbl>
              <c:idx val="2"/>
              <c:tx>
                <c:rich>
                  <a:bodyPr/>
                  <a:lstStyle/>
                  <a:p>
                    <a:fld id="{D61E2537-5D80-4A9C-B47E-21E111FAE1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F57-4D00-9962-9EC3A3B47B0C}"/>
                </c:ext>
              </c:extLst>
            </c:dLbl>
            <c:dLbl>
              <c:idx val="3"/>
              <c:tx>
                <c:rich>
                  <a:bodyPr/>
                  <a:lstStyle/>
                  <a:p>
                    <a:fld id="{239B9CDD-B0F9-4ACD-9DB8-08760BC945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F57-4D00-9962-9EC3A3B47B0C}"/>
                </c:ext>
              </c:extLst>
            </c:dLbl>
            <c:dLbl>
              <c:idx val="4"/>
              <c:tx>
                <c:rich>
                  <a:bodyPr/>
                  <a:lstStyle/>
                  <a:p>
                    <a:fld id="{EF54C494-7FFF-4FE7-B082-1096701488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F57-4D00-9962-9EC3A3B47B0C}"/>
                </c:ext>
              </c:extLst>
            </c:dLbl>
            <c:dLbl>
              <c:idx val="5"/>
              <c:tx>
                <c:rich>
                  <a:bodyPr/>
                  <a:lstStyle/>
                  <a:p>
                    <a:fld id="{76F23AFC-86A2-4D1B-AAC9-E0DB26BF34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F57-4D00-9962-9EC3A3B47B0C}"/>
                </c:ext>
              </c:extLst>
            </c:dLbl>
            <c:dLbl>
              <c:idx val="6"/>
              <c:tx>
                <c:rich>
                  <a:bodyPr/>
                  <a:lstStyle/>
                  <a:p>
                    <a:fld id="{C83B961F-7831-43A7-AE3C-38C683DF06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D923F0E2-C7EC-4F61-837F-750C35D53E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0C81F20E-FA2F-4497-B703-1400E0D86D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5548BF62-72C2-492D-BD03-0467A800EB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88A618E7-8FC5-464D-BD95-03164CD855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B00D3A79-EC70-4D92-AD55-D13087B225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2E91C424-1D48-4224-8E59-C277B5AEE8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ECBEFFD3-098C-47A4-A945-673ACE8BFC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E35D7718-6684-4BB7-B2B3-90519BE2E3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9C33B7EF-614E-4FC9-90EE-2D2E4C5D58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E16063E8-5690-4842-B2A0-F0D97D01F6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6D55FF8A-E489-49F2-AA2C-5E45204AA6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28D2D475-81F8-4139-A2A4-A22F9F73F2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96FACE76-5A7D-4CA8-9F31-D1DA14B916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10170D62-A8B1-4FE3-A0E8-9FC823CE49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47DECCD2-C9FA-4116-8267-5444E02524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269F280D-3CAF-4333-8C29-A362D344C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FD9DF63B-A1B9-4AC7-ACD9-8009F9D2DE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3E38F198-60B2-42B6-AD85-E83B2AE4C1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68ED5734-8D42-4F02-BA68-A72911BF65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66F649E6-BE5F-48AB-A761-66899EBCFF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65ED7D19-0F59-490F-9AC2-21094C1D54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42244EDF-CBAC-45AC-8C16-C408F6A74E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12E9B4CE-BFFF-4863-AA10-DCFCFB6A97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967C38B5-594F-425F-929E-9A52879450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1FBF6040-2B96-4649-8E46-03467EBC2E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708F4F69-80DE-40D2-89C1-52E7559E8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EEB0F516-200A-48D0-BEB0-EEE23D5DB4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855C869D-7F61-47A9-8E35-25D815E872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F719ADC8-7DC3-4100-BB2F-335CDFC781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AA96B5B5-340B-42B0-B43C-13C62B5F72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112A542D-42C0-485E-87E6-5ADA1AC059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F57-4D00-9962-9EC3A3B47B0C}"/>
                </c:ext>
              </c:extLst>
            </c:dLbl>
            <c:dLbl>
              <c:idx val="38"/>
              <c:tx>
                <c:rich>
                  <a:bodyPr/>
                  <a:lstStyle/>
                  <a:p>
                    <a:fld id="{67EA2B2A-9A79-4A20-B33C-981B64A9AF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F57-4D00-9962-9EC3A3B47B0C}"/>
                </c:ext>
              </c:extLst>
            </c:dLbl>
            <c:dLbl>
              <c:idx val="39"/>
              <c:tx>
                <c:rich>
                  <a:bodyPr/>
                  <a:lstStyle/>
                  <a:p>
                    <a:fld id="{590B0792-AC4B-4BBD-9C12-4E65DA6357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F57-4D00-9962-9EC3A3B47B0C}"/>
                </c:ext>
              </c:extLst>
            </c:dLbl>
            <c:dLbl>
              <c:idx val="40"/>
              <c:tx>
                <c:rich>
                  <a:bodyPr/>
                  <a:lstStyle/>
                  <a:p>
                    <a:fld id="{9CD7E461-B2E6-4FD5-ACD1-0D54C3D215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F57-4D00-9962-9EC3A3B47B0C}"/>
                </c:ext>
              </c:extLst>
            </c:dLbl>
            <c:dLbl>
              <c:idx val="41"/>
              <c:tx>
                <c:rich>
                  <a:bodyPr/>
                  <a:lstStyle/>
                  <a:p>
                    <a:fld id="{871C0ADE-DA85-4616-BE70-5A063B828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FB3EFBD3-31A7-48CE-930A-9881BAB645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165C8078-7E26-4F95-B5B1-EA390C139C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3535096F-A7C9-4328-AF4F-8781A20228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44B2EF12-B184-4DBB-9652-FC41CF71A9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C6C25629-3602-4714-845A-C559A95809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41E19390-2336-4016-833B-1B366B428B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72E952AB-95D6-497C-8327-22812036C0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E73B37D8-E5E7-406A-8EF2-A347C02B79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34B8EE4F-CF4D-4887-81BE-E43B2FC97F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94F53C15-2E88-45DF-9FC6-B22984CD62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8A764B24-3679-4D9B-8D53-0018239FD8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0E8B3937-0BBB-4EC4-91C1-8110B10922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70E0926B-ED70-4CDE-99C2-48CA2F6C0F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55A-49DC-A93C-0387F31A2008}"/>
                </c:ext>
              </c:extLst>
            </c:dLbl>
            <c:dLbl>
              <c:idx val="2"/>
              <c:tx>
                <c:rich>
                  <a:bodyPr/>
                  <a:lstStyle/>
                  <a:p>
                    <a:fld id="{62869FCA-DDD5-4584-86FA-E9D9FDB9BE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55A-49DC-A93C-0387F31A2008}"/>
                </c:ext>
              </c:extLst>
            </c:dLbl>
            <c:dLbl>
              <c:idx val="3"/>
              <c:tx>
                <c:rich>
                  <a:bodyPr/>
                  <a:lstStyle/>
                  <a:p>
                    <a:fld id="{757E4859-F210-43E0-8506-68155DCEA4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55A-49DC-A93C-0387F31A2008}"/>
                </c:ext>
              </c:extLst>
            </c:dLbl>
            <c:dLbl>
              <c:idx val="4"/>
              <c:tx>
                <c:rich>
                  <a:bodyPr/>
                  <a:lstStyle/>
                  <a:p>
                    <a:fld id="{6C523B22-D4CB-4733-A258-F352274F5E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55A-49DC-A93C-0387F31A2008}"/>
                </c:ext>
              </c:extLst>
            </c:dLbl>
            <c:dLbl>
              <c:idx val="5"/>
              <c:tx>
                <c:rich>
                  <a:bodyPr/>
                  <a:lstStyle/>
                  <a:p>
                    <a:fld id="{077FF889-5736-4A23-8B5E-2F7D4188F7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55A-49DC-A93C-0387F31A2008}"/>
                </c:ext>
              </c:extLst>
            </c:dLbl>
            <c:dLbl>
              <c:idx val="6"/>
              <c:tx>
                <c:rich>
                  <a:bodyPr/>
                  <a:lstStyle/>
                  <a:p>
                    <a:fld id="{CE79F762-52BA-4017-BBC8-95BF7BCA7C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7FCAC7C6-F7A5-4577-8A09-ED96ADAAC0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7250CD41-3D36-4774-B6FA-99BB9286C2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994614FE-0099-414C-9844-C24B0C9BDA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29A73974-E2BB-4BBF-8625-E5C62DB958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5504B500-655D-4C7F-9330-9037D6BF79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EC241326-A3F1-4DA9-8B7E-6536D3B604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6D881F45-7DEE-4A05-ABFD-4172125681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D58E9F48-2B73-47A3-ACA8-560AB497E0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3CE16D5A-BF5D-4549-8F60-B145D34062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C9CBDA7F-602F-4F68-9D06-B79AED7F6D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DB5BFF6B-DF21-4ECA-82C7-BC36C6F3DE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737E55A2-6050-4BFF-BA8C-41DED28393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93112EBC-E753-4A19-8E4B-F1BF41A7BB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131D8BAF-5334-420F-A41A-1978257A6B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6BB0B2D4-54CE-4C95-987F-B4390CD227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34964D01-8D33-4B79-8378-B576C678CD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E2853BD5-C639-4642-B2FA-DACCE22496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90DBCF69-7BDB-44A9-A162-616B515389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40D0C88D-1900-428E-872E-70CE317329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23563568-863F-41D2-B636-31C1F86E92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2BD8F18F-981B-4DF0-B1B8-0B1663CD5E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CB93F32D-C089-4CEE-B43C-DD33F96B77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01B187E1-DE2D-49D7-9631-781A322492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87E71F15-4B45-4CB4-8D27-FD9A8E8E4C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5FF3EBD9-58CF-4897-AB17-09E7C64777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DDFF617E-17BE-477B-A249-033634DFB2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E2359C8A-442D-4842-8630-6FF8175FD8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72EE86F7-AE10-4073-BB7D-479107785D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F7F31F24-DA78-443D-AC89-0F99156652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F14EEF85-6D25-4EBF-A065-16884626AC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C5110FC8-2490-4064-9E42-02B67691BF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55A-49DC-A93C-0387F31A2008}"/>
                </c:ext>
              </c:extLst>
            </c:dLbl>
            <c:dLbl>
              <c:idx val="38"/>
              <c:tx>
                <c:rich>
                  <a:bodyPr/>
                  <a:lstStyle/>
                  <a:p>
                    <a:fld id="{921ED3B8-3BBA-4C42-B170-EE99A73E73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55A-49DC-A93C-0387F31A2008}"/>
                </c:ext>
              </c:extLst>
            </c:dLbl>
            <c:dLbl>
              <c:idx val="39"/>
              <c:tx>
                <c:rich>
                  <a:bodyPr/>
                  <a:lstStyle/>
                  <a:p>
                    <a:fld id="{A8BC008A-8C31-4CC7-9684-862781ABA4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55A-49DC-A93C-0387F31A2008}"/>
                </c:ext>
              </c:extLst>
            </c:dLbl>
            <c:dLbl>
              <c:idx val="40"/>
              <c:tx>
                <c:rich>
                  <a:bodyPr/>
                  <a:lstStyle/>
                  <a:p>
                    <a:fld id="{D534C5D6-A775-4992-8BE3-F95A127723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55A-49DC-A93C-0387F31A2008}"/>
                </c:ext>
              </c:extLst>
            </c:dLbl>
            <c:dLbl>
              <c:idx val="41"/>
              <c:tx>
                <c:rich>
                  <a:bodyPr/>
                  <a:lstStyle/>
                  <a:p>
                    <a:fld id="{28EB605F-7994-4C33-B672-F7DAFDD50D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37D8A8F3-20A0-4C6B-B82E-D84A79C5C1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D854B388-F858-4A3C-B041-1806D7B280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AE345B27-A57C-4808-8324-D9FA2FD534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0A8D1D69-AC7C-4155-B595-DB406E63AD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7C8E237C-9453-4F96-BEBF-954A4D38A6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2ED9B3E3-E283-4D92-9985-58A39F8A63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A8B796AC-A980-4D23-8214-2D41F79517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E9D6095A-2AF5-4CEB-9517-DDD914AF70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58F4EDBA-941D-4947-ACF2-B1A6D5A3A8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1DD5C55C-26B5-49B4-BAB1-F1B8C44C04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7AB91509-3D60-46A9-9388-3D44DEE3B0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525D9B2C-D534-42EB-85D3-5322EE260D0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1ADDF33F-6827-4EB5-A74B-640C91A6655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0361-4A31-B93D-72D1929C3AD6}"/>
                </c:ext>
              </c:extLst>
            </c:dLbl>
            <c:dLbl>
              <c:idx val="2"/>
              <c:tx>
                <c:rich>
                  <a:bodyPr/>
                  <a:lstStyle/>
                  <a:p>
                    <a:fld id="{ED3C5B05-F933-4C94-9CC3-E482F8BD5D7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0361-4A31-B93D-72D1929C3AD6}"/>
                </c:ext>
              </c:extLst>
            </c:dLbl>
            <c:dLbl>
              <c:idx val="3"/>
              <c:tx>
                <c:rich>
                  <a:bodyPr/>
                  <a:lstStyle/>
                  <a:p>
                    <a:fld id="{5DECD537-B23F-4B42-9030-D7C6E156F2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0361-4A31-B93D-72D1929C3AD6}"/>
                </c:ext>
              </c:extLst>
            </c:dLbl>
            <c:dLbl>
              <c:idx val="4"/>
              <c:tx>
                <c:rich>
                  <a:bodyPr/>
                  <a:lstStyle/>
                  <a:p>
                    <a:fld id="{B27EC302-A18D-4FCB-9B0C-025611293C8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0361-4A31-B93D-72D1929C3AD6}"/>
                </c:ext>
              </c:extLst>
            </c:dLbl>
            <c:dLbl>
              <c:idx val="5"/>
              <c:tx>
                <c:rich>
                  <a:bodyPr/>
                  <a:lstStyle/>
                  <a:p>
                    <a:fld id="{AE4DB6A0-832A-4B56-B399-F18FCE29247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0361-4A31-B93D-72D1929C3AD6}"/>
                </c:ext>
              </c:extLst>
            </c:dLbl>
            <c:dLbl>
              <c:idx val="6"/>
              <c:tx>
                <c:rich>
                  <a:bodyPr/>
                  <a:lstStyle/>
                  <a:p>
                    <a:fld id="{387BEF90-C3A5-4E11-8A2D-3AA5DC8AAA0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0361-4A31-B93D-72D1929C3AD6}"/>
                </c:ext>
              </c:extLst>
            </c:dLbl>
            <c:dLbl>
              <c:idx val="7"/>
              <c:tx>
                <c:rich>
                  <a:bodyPr/>
                  <a:lstStyle/>
                  <a:p>
                    <a:fld id="{CEE6883D-A86F-4AD3-846D-7CF051C80EC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0361-4A31-B93D-72D1929C3AD6}"/>
                </c:ext>
              </c:extLst>
            </c:dLbl>
            <c:dLbl>
              <c:idx val="8"/>
              <c:tx>
                <c:rich>
                  <a:bodyPr/>
                  <a:lstStyle/>
                  <a:p>
                    <a:fld id="{E5EFC00F-7F9B-4C51-A7F6-05A5C08BF86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DA5467F1-8D07-4BDD-BE11-AED1CD701F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9777B8EC-7EB1-4F0A-82CE-21D5DE986F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AE6986BA-41C5-4607-9D5B-969C38D194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A2CF7015-176E-4874-80BB-52B58B63B7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015617F6-5FE4-4231-963B-DA41F1E7B7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FB1AC6F5-26B2-466D-B001-CE0CD48FE3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CA0107E5-92EA-45B2-B159-1FDB9C03C4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2E440CF2-EFFC-486D-8B8F-EBD34F4BCA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E0ED8716-B72E-4994-A232-2781229C51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1CE15B5C-9B95-41E1-983B-613B80DBA7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13A26CB9-BB16-449B-974C-2D60B2F35E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38F1D3C0-7B83-4439-BE06-B136E7229C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8560442F-2146-422A-971C-FBF9952ADC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CE95DF61-3B0B-4BBC-86F7-A27DCE492F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9373CE6F-F4B4-469E-B3E0-D8DC6E2C7C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638BC636-F056-470C-838A-CE749D7821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60D049EF-15CC-40DB-A536-0F254F6342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99F907D6-6A50-4222-8413-F3C90EFBFD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08DE71B3-20F6-4157-9F78-2A38CE166F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947C48E8-12B0-450C-8EF2-C63CF754BB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F9992660-43DE-43E7-8883-12F251E38A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52E35FAA-D3E4-4230-A61B-424DE114A0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FD98F554-F054-408C-98D7-6FD30F69EB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063A82E4-524B-42E8-8B09-56413CB54A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397F969F-DF44-44D3-84AB-6B5D126DAA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584F4D58-5CF9-4761-A226-7607C5F076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7C5491AD-F8EB-4E96-AB95-313C18A621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4425FDFF-C044-48AF-AF5C-EEA2605EF1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A4CDD5B9-6B0D-4BD0-80E6-9D636FB43A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72EDA17E-B00E-4CBA-A656-9742D45F8F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91C7A2B6-BBDC-4ACF-BA46-C0B085DE6B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7C630E8C-596A-49AB-A37D-119309082C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5038EE02-5533-489B-9E32-49C7ED599B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C06A1ACF-0169-4005-AF5F-B36D16EC37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0DC37B35-9822-4DBA-BA9D-7DF3B1E538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8E96048C-98B5-4905-83E2-0A1CB62657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63543C52-B863-4182-A05E-8DB6808CAB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6F60879E-C4DC-4AD8-840D-009BD014B8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CB6A8A4A-2B7A-4DB3-90CA-30A055331A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6AF5314C-11EF-442A-8137-64C29C87C0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355ADF37-9542-4A2A-95D4-7A2BAB8F57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94B90576-59B1-4512-9AF4-128B5C3D67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EA74901B-13F7-40F8-9426-A8FBE97B12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D91607EE-27CA-4366-A7EC-8B8DE1EC81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0E4FEC93-AAE9-477D-BC89-15F702497C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DA413494-F4B5-445E-8669-980B05E135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47DA3463-ED4A-43D7-8036-85C9AFD930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1C0AEE6A-0CA3-4D85-89D9-A503C5F56EA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4D14668B-FA69-41BF-AF01-B48D0629DBC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FC3DB248-EB57-41C8-8949-A50A3DB2C22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19-4886-99E7-863B43DA4C2A}"/>
                </c:ext>
              </c:extLst>
            </c:dLbl>
            <c:dLbl>
              <c:idx val="2"/>
              <c:tx>
                <c:rich>
                  <a:bodyPr/>
                  <a:lstStyle/>
                  <a:p>
                    <a:fld id="{7E0731BA-B137-4288-B39A-DBFE51D62D8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19-4886-99E7-863B43DA4C2A}"/>
                </c:ext>
              </c:extLst>
            </c:dLbl>
            <c:dLbl>
              <c:idx val="3"/>
              <c:tx>
                <c:rich>
                  <a:bodyPr/>
                  <a:lstStyle/>
                  <a:p>
                    <a:fld id="{30BE4AE2-E381-4C35-83F8-ABEB8B633D7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19-4886-99E7-863B43DA4C2A}"/>
                </c:ext>
              </c:extLst>
            </c:dLbl>
            <c:dLbl>
              <c:idx val="4"/>
              <c:tx>
                <c:rich>
                  <a:bodyPr/>
                  <a:lstStyle/>
                  <a:p>
                    <a:fld id="{1CA85F55-48A5-4A94-9637-27195583A7C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19-4886-99E7-863B43DA4C2A}"/>
                </c:ext>
              </c:extLst>
            </c:dLbl>
            <c:dLbl>
              <c:idx val="5"/>
              <c:tx>
                <c:rich>
                  <a:bodyPr/>
                  <a:lstStyle/>
                  <a:p>
                    <a:fld id="{FC95F2E9-5E7D-49E9-96CD-BF26A2458F5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19-4886-99E7-863B43DA4C2A}"/>
                </c:ext>
              </c:extLst>
            </c:dLbl>
            <c:dLbl>
              <c:idx val="6"/>
              <c:tx>
                <c:rich>
                  <a:bodyPr/>
                  <a:lstStyle/>
                  <a:p>
                    <a:fld id="{FA778C88-4EE5-4699-A00B-C9ACB0A8290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B19-4886-99E7-863B43DA4C2A}"/>
                </c:ext>
              </c:extLst>
            </c:dLbl>
            <c:dLbl>
              <c:idx val="7"/>
              <c:tx>
                <c:rich>
                  <a:bodyPr/>
                  <a:lstStyle/>
                  <a:p>
                    <a:fld id="{804A1165-CACA-44B7-89F7-FFFF9BE6496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19-4886-99E7-863B43DA4C2A}"/>
                </c:ext>
              </c:extLst>
            </c:dLbl>
            <c:dLbl>
              <c:idx val="8"/>
              <c:tx>
                <c:rich>
                  <a:bodyPr/>
                  <a:lstStyle/>
                  <a:p>
                    <a:fld id="{6771EC3F-67C9-475C-AA26-D4811D40D78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0A5CCAD3-3619-4395-81BB-E4EB4276CE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4910676D-4C04-4329-A6CD-CC26A8C4F1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C6A8C8A1-A7A2-4F2F-98FE-3EB7070ABA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DDB90B83-C1B7-4D16-BE29-F7FC8977E8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F72D4280-4F22-44E0-A019-EFE602FF81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EB3D0D2F-E95F-4C38-AD82-3621139D9E3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336A4A09-1F7B-4BB4-86E0-C5810671CD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06DFEFC0-BB20-47DA-AB3D-99F71D20AA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4267E339-3824-4A58-BD9E-6C5EF8E138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C43E61B8-3030-408E-8DC9-FC0F31B0B7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02DD0852-8389-44A3-BD67-881A84B482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2CE177EA-CB34-4B52-BD40-7617A017D5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708234E5-C856-4468-B679-6D1EA48CBE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0BFC2B6E-C525-474E-8EBF-AAE5DF4BB3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FCDF6BA1-C245-4A4A-8A49-D337C87DFE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D35E8781-10B2-4C68-BD71-037223DC15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AE33A486-539D-4470-B73C-B9B0CD6757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B942EC55-FE34-4E35-BDBF-36A6B9CED9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C7608FEC-AE99-490C-A944-962FCB2AE8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CADDC357-CCC6-4033-9DE1-346228CBF7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34B5FEA8-1110-4242-8B51-559F8F89A7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5046CDD3-4276-4660-9148-6DADBF62EF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6CC8C4EB-CCCF-4A7E-96CE-5251463E5D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0A2CB4EA-805B-434E-9778-CE27D31A6F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01D230F9-1028-4FD0-89E5-A76ADED7DC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BDEAD57F-B011-41C6-BE2A-347B51D688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21DA0D29-201E-49EE-A96D-5E73ACA256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66F95B93-387F-4365-9FA3-29E5AFF6C5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D4699DFC-53AA-4F30-9570-A4A852743F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D70921CD-FDA7-45B0-A162-8B61387680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22785733-971E-473C-992D-A76D6246DA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2E2C869A-AA40-40DC-9E05-5A14924927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CC3E83C8-D905-48EF-AD7B-CE33D2F66B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47D149F0-7356-4FE0-95DA-C46D466D16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DA588377-FCB8-4E85-95D0-3ACCD0D5E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5A32A620-0645-4F9E-A438-60AFBA9F5B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5B27A6C4-5BB6-4E27-8DB3-D9F185343B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9B99A5A6-4191-4DBC-BEB0-D2A9C51682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7EFC46D7-6E34-4E33-8F07-66A06CA42D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3EF4F844-51EA-4BC4-867A-483C4A99E1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2BA14FDC-1183-44C5-AF6D-7BA9646451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83155F54-A1C1-48D6-8121-9B50D1C998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D898E6BF-D328-420E-86B9-1061329D49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D17B3E54-D410-481A-98EC-8FBC993BC0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CDB86C7D-C866-4E05-87FF-E7A79B080E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ED2A6BEB-EC9F-4366-850B-07DA465590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7C4D3144-6221-43D6-8686-E145AC26C6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BF690B6B-2CD5-424E-9052-DDE63B7631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1A8B2CBB-A5BB-4874-96E6-D7C9236E472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97CACB22-C1A4-4659-8A8F-623C80248C4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53-4274-B025-FB880E88A53A}"/>
                </c:ext>
              </c:extLst>
            </c:dLbl>
            <c:dLbl>
              <c:idx val="2"/>
              <c:tx>
                <c:rich>
                  <a:bodyPr/>
                  <a:lstStyle/>
                  <a:p>
                    <a:fld id="{9CF828C5-C1D0-4B27-80C3-2638ADB2DF1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53-4274-B025-FB880E88A53A}"/>
                </c:ext>
              </c:extLst>
            </c:dLbl>
            <c:dLbl>
              <c:idx val="3"/>
              <c:tx>
                <c:rich>
                  <a:bodyPr/>
                  <a:lstStyle/>
                  <a:p>
                    <a:fld id="{552DF757-B3C0-41EF-9E85-C2EDBE9F847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53-4274-B025-FB880E88A53A}"/>
                </c:ext>
              </c:extLst>
            </c:dLbl>
            <c:dLbl>
              <c:idx val="4"/>
              <c:tx>
                <c:rich>
                  <a:bodyPr/>
                  <a:lstStyle/>
                  <a:p>
                    <a:fld id="{64497098-4DB5-44D1-9588-1FB0C2B6FB6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53-4274-B025-FB880E88A53A}"/>
                </c:ext>
              </c:extLst>
            </c:dLbl>
            <c:dLbl>
              <c:idx val="5"/>
              <c:tx>
                <c:rich>
                  <a:bodyPr/>
                  <a:lstStyle/>
                  <a:p>
                    <a:fld id="{7ECB48E0-9081-4723-8FC3-0217EACEE97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53-4274-B025-FB880E88A53A}"/>
                </c:ext>
              </c:extLst>
            </c:dLbl>
            <c:dLbl>
              <c:idx val="6"/>
              <c:tx>
                <c:rich>
                  <a:bodyPr/>
                  <a:lstStyle/>
                  <a:p>
                    <a:fld id="{FBB8372D-C2D7-4218-85F7-24374543C0E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B53-4274-B025-FB880E88A53A}"/>
                </c:ext>
              </c:extLst>
            </c:dLbl>
            <c:dLbl>
              <c:idx val="7"/>
              <c:tx>
                <c:rich>
                  <a:bodyPr/>
                  <a:lstStyle/>
                  <a:p>
                    <a:fld id="{8E7D4952-916F-4C8B-A7B7-D9D19200C23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B53-4274-B025-FB880E88A53A}"/>
                </c:ext>
              </c:extLst>
            </c:dLbl>
            <c:dLbl>
              <c:idx val="8"/>
              <c:tx>
                <c:rich>
                  <a:bodyPr/>
                  <a:lstStyle/>
                  <a:p>
                    <a:fld id="{841B592E-A7DB-49C2-92A1-AC029A624B6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BEFA2E88-3C15-4725-82E6-696E6EE972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5DE9AB2B-A20C-4375-8301-3C5B014524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D2738627-4D6E-490C-A593-C872ED1239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0FFFB267-D52D-4CD4-BA1C-6DBE76A758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58A8A7FC-D093-4702-B790-4D2E6EDA36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9D53F548-78A6-4D07-AB62-9D276DAEEF2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051AA22E-6DA5-439E-A297-859E6CD1EC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71DA9EA2-8A2E-4866-A0EC-A5F29F58FC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E96059A9-F300-4779-9A13-9A8DBA3971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61BD3EEB-14EA-4159-A685-01172454B5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8B9017C2-9FE6-4C0D-9C9E-D373BAB705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712C72CE-5614-4D32-8EB5-222309BE8E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77E5C2FC-5ED6-4E0C-BE5E-1E0DED16F9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2AC2D072-717D-4C84-AA31-CC0F4E4CA2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D349A5BD-A32B-4253-B8CF-FC83D14E13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E24A2AE1-CA36-4F64-8183-B74A6A94ED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4C6D3518-43B1-4EEF-9E3C-9B6F485413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BF03D88F-98A9-4AF3-8B80-CC7006A879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D4DFF1E1-A81E-4E9A-923F-A6FB28617E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B6633118-3836-4A14-96EE-224B579D21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E9EBDF01-7841-4161-AB6A-14BEFE2699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7F06B300-BF8E-4BB0-B1F5-01A0CA1E09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09D0F1F8-E3C9-4EB1-AF58-E9BA6E760D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CEF13113-D8BC-4A72-93F5-94345427D9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379129D6-BA09-41E1-A68C-CEAF2B9A2E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9E6BBC86-D2A3-426E-B98E-DAD242C72B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54024DEB-DB46-4C1D-94FB-51A5FCD269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789BCA93-0087-4D33-9169-7875B96936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DA16BA33-CADC-49F5-BDA5-D48AE525C7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121012BE-FCBE-447F-A882-E18BB396B1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6C7049A0-949C-4DC2-AC7F-98C304D794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32C85425-42D6-424E-A110-00D043B930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3A735958-D061-4FFA-97FD-E8E4259767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5D19D7CB-D74B-4FA0-84E9-EE4E3F2793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F80EFD5B-68D0-42A0-AC06-17F01F752A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702A826A-4460-4621-902B-45945BF7FA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31DB3A5B-FCEB-4B04-9252-11304109BD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254159B5-BEA4-4814-90FE-01EC5E6BE4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0683A443-50A4-4E06-B028-5595AB32BF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B8AEAA47-CF4B-49AC-8A86-A03869051B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1812A351-F68E-4A50-A134-31772759D2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506FBC1C-6E77-4992-AEDA-146AA04378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CB8BCC63-58BD-4F99-BC7D-F47B0CACA6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7AADCA2B-3820-423A-AB59-7C7E289D4D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3332BF18-823B-4B4A-A36A-944C251C35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4B3761E3-70FE-4B2F-9F57-C5B6D7603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8B18D8C3-44A4-4ECC-9DDA-5C2A2E9CF4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C125DADD-7E83-4D42-99AE-D2AAC87370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T$5" max="30000" min="1" noThreeD="1" page="10" val="1484"/>
</file>

<file path=xl/ctrlProps/ctrlProp2.xml><?xml version="1.0" encoding="utf-8"?>
<formControlPr xmlns="http://schemas.microsoft.com/office/spreadsheetml/2009/9/main" objectType="Spin" dx="22" fmlaLink="$T$5" max="3000" min="1" noThreeD="1" page="10" val="1482"/>
</file>

<file path=xl/ctrlProps/ctrlProp3.xml><?xml version="1.0" encoding="utf-8"?>
<formControlPr xmlns="http://schemas.microsoft.com/office/spreadsheetml/2009/9/main" objectType="Spin" dx="22" fmlaLink="$W$5" max="3000" min="1" noThreeD="1" page="10" val="1483"/>
</file>

<file path=xl/ctrlProps/ctrlProp4.xml><?xml version="1.0" encoding="utf-8"?>
<formControlPr xmlns="http://schemas.microsoft.com/office/spreadsheetml/2009/9/main" objectType="Spin" dx="22" fmlaLink="$Z$5" max="3000" min="1" noThreeD="1" page="10" val="1483"/>
</file>

<file path=xl/ctrlProps/ctrlProp5.xml><?xml version="1.0" encoding="utf-8"?>
<formControlPr xmlns="http://schemas.microsoft.com/office/spreadsheetml/2009/9/main" objectType="Spin" dx="22" fmlaLink="$AE$5" max="3000" min="1" noThreeD="1" page="10" val="1483"/>
</file>

<file path=xl/ctrlProps/ctrlProp6.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4" Type="http://schemas.openxmlformats.org/officeDocument/2006/relationships/chart" Target="../charts/chart2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45.xml"/><Relationship Id="rId3" Type="http://schemas.openxmlformats.org/officeDocument/2006/relationships/chart" Target="../charts/chart40.xml"/><Relationship Id="rId7" Type="http://schemas.openxmlformats.org/officeDocument/2006/relationships/chart" Target="../charts/chart44.xml"/><Relationship Id="rId2" Type="http://schemas.openxmlformats.org/officeDocument/2006/relationships/chart" Target="../charts/chart39.xml"/><Relationship Id="rId1" Type="http://schemas.openxmlformats.org/officeDocument/2006/relationships/chart" Target="../charts/chart38.xml"/><Relationship Id="rId6" Type="http://schemas.openxmlformats.org/officeDocument/2006/relationships/chart" Target="../charts/chart43.xml"/><Relationship Id="rId5" Type="http://schemas.openxmlformats.org/officeDocument/2006/relationships/chart" Target="../charts/chart42.xml"/><Relationship Id="rId10" Type="http://schemas.openxmlformats.org/officeDocument/2006/relationships/image" Target="../media/image19.png"/><Relationship Id="rId4" Type="http://schemas.openxmlformats.org/officeDocument/2006/relationships/chart" Target="../charts/chart41.xml"/><Relationship Id="rId9" Type="http://schemas.openxmlformats.org/officeDocument/2006/relationships/chart" Target="../charts/chart46.xml"/></Relationships>
</file>

<file path=xl/drawings/_rels/drawing27.xml.rels><?xml version="1.0" encoding="UTF-8" standalone="yes"?>
<Relationships xmlns="http://schemas.openxmlformats.org/package/2006/relationships"><Relationship Id="rId8" Type="http://schemas.openxmlformats.org/officeDocument/2006/relationships/chart" Target="../charts/chart54.xml"/><Relationship Id="rId3" Type="http://schemas.openxmlformats.org/officeDocument/2006/relationships/chart" Target="../charts/chart49.xml"/><Relationship Id="rId7" Type="http://schemas.openxmlformats.org/officeDocument/2006/relationships/chart" Target="../charts/chart53.xml"/><Relationship Id="rId2" Type="http://schemas.openxmlformats.org/officeDocument/2006/relationships/chart" Target="../charts/chart48.xml"/><Relationship Id="rId1" Type="http://schemas.openxmlformats.org/officeDocument/2006/relationships/chart" Target="../charts/chart47.xml"/><Relationship Id="rId6" Type="http://schemas.openxmlformats.org/officeDocument/2006/relationships/chart" Target="../charts/chart52.xml"/><Relationship Id="rId5" Type="http://schemas.openxmlformats.org/officeDocument/2006/relationships/chart" Target="../charts/chart51.xml"/><Relationship Id="rId10" Type="http://schemas.openxmlformats.org/officeDocument/2006/relationships/image" Target="../media/image19.png"/><Relationship Id="rId4" Type="http://schemas.openxmlformats.org/officeDocument/2006/relationships/chart" Target="../charts/chart50.xml"/><Relationship Id="rId9" Type="http://schemas.openxmlformats.org/officeDocument/2006/relationships/chart" Target="../charts/chart55.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104775</xdr:colOff>
      <xdr:row>1</xdr:row>
      <xdr:rowOff>47625</xdr:rowOff>
    </xdr:from>
    <xdr:to>
      <xdr:col>8</xdr:col>
      <xdr:colOff>447675</xdr:colOff>
      <xdr:row>23</xdr:row>
      <xdr:rowOff>66675</xdr:rowOff>
    </xdr:to>
    <xdr:graphicFrame macro="">
      <xdr:nvGraphicFramePr>
        <xdr:cNvPr id="7" name="Chart 6">
          <a:extLst>
            <a:ext uri="{FF2B5EF4-FFF2-40B4-BE49-F238E27FC236}">
              <a16:creationId xmlns:a16="http://schemas.microsoft.com/office/drawing/2014/main" id="{720422D7-9082-46BD-95DD-69B904A73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0.41153</cdr:x>
      <cdr:y>0.3914</cdr:y>
    </cdr:from>
    <cdr:to>
      <cdr:x>0.59841</cdr:x>
      <cdr:y>0.50453</cdr:y>
    </cdr:to>
    <cdr:sp macro="" textlink="Gauge!$P$2">
      <cdr:nvSpPr>
        <cdr:cNvPr id="3" name="TextBox 2">
          <a:extLst xmlns:a="http://schemas.openxmlformats.org/drawingml/2006/main">
            <a:ext uri="{FF2B5EF4-FFF2-40B4-BE49-F238E27FC236}">
              <a16:creationId xmlns:a16="http://schemas.microsoft.com/office/drawing/2014/main" id="{E22C1633-27E5-14A7-03EE-6CAE2FF61951}"/>
            </a:ext>
          </a:extLst>
        </cdr:cNvPr>
        <cdr:cNvSpPr txBox="1"/>
      </cdr:nvSpPr>
      <cdr:spPr>
        <a:xfrm xmlns:a="http://schemas.openxmlformats.org/drawingml/2006/main">
          <a:off x="1971691" y="1647809"/>
          <a:ext cx="895356" cy="4762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DB0618FE-EAFE-4821-89AC-9E739B54B586}" type="TxLink">
            <a:rPr lang="en-US" sz="2400" b="1" i="0" u="none" strike="noStrike">
              <a:solidFill>
                <a:srgbClr val="92D050"/>
              </a:solidFill>
              <a:latin typeface="Oswald Medium" pitchFamily="2" charset="0"/>
              <a:ea typeface="Calibri"/>
              <a:cs typeface="Calibri"/>
            </a:rPr>
            <a:t>47%</a:t>
          </a:fld>
          <a:endParaRPr lang="en-US" sz="4400" b="1">
            <a:solidFill>
              <a:srgbClr val="92D050"/>
            </a:solidFill>
            <a:latin typeface="Oswald Medium" pitchFamily="2" charset="0"/>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76199</xdr:colOff>
      <xdr:row>1</xdr:row>
      <xdr:rowOff>66675</xdr:rowOff>
    </xdr:from>
    <xdr:to>
      <xdr:col>8</xdr:col>
      <xdr:colOff>419099</xdr:colOff>
      <xdr:row>23</xdr:row>
      <xdr:rowOff>85725</xdr:rowOff>
    </xdr:to>
    <xdr:graphicFrame macro="">
      <xdr:nvGraphicFramePr>
        <xdr:cNvPr id="7" name="Chart 6">
          <a:extLst>
            <a:ext uri="{FF2B5EF4-FFF2-40B4-BE49-F238E27FC236}">
              <a16:creationId xmlns:a16="http://schemas.microsoft.com/office/drawing/2014/main" id="{00000000-0008-0000-05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0.40557</cdr:x>
      <cdr:y>0.44796</cdr:y>
    </cdr:from>
    <cdr:to>
      <cdr:x>0.59245</cdr:x>
      <cdr:y>0.56109</cdr:y>
    </cdr:to>
    <cdr:sp macro="" textlink="'Gauge - Follow Along'!$P$2">
      <cdr:nvSpPr>
        <cdr:cNvPr id="3" name="TextBox 2">
          <a:extLst xmlns:a="http://schemas.openxmlformats.org/drawingml/2006/main">
            <a:ext uri="{FF2B5EF4-FFF2-40B4-BE49-F238E27FC236}">
              <a16:creationId xmlns:a16="http://schemas.microsoft.com/office/drawing/2014/main" id="{E22C1633-27E5-14A7-03EE-6CAE2FF61951}"/>
            </a:ext>
          </a:extLst>
        </cdr:cNvPr>
        <cdr:cNvSpPr txBox="1"/>
      </cdr:nvSpPr>
      <cdr:spPr>
        <a:xfrm xmlns:a="http://schemas.openxmlformats.org/drawingml/2006/main">
          <a:off x="1943101" y="1885950"/>
          <a:ext cx="895350" cy="476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4CA00414-9664-48C3-ADBE-D5F8BEF2F2FD}" type="TxLink">
            <a:rPr lang="en-US" sz="2000" b="1" i="0" u="none" strike="noStrike">
              <a:solidFill>
                <a:srgbClr val="92D050"/>
              </a:solidFill>
              <a:latin typeface="Calibri"/>
              <a:ea typeface="Calibri"/>
              <a:cs typeface="Calibri"/>
            </a:rPr>
            <a:pPr algn="ctr"/>
            <a:t>50%</a:t>
          </a:fld>
          <a:endParaRPr lang="en-US" sz="2000" b="1">
            <a:solidFill>
              <a:srgbClr val="92D050"/>
            </a:solidFill>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71437</xdr:colOff>
      <xdr:row>1</xdr:row>
      <xdr:rowOff>95250</xdr:rowOff>
    </xdr:from>
    <xdr:to>
      <xdr:col>8</xdr:col>
      <xdr:colOff>0</xdr:colOff>
      <xdr:row>18</xdr:row>
      <xdr:rowOff>57150</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252412" y="333375"/>
          <a:ext cx="4195763" cy="3200400"/>
          <a:chOff x="3919537" y="514350"/>
          <a:chExt cx="5557838" cy="4391025"/>
        </a:xfrm>
      </xdr:grpSpPr>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3919537" y="514350"/>
          <a:ext cx="5557838" cy="4391025"/>
        </xdr:xfrm>
        <a:graphic>
          <a:graphicData uri="http://schemas.openxmlformats.org/drawingml/2006/chart">
            <c:chart xmlns:c="http://schemas.openxmlformats.org/drawingml/2006/chart" xmlns:r="http://schemas.openxmlformats.org/officeDocument/2006/relationships" r:id="rId1"/>
          </a:graphicData>
        </a:graphic>
      </xdr:graphicFrame>
      <xdr:sp macro="" textlink="$O$2">
        <xdr:nvSpPr>
          <xdr:cNvPr id="4" name="TextBox 3">
            <a:extLst>
              <a:ext uri="{FF2B5EF4-FFF2-40B4-BE49-F238E27FC236}">
                <a16:creationId xmlns:a16="http://schemas.microsoft.com/office/drawing/2014/main" id="{00000000-0008-0000-0600-000004000000}"/>
              </a:ext>
            </a:extLst>
          </xdr:cNvPr>
          <xdr:cNvSpPr txBox="1"/>
        </xdr:nvSpPr>
        <xdr:spPr>
          <a:xfrm>
            <a:off x="6064333" y="2152197"/>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2000" b="1" i="0" u="none" strike="noStrike">
                <a:solidFill>
                  <a:srgbClr val="92D050"/>
                </a:solidFill>
                <a:latin typeface="Oswald Medium" pitchFamily="2" charset="0"/>
                <a:ea typeface="Calibri"/>
                <a:cs typeface="Calibri"/>
              </a:rPr>
              <a:pPr algn="ctr"/>
              <a:t>47%</a:t>
            </a:fld>
            <a:endParaRPr lang="en-US" sz="2000" b="1">
              <a:solidFill>
                <a:srgbClr val="92D050"/>
              </a:solidFill>
              <a:latin typeface="Oswald Medium" pitchFamily="2" charset="0"/>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257175</xdr:colOff>
      <xdr:row>1</xdr:row>
      <xdr:rowOff>152400</xdr:rowOff>
    </xdr:from>
    <xdr:to>
      <xdr:col>5</xdr:col>
      <xdr:colOff>133348</xdr:colOff>
      <xdr:row>16</xdr:row>
      <xdr:rowOff>28576</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257175</xdr:colOff>
      <xdr:row>18</xdr:row>
      <xdr:rowOff>85725</xdr:rowOff>
    </xdr:from>
    <xdr:to>
      <xdr:col>5</xdr:col>
      <xdr:colOff>133348</xdr:colOff>
      <xdr:row>32</xdr:row>
      <xdr:rowOff>152401</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18</xdr:row>
      <xdr:rowOff>95250</xdr:rowOff>
    </xdr:from>
    <xdr:to>
      <xdr:col>10</xdr:col>
      <xdr:colOff>361948</xdr:colOff>
      <xdr:row>32</xdr:row>
      <xdr:rowOff>161926</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257175</xdr:colOff>
      <xdr:row>0</xdr:row>
      <xdr:rowOff>57150</xdr:rowOff>
    </xdr:from>
    <xdr:to>
      <xdr:col>5</xdr:col>
      <xdr:colOff>142875</xdr:colOff>
      <xdr:row>1</xdr:row>
      <xdr:rowOff>161925</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257175" y="571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Original</a:t>
          </a:r>
        </a:p>
      </xdr:txBody>
    </xdr:sp>
    <xdr:clientData/>
  </xdr:twoCellAnchor>
  <xdr:twoCellAnchor>
    <xdr:from>
      <xdr:col>5</xdr:col>
      <xdr:colOff>485775</xdr:colOff>
      <xdr:row>0</xdr:row>
      <xdr:rowOff>57150</xdr:rowOff>
    </xdr:from>
    <xdr:to>
      <xdr:col>10</xdr:col>
      <xdr:colOff>371475</xdr:colOff>
      <xdr:row>1</xdr:row>
      <xdr:rowOff>161925</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3533775" y="571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Month Only</a:t>
          </a:r>
        </a:p>
      </xdr:txBody>
    </xdr:sp>
    <xdr:clientData/>
  </xdr:twoCellAnchor>
  <xdr:twoCellAnchor>
    <xdr:from>
      <xdr:col>0</xdr:col>
      <xdr:colOff>257175</xdr:colOff>
      <xdr:row>16</xdr:row>
      <xdr:rowOff>171450</xdr:rowOff>
    </xdr:from>
    <xdr:to>
      <xdr:col>5</xdr:col>
      <xdr:colOff>142875</xdr:colOff>
      <xdr:row>18</xdr:row>
      <xdr:rowOff>85725</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257175" y="32194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Full Calendar</a:t>
          </a:r>
        </a:p>
      </xdr:txBody>
    </xdr:sp>
    <xdr:clientData/>
  </xdr:twoCellAnchor>
  <xdr:twoCellAnchor>
    <xdr:from>
      <xdr:col>5</xdr:col>
      <xdr:colOff>485775</xdr:colOff>
      <xdr:row>16</xdr:row>
      <xdr:rowOff>171450</xdr:rowOff>
    </xdr:from>
    <xdr:to>
      <xdr:col>10</xdr:col>
      <xdr:colOff>371475</xdr:colOff>
      <xdr:row>18</xdr:row>
      <xdr:rowOff>85725</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3533775" y="32194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Goals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104775</xdr:colOff>
      <xdr:row>1</xdr:row>
      <xdr:rowOff>123825</xdr:rowOff>
    </xdr:from>
    <xdr:to>
      <xdr:col>5</xdr:col>
      <xdr:colOff>352425</xdr:colOff>
      <xdr:row>14</xdr:row>
      <xdr:rowOff>142875</xdr:rowOff>
    </xdr:to>
    <xdr:graphicFrame macro="">
      <xdr:nvGraphicFramePr>
        <xdr:cNvPr id="4" name="Chart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85725</xdr:colOff>
          <xdr:row>2</xdr:row>
          <xdr:rowOff>28575</xdr:rowOff>
        </xdr:from>
        <xdr:to>
          <xdr:col>4</xdr:col>
          <xdr:colOff>342900</xdr:colOff>
          <xdr:row>3</xdr:row>
          <xdr:rowOff>142875</xdr:rowOff>
        </xdr:to>
        <xdr:sp macro="" textlink="">
          <xdr:nvSpPr>
            <xdr:cNvPr id="46083" name="Spinner 3" hidden="1">
              <a:extLst>
                <a:ext uri="{63B3BB69-23CF-44E3-9099-C40C66FF867C}">
                  <a14:compatExt spid="_x0000_s46083"/>
                </a:ext>
                <a:ext uri="{FF2B5EF4-FFF2-40B4-BE49-F238E27FC236}">
                  <a16:creationId xmlns:a16="http://schemas.microsoft.com/office/drawing/2014/main" id="{00000000-0008-0000-0800-000003B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9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A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B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C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12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5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5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5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5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5" name="TextBox 4">
              <a:extLst>
                <a:ext uri="{FF2B5EF4-FFF2-40B4-BE49-F238E27FC236}">
                  <a16:creationId xmlns:a16="http://schemas.microsoft.com/office/drawing/2014/main" id="{00000000-0008-0000-15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5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5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5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5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5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5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5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5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5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5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5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5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5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5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5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5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5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5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5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5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5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5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5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5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5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5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5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5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5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5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5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6.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6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6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6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6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6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16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6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6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6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6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6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6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6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6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6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6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6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6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6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6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6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6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6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6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6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6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6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6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6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6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6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6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6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6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6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6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8.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13.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14.xml"/></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15.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2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tabColor rgb="FF92D050"/>
  </sheetPr>
  <dimension ref="A1:P103"/>
  <sheetViews>
    <sheetView tabSelected="1" workbookViewId="0">
      <selection activeCell="E32" sqref="E32"/>
    </sheetView>
  </sheetViews>
  <sheetFormatPr defaultRowHeight="15" x14ac:dyDescent="0.25"/>
  <cols>
    <col min="1" max="1" width="2.7109375" style="30" customWidth="1"/>
    <col min="2" max="8" width="9.140625" style="30"/>
    <col min="9" max="9" width="9.140625" style="31"/>
    <col min="11" max="11" width="9.7109375" bestFit="1" customWidth="1"/>
    <col min="15" max="15" width="10.28515625" bestFit="1" customWidth="1"/>
  </cols>
  <sheetData>
    <row r="1" spans="1:16" ht="18.75" x14ac:dyDescent="0.3">
      <c r="A1" s="37">
        <v>3</v>
      </c>
      <c r="B1" s="40" t="s">
        <v>42</v>
      </c>
      <c r="C1" s="38"/>
      <c r="D1" s="38"/>
      <c r="E1" s="38"/>
      <c r="F1" s="38"/>
      <c r="G1" s="38"/>
      <c r="H1" s="38"/>
      <c r="I1" s="39"/>
    </row>
    <row r="2" spans="1:16" x14ac:dyDescent="0.25">
      <c r="K2" s="3" t="s">
        <v>41</v>
      </c>
      <c r="L2" s="3" t="s">
        <v>5</v>
      </c>
      <c r="M2" s="3" t="s">
        <v>40</v>
      </c>
      <c r="N2" s="2"/>
      <c r="O2" s="2" t="s">
        <v>37</v>
      </c>
      <c r="P2" s="41">
        <v>0.47</v>
      </c>
    </row>
    <row r="3" spans="1:16" x14ac:dyDescent="0.25">
      <c r="K3">
        <v>1</v>
      </c>
      <c r="L3">
        <v>1</v>
      </c>
      <c r="M3">
        <f>IF(K3&lt;=($P$2*100),1,0)</f>
        <v>1</v>
      </c>
    </row>
    <row r="4" spans="1:16" x14ac:dyDescent="0.25">
      <c r="K4">
        <v>2</v>
      </c>
      <c r="L4">
        <v>1</v>
      </c>
      <c r="M4">
        <f t="shared" ref="M4:M67" si="0">IF(K4&lt;=($P$2*100),1,0)</f>
        <v>1</v>
      </c>
    </row>
    <row r="5" spans="1:16" x14ac:dyDescent="0.25">
      <c r="K5">
        <v>3</v>
      </c>
      <c r="L5">
        <v>1</v>
      </c>
      <c r="M5">
        <f t="shared" si="0"/>
        <v>1</v>
      </c>
    </row>
    <row r="6" spans="1:16" x14ac:dyDescent="0.25">
      <c r="K6">
        <v>4</v>
      </c>
      <c r="L6">
        <v>1</v>
      </c>
      <c r="M6">
        <f t="shared" si="0"/>
        <v>1</v>
      </c>
    </row>
    <row r="7" spans="1:16" x14ac:dyDescent="0.25">
      <c r="K7">
        <v>5</v>
      </c>
      <c r="L7">
        <v>1</v>
      </c>
      <c r="M7">
        <f t="shared" si="0"/>
        <v>1</v>
      </c>
    </row>
    <row r="8" spans="1:16" x14ac:dyDescent="0.25">
      <c r="K8">
        <v>6</v>
      </c>
      <c r="L8">
        <v>1</v>
      </c>
      <c r="M8">
        <f t="shared" si="0"/>
        <v>1</v>
      </c>
    </row>
    <row r="9" spans="1:16" x14ac:dyDescent="0.25">
      <c r="K9">
        <v>7</v>
      </c>
      <c r="L9">
        <v>1</v>
      </c>
      <c r="M9">
        <f t="shared" si="0"/>
        <v>1</v>
      </c>
    </row>
    <row r="10" spans="1:16" x14ac:dyDescent="0.25">
      <c r="K10">
        <v>8</v>
      </c>
      <c r="L10">
        <v>1</v>
      </c>
      <c r="M10">
        <f t="shared" si="0"/>
        <v>1</v>
      </c>
    </row>
    <row r="11" spans="1:16" x14ac:dyDescent="0.25">
      <c r="K11">
        <v>9</v>
      </c>
      <c r="L11">
        <v>1</v>
      </c>
      <c r="M11">
        <f t="shared" si="0"/>
        <v>1</v>
      </c>
    </row>
    <row r="12" spans="1:16" x14ac:dyDescent="0.25">
      <c r="K12">
        <v>10</v>
      </c>
      <c r="L12">
        <v>1</v>
      </c>
      <c r="M12">
        <f t="shared" si="0"/>
        <v>1</v>
      </c>
    </row>
    <row r="13" spans="1:16" x14ac:dyDescent="0.25">
      <c r="K13">
        <v>11</v>
      </c>
      <c r="L13">
        <v>1</v>
      </c>
      <c r="M13">
        <f t="shared" si="0"/>
        <v>1</v>
      </c>
    </row>
    <row r="14" spans="1:16" x14ac:dyDescent="0.25">
      <c r="K14">
        <v>12</v>
      </c>
      <c r="L14">
        <v>1</v>
      </c>
      <c r="M14">
        <f t="shared" si="0"/>
        <v>1</v>
      </c>
    </row>
    <row r="15" spans="1:16" x14ac:dyDescent="0.25">
      <c r="K15">
        <v>13</v>
      </c>
      <c r="L15">
        <v>1</v>
      </c>
      <c r="M15">
        <f t="shared" si="0"/>
        <v>1</v>
      </c>
    </row>
    <row r="16" spans="1:16" x14ac:dyDescent="0.25">
      <c r="K16">
        <v>14</v>
      </c>
      <c r="L16">
        <v>1</v>
      </c>
      <c r="M16">
        <f t="shared" si="0"/>
        <v>1</v>
      </c>
    </row>
    <row r="17" spans="11:13" x14ac:dyDescent="0.25">
      <c r="K17">
        <v>15</v>
      </c>
      <c r="L17">
        <v>1</v>
      </c>
      <c r="M17">
        <f t="shared" si="0"/>
        <v>1</v>
      </c>
    </row>
    <row r="18" spans="11:13" x14ac:dyDescent="0.25">
      <c r="K18">
        <v>16</v>
      </c>
      <c r="L18">
        <v>1</v>
      </c>
      <c r="M18">
        <f t="shared" si="0"/>
        <v>1</v>
      </c>
    </row>
    <row r="19" spans="11:13" x14ac:dyDescent="0.25">
      <c r="K19">
        <v>17</v>
      </c>
      <c r="L19">
        <v>1</v>
      </c>
      <c r="M19">
        <f t="shared" si="0"/>
        <v>1</v>
      </c>
    </row>
    <row r="20" spans="11:13" x14ac:dyDescent="0.25">
      <c r="K20">
        <v>18</v>
      </c>
      <c r="L20">
        <v>1</v>
      </c>
      <c r="M20">
        <f t="shared" si="0"/>
        <v>1</v>
      </c>
    </row>
    <row r="21" spans="11:13" x14ac:dyDescent="0.25">
      <c r="K21">
        <v>19</v>
      </c>
      <c r="L21">
        <v>1</v>
      </c>
      <c r="M21">
        <f t="shared" si="0"/>
        <v>1</v>
      </c>
    </row>
    <row r="22" spans="11:13" x14ac:dyDescent="0.25">
      <c r="K22">
        <v>20</v>
      </c>
      <c r="L22">
        <v>1</v>
      </c>
      <c r="M22">
        <f t="shared" si="0"/>
        <v>1</v>
      </c>
    </row>
    <row r="23" spans="11:13" x14ac:dyDescent="0.25">
      <c r="K23">
        <v>21</v>
      </c>
      <c r="L23">
        <v>1</v>
      </c>
      <c r="M23">
        <f t="shared" si="0"/>
        <v>1</v>
      </c>
    </row>
    <row r="24" spans="11:13" x14ac:dyDescent="0.25">
      <c r="K24">
        <v>22</v>
      </c>
      <c r="L24">
        <v>1</v>
      </c>
      <c r="M24">
        <f t="shared" si="0"/>
        <v>1</v>
      </c>
    </row>
    <row r="25" spans="11:13" x14ac:dyDescent="0.25">
      <c r="K25">
        <v>23</v>
      </c>
      <c r="L25">
        <v>1</v>
      </c>
      <c r="M25">
        <f t="shared" si="0"/>
        <v>1</v>
      </c>
    </row>
    <row r="26" spans="11:13" x14ac:dyDescent="0.25">
      <c r="K26">
        <v>24</v>
      </c>
      <c r="L26">
        <v>1</v>
      </c>
      <c r="M26">
        <f t="shared" si="0"/>
        <v>1</v>
      </c>
    </row>
    <row r="27" spans="11:13" x14ac:dyDescent="0.25">
      <c r="K27">
        <v>25</v>
      </c>
      <c r="L27">
        <v>1</v>
      </c>
      <c r="M27">
        <f t="shared" si="0"/>
        <v>1</v>
      </c>
    </row>
    <row r="28" spans="11:13" x14ac:dyDescent="0.25">
      <c r="K28">
        <v>26</v>
      </c>
      <c r="L28">
        <v>1</v>
      </c>
      <c r="M28">
        <f t="shared" si="0"/>
        <v>1</v>
      </c>
    </row>
    <row r="29" spans="11:13" x14ac:dyDescent="0.25">
      <c r="K29">
        <v>27</v>
      </c>
      <c r="L29">
        <v>1</v>
      </c>
      <c r="M29">
        <f t="shared" si="0"/>
        <v>1</v>
      </c>
    </row>
    <row r="30" spans="11:13" x14ac:dyDescent="0.25">
      <c r="K30">
        <v>28</v>
      </c>
      <c r="L30">
        <v>1</v>
      </c>
      <c r="M30">
        <f t="shared" si="0"/>
        <v>1</v>
      </c>
    </row>
    <row r="31" spans="11:13" x14ac:dyDescent="0.25">
      <c r="K31">
        <v>29</v>
      </c>
      <c r="L31">
        <v>1</v>
      </c>
      <c r="M31">
        <f t="shared" si="0"/>
        <v>1</v>
      </c>
    </row>
    <row r="32" spans="11:13" x14ac:dyDescent="0.25">
      <c r="K32">
        <v>30</v>
      </c>
      <c r="L32">
        <v>1</v>
      </c>
      <c r="M32">
        <f t="shared" si="0"/>
        <v>1</v>
      </c>
    </row>
    <row r="33" spans="11:13" x14ac:dyDescent="0.25">
      <c r="K33">
        <v>31</v>
      </c>
      <c r="L33">
        <v>1</v>
      </c>
      <c r="M33">
        <f t="shared" si="0"/>
        <v>1</v>
      </c>
    </row>
    <row r="34" spans="11:13" x14ac:dyDescent="0.25">
      <c r="K34">
        <v>32</v>
      </c>
      <c r="L34">
        <v>1</v>
      </c>
      <c r="M34">
        <f t="shared" si="0"/>
        <v>1</v>
      </c>
    </row>
    <row r="35" spans="11:13" x14ac:dyDescent="0.25">
      <c r="K35">
        <v>33</v>
      </c>
      <c r="L35">
        <v>1</v>
      </c>
      <c r="M35">
        <f t="shared" si="0"/>
        <v>1</v>
      </c>
    </row>
    <row r="36" spans="11:13" x14ac:dyDescent="0.25">
      <c r="K36">
        <v>34</v>
      </c>
      <c r="L36">
        <v>1</v>
      </c>
      <c r="M36">
        <f t="shared" si="0"/>
        <v>1</v>
      </c>
    </row>
    <row r="37" spans="11:13" x14ac:dyDescent="0.25">
      <c r="K37">
        <v>35</v>
      </c>
      <c r="L37">
        <v>1</v>
      </c>
      <c r="M37">
        <f t="shared" si="0"/>
        <v>1</v>
      </c>
    </row>
    <row r="38" spans="11:13" x14ac:dyDescent="0.25">
      <c r="K38">
        <v>36</v>
      </c>
      <c r="L38">
        <v>1</v>
      </c>
      <c r="M38">
        <f t="shared" si="0"/>
        <v>1</v>
      </c>
    </row>
    <row r="39" spans="11:13" x14ac:dyDescent="0.25">
      <c r="K39">
        <v>37</v>
      </c>
      <c r="L39">
        <v>1</v>
      </c>
      <c r="M39">
        <f t="shared" si="0"/>
        <v>1</v>
      </c>
    </row>
    <row r="40" spans="11:13" x14ac:dyDescent="0.25">
      <c r="K40">
        <v>38</v>
      </c>
      <c r="L40">
        <v>1</v>
      </c>
      <c r="M40">
        <f t="shared" si="0"/>
        <v>1</v>
      </c>
    </row>
    <row r="41" spans="11:13" x14ac:dyDescent="0.25">
      <c r="K41">
        <v>39</v>
      </c>
      <c r="L41">
        <v>1</v>
      </c>
      <c r="M41">
        <f t="shared" si="0"/>
        <v>1</v>
      </c>
    </row>
    <row r="42" spans="11:13" x14ac:dyDescent="0.25">
      <c r="K42">
        <v>40</v>
      </c>
      <c r="L42">
        <v>1</v>
      </c>
      <c r="M42">
        <f t="shared" si="0"/>
        <v>1</v>
      </c>
    </row>
    <row r="43" spans="11:13" x14ac:dyDescent="0.25">
      <c r="K43">
        <v>41</v>
      </c>
      <c r="L43">
        <v>1</v>
      </c>
      <c r="M43">
        <f t="shared" si="0"/>
        <v>1</v>
      </c>
    </row>
    <row r="44" spans="11:13" x14ac:dyDescent="0.25">
      <c r="K44">
        <v>42</v>
      </c>
      <c r="L44">
        <v>1</v>
      </c>
      <c r="M44">
        <f t="shared" si="0"/>
        <v>1</v>
      </c>
    </row>
    <row r="45" spans="11:13" x14ac:dyDescent="0.25">
      <c r="K45">
        <v>43</v>
      </c>
      <c r="L45">
        <v>1</v>
      </c>
      <c r="M45">
        <f t="shared" si="0"/>
        <v>1</v>
      </c>
    </row>
    <row r="46" spans="11:13" x14ac:dyDescent="0.25">
      <c r="K46">
        <v>44</v>
      </c>
      <c r="L46">
        <v>1</v>
      </c>
      <c r="M46">
        <f t="shared" si="0"/>
        <v>1</v>
      </c>
    </row>
    <row r="47" spans="11:13" x14ac:dyDescent="0.25">
      <c r="K47">
        <v>45</v>
      </c>
      <c r="L47">
        <v>1</v>
      </c>
      <c r="M47">
        <f t="shared" si="0"/>
        <v>1</v>
      </c>
    </row>
    <row r="48" spans="11:13" x14ac:dyDescent="0.25">
      <c r="K48">
        <v>46</v>
      </c>
      <c r="L48">
        <v>1</v>
      </c>
      <c r="M48">
        <f t="shared" si="0"/>
        <v>1</v>
      </c>
    </row>
    <row r="49" spans="11:13" x14ac:dyDescent="0.25">
      <c r="K49">
        <v>47</v>
      </c>
      <c r="L49">
        <v>1</v>
      </c>
      <c r="M49">
        <f t="shared" si="0"/>
        <v>1</v>
      </c>
    </row>
    <row r="50" spans="11:13" x14ac:dyDescent="0.25">
      <c r="K50">
        <v>48</v>
      </c>
      <c r="L50">
        <v>1</v>
      </c>
      <c r="M50">
        <f t="shared" si="0"/>
        <v>0</v>
      </c>
    </row>
    <row r="51" spans="11:13" x14ac:dyDescent="0.25">
      <c r="K51">
        <v>49</v>
      </c>
      <c r="L51">
        <v>1</v>
      </c>
      <c r="M51">
        <f t="shared" si="0"/>
        <v>0</v>
      </c>
    </row>
    <row r="52" spans="11:13" x14ac:dyDescent="0.25">
      <c r="K52">
        <v>50</v>
      </c>
      <c r="L52">
        <v>1</v>
      </c>
      <c r="M52">
        <f t="shared" si="0"/>
        <v>0</v>
      </c>
    </row>
    <row r="53" spans="11:13" x14ac:dyDescent="0.25">
      <c r="K53">
        <v>51</v>
      </c>
      <c r="L53">
        <v>1</v>
      </c>
      <c r="M53">
        <f t="shared" si="0"/>
        <v>0</v>
      </c>
    </row>
    <row r="54" spans="11:13" x14ac:dyDescent="0.25">
      <c r="K54">
        <v>52</v>
      </c>
      <c r="L54">
        <v>1</v>
      </c>
      <c r="M54">
        <f t="shared" si="0"/>
        <v>0</v>
      </c>
    </row>
    <row r="55" spans="11:13" x14ac:dyDescent="0.25">
      <c r="K55">
        <v>53</v>
      </c>
      <c r="L55">
        <v>1</v>
      </c>
      <c r="M55">
        <f t="shared" si="0"/>
        <v>0</v>
      </c>
    </row>
    <row r="56" spans="11:13" x14ac:dyDescent="0.25">
      <c r="K56">
        <v>54</v>
      </c>
      <c r="L56">
        <v>1</v>
      </c>
      <c r="M56">
        <f t="shared" si="0"/>
        <v>0</v>
      </c>
    </row>
    <row r="57" spans="11:13" x14ac:dyDescent="0.25">
      <c r="K57">
        <v>55</v>
      </c>
      <c r="L57">
        <v>1</v>
      </c>
      <c r="M57">
        <f t="shared" si="0"/>
        <v>0</v>
      </c>
    </row>
    <row r="58" spans="11:13" x14ac:dyDescent="0.25">
      <c r="K58">
        <v>56</v>
      </c>
      <c r="L58">
        <v>1</v>
      </c>
      <c r="M58">
        <f t="shared" si="0"/>
        <v>0</v>
      </c>
    </row>
    <row r="59" spans="11:13" x14ac:dyDescent="0.25">
      <c r="K59">
        <v>57</v>
      </c>
      <c r="L59">
        <v>1</v>
      </c>
      <c r="M59">
        <f t="shared" si="0"/>
        <v>0</v>
      </c>
    </row>
    <row r="60" spans="11:13" x14ac:dyDescent="0.25">
      <c r="K60">
        <v>58</v>
      </c>
      <c r="L60">
        <v>1</v>
      </c>
      <c r="M60">
        <f t="shared" si="0"/>
        <v>0</v>
      </c>
    </row>
    <row r="61" spans="11:13" x14ac:dyDescent="0.25">
      <c r="K61">
        <v>59</v>
      </c>
      <c r="L61">
        <v>1</v>
      </c>
      <c r="M61">
        <f t="shared" si="0"/>
        <v>0</v>
      </c>
    </row>
    <row r="62" spans="11:13" x14ac:dyDescent="0.25">
      <c r="K62">
        <v>60</v>
      </c>
      <c r="L62">
        <v>1</v>
      </c>
      <c r="M62">
        <f t="shared" si="0"/>
        <v>0</v>
      </c>
    </row>
    <row r="63" spans="11:13" x14ac:dyDescent="0.25">
      <c r="K63">
        <v>61</v>
      </c>
      <c r="L63">
        <v>1</v>
      </c>
      <c r="M63">
        <f t="shared" si="0"/>
        <v>0</v>
      </c>
    </row>
    <row r="64" spans="11:13" x14ac:dyDescent="0.25">
      <c r="K64">
        <v>62</v>
      </c>
      <c r="L64">
        <v>1</v>
      </c>
      <c r="M64">
        <f t="shared" si="0"/>
        <v>0</v>
      </c>
    </row>
    <row r="65" spans="11:13" x14ac:dyDescent="0.25">
      <c r="K65">
        <v>63</v>
      </c>
      <c r="L65">
        <v>1</v>
      </c>
      <c r="M65">
        <f t="shared" si="0"/>
        <v>0</v>
      </c>
    </row>
    <row r="66" spans="11:13" x14ac:dyDescent="0.25">
      <c r="K66">
        <v>64</v>
      </c>
      <c r="L66">
        <v>1</v>
      </c>
      <c r="M66">
        <f t="shared" si="0"/>
        <v>0</v>
      </c>
    </row>
    <row r="67" spans="11:13" x14ac:dyDescent="0.25">
      <c r="K67">
        <v>65</v>
      </c>
      <c r="L67">
        <v>1</v>
      </c>
      <c r="M67">
        <f t="shared" si="0"/>
        <v>0</v>
      </c>
    </row>
    <row r="68" spans="11:13" x14ac:dyDescent="0.25">
      <c r="K68">
        <v>66</v>
      </c>
      <c r="L68">
        <v>1</v>
      </c>
      <c r="M68">
        <f t="shared" ref="M68:M102" si="1">IF(K68&lt;=($P$2*100),1,0)</f>
        <v>0</v>
      </c>
    </row>
    <row r="69" spans="11:13" x14ac:dyDescent="0.25">
      <c r="K69">
        <v>67</v>
      </c>
      <c r="L69">
        <v>1</v>
      </c>
      <c r="M69">
        <f t="shared" si="1"/>
        <v>0</v>
      </c>
    </row>
    <row r="70" spans="11:13" x14ac:dyDescent="0.25">
      <c r="K70">
        <v>68</v>
      </c>
      <c r="L70">
        <v>1</v>
      </c>
      <c r="M70">
        <f t="shared" si="1"/>
        <v>0</v>
      </c>
    </row>
    <row r="71" spans="11:13" x14ac:dyDescent="0.25">
      <c r="K71">
        <v>69</v>
      </c>
      <c r="L71">
        <v>1</v>
      </c>
      <c r="M71">
        <f t="shared" si="1"/>
        <v>0</v>
      </c>
    </row>
    <row r="72" spans="11:13" x14ac:dyDescent="0.25">
      <c r="K72">
        <v>70</v>
      </c>
      <c r="L72">
        <v>1</v>
      </c>
      <c r="M72">
        <f t="shared" si="1"/>
        <v>0</v>
      </c>
    </row>
    <row r="73" spans="11:13" x14ac:dyDescent="0.25">
      <c r="K73">
        <v>71</v>
      </c>
      <c r="L73">
        <v>1</v>
      </c>
      <c r="M73">
        <f t="shared" si="1"/>
        <v>0</v>
      </c>
    </row>
    <row r="74" spans="11:13" x14ac:dyDescent="0.25">
      <c r="K74">
        <v>72</v>
      </c>
      <c r="L74">
        <v>1</v>
      </c>
      <c r="M74">
        <f t="shared" si="1"/>
        <v>0</v>
      </c>
    </row>
    <row r="75" spans="11:13" x14ac:dyDescent="0.25">
      <c r="K75">
        <v>73</v>
      </c>
      <c r="L75">
        <v>1</v>
      </c>
      <c r="M75">
        <f t="shared" si="1"/>
        <v>0</v>
      </c>
    </row>
    <row r="76" spans="11:13" x14ac:dyDescent="0.25">
      <c r="K76">
        <v>74</v>
      </c>
      <c r="L76">
        <v>1</v>
      </c>
      <c r="M76">
        <f t="shared" si="1"/>
        <v>0</v>
      </c>
    </row>
    <row r="77" spans="11:13" x14ac:dyDescent="0.25">
      <c r="K77">
        <v>75</v>
      </c>
      <c r="L77">
        <v>1</v>
      </c>
      <c r="M77">
        <f t="shared" si="1"/>
        <v>0</v>
      </c>
    </row>
    <row r="78" spans="11:13" x14ac:dyDescent="0.25">
      <c r="K78">
        <v>76</v>
      </c>
      <c r="L78">
        <v>1</v>
      </c>
      <c r="M78">
        <f t="shared" si="1"/>
        <v>0</v>
      </c>
    </row>
    <row r="79" spans="11:13" x14ac:dyDescent="0.25">
      <c r="K79">
        <v>77</v>
      </c>
      <c r="L79">
        <v>1</v>
      </c>
      <c r="M79">
        <f t="shared" si="1"/>
        <v>0</v>
      </c>
    </row>
    <row r="80" spans="11:13" x14ac:dyDescent="0.25">
      <c r="K80">
        <v>78</v>
      </c>
      <c r="L80">
        <v>1</v>
      </c>
      <c r="M80">
        <f t="shared" si="1"/>
        <v>0</v>
      </c>
    </row>
    <row r="81" spans="11:13" x14ac:dyDescent="0.25">
      <c r="K81">
        <v>79</v>
      </c>
      <c r="L81">
        <v>1</v>
      </c>
      <c r="M81">
        <f t="shared" si="1"/>
        <v>0</v>
      </c>
    </row>
    <row r="82" spans="11:13" x14ac:dyDescent="0.25">
      <c r="K82">
        <v>80</v>
      </c>
      <c r="L82">
        <v>1</v>
      </c>
      <c r="M82">
        <f t="shared" si="1"/>
        <v>0</v>
      </c>
    </row>
    <row r="83" spans="11:13" x14ac:dyDescent="0.25">
      <c r="K83">
        <v>81</v>
      </c>
      <c r="L83">
        <v>1</v>
      </c>
      <c r="M83">
        <f t="shared" si="1"/>
        <v>0</v>
      </c>
    </row>
    <row r="84" spans="11:13" x14ac:dyDescent="0.25">
      <c r="K84">
        <v>82</v>
      </c>
      <c r="L84">
        <v>1</v>
      </c>
      <c r="M84">
        <f t="shared" si="1"/>
        <v>0</v>
      </c>
    </row>
    <row r="85" spans="11:13" x14ac:dyDescent="0.25">
      <c r="K85">
        <v>83</v>
      </c>
      <c r="L85">
        <v>1</v>
      </c>
      <c r="M85">
        <f t="shared" si="1"/>
        <v>0</v>
      </c>
    </row>
    <row r="86" spans="11:13" x14ac:dyDescent="0.25">
      <c r="K86">
        <v>84</v>
      </c>
      <c r="L86">
        <v>1</v>
      </c>
      <c r="M86">
        <f t="shared" si="1"/>
        <v>0</v>
      </c>
    </row>
    <row r="87" spans="11:13" x14ac:dyDescent="0.25">
      <c r="K87">
        <v>85</v>
      </c>
      <c r="L87">
        <v>1</v>
      </c>
      <c r="M87">
        <f t="shared" si="1"/>
        <v>0</v>
      </c>
    </row>
    <row r="88" spans="11:13" x14ac:dyDescent="0.25">
      <c r="K88">
        <v>86</v>
      </c>
      <c r="L88">
        <v>1</v>
      </c>
      <c r="M88">
        <f t="shared" si="1"/>
        <v>0</v>
      </c>
    </row>
    <row r="89" spans="11:13" x14ac:dyDescent="0.25">
      <c r="K89">
        <v>87</v>
      </c>
      <c r="L89">
        <v>1</v>
      </c>
      <c r="M89">
        <f t="shared" si="1"/>
        <v>0</v>
      </c>
    </row>
    <row r="90" spans="11:13" x14ac:dyDescent="0.25">
      <c r="K90">
        <v>88</v>
      </c>
      <c r="L90">
        <v>1</v>
      </c>
      <c r="M90">
        <f t="shared" si="1"/>
        <v>0</v>
      </c>
    </row>
    <row r="91" spans="11:13" x14ac:dyDescent="0.25">
      <c r="K91">
        <v>89</v>
      </c>
      <c r="L91">
        <v>1</v>
      </c>
      <c r="M91">
        <f t="shared" si="1"/>
        <v>0</v>
      </c>
    </row>
    <row r="92" spans="11:13" x14ac:dyDescent="0.25">
      <c r="K92">
        <v>90</v>
      </c>
      <c r="L92">
        <v>1</v>
      </c>
      <c r="M92">
        <f t="shared" si="1"/>
        <v>0</v>
      </c>
    </row>
    <row r="93" spans="11:13" x14ac:dyDescent="0.25">
      <c r="K93">
        <v>91</v>
      </c>
      <c r="L93">
        <v>1</v>
      </c>
      <c r="M93">
        <f t="shared" si="1"/>
        <v>0</v>
      </c>
    </row>
    <row r="94" spans="11:13" x14ac:dyDescent="0.25">
      <c r="K94">
        <v>92</v>
      </c>
      <c r="L94">
        <v>1</v>
      </c>
      <c r="M94">
        <f t="shared" si="1"/>
        <v>0</v>
      </c>
    </row>
    <row r="95" spans="11:13" x14ac:dyDescent="0.25">
      <c r="K95">
        <v>93</v>
      </c>
      <c r="L95">
        <v>1</v>
      </c>
      <c r="M95">
        <f t="shared" si="1"/>
        <v>0</v>
      </c>
    </row>
    <row r="96" spans="11:13" x14ac:dyDescent="0.25">
      <c r="K96">
        <v>94</v>
      </c>
      <c r="L96">
        <v>1</v>
      </c>
      <c r="M96">
        <f t="shared" si="1"/>
        <v>0</v>
      </c>
    </row>
    <row r="97" spans="11:13" x14ac:dyDescent="0.25">
      <c r="K97">
        <v>95</v>
      </c>
      <c r="L97">
        <v>1</v>
      </c>
      <c r="M97">
        <f t="shared" si="1"/>
        <v>0</v>
      </c>
    </row>
    <row r="98" spans="11:13" x14ac:dyDescent="0.25">
      <c r="K98">
        <v>96</v>
      </c>
      <c r="L98">
        <v>1</v>
      </c>
      <c r="M98">
        <f t="shared" si="1"/>
        <v>0</v>
      </c>
    </row>
    <row r="99" spans="11:13" x14ac:dyDescent="0.25">
      <c r="K99">
        <v>97</v>
      </c>
      <c r="L99">
        <v>1</v>
      </c>
      <c r="M99">
        <f t="shared" si="1"/>
        <v>0</v>
      </c>
    </row>
    <row r="100" spans="11:13" x14ac:dyDescent="0.25">
      <c r="K100">
        <v>98</v>
      </c>
      <c r="L100">
        <v>1</v>
      </c>
      <c r="M100">
        <f t="shared" si="1"/>
        <v>0</v>
      </c>
    </row>
    <row r="101" spans="11:13" x14ac:dyDescent="0.25">
      <c r="K101">
        <v>99</v>
      </c>
      <c r="L101">
        <v>1</v>
      </c>
      <c r="M101">
        <f t="shared" si="1"/>
        <v>0</v>
      </c>
    </row>
    <row r="102" spans="11:13" x14ac:dyDescent="0.25">
      <c r="K102">
        <v>100</v>
      </c>
      <c r="L102">
        <v>1</v>
      </c>
      <c r="M102">
        <f t="shared" si="1"/>
        <v>0</v>
      </c>
    </row>
    <row r="103" spans="11:13" x14ac:dyDescent="0.25">
      <c r="K103" s="2" t="s">
        <v>82</v>
      </c>
      <c r="L103" s="2">
        <v>100</v>
      </c>
      <c r="M103" s="2">
        <f>200-(P2*100)</f>
        <v>153</v>
      </c>
    </row>
  </sheetData>
  <hyperlinks>
    <hyperlink ref="A1" location="'TOC Gallery'!A1" display="'TOC Gallery'!A1" xr:uid="{0F8D300D-082F-4524-A886-AAAC62479C1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7675-6A6C-40EB-9CE4-224F12AE5A60}">
  <sheetPr>
    <tabColor rgb="FF92D050"/>
  </sheetPr>
  <dimension ref="A1:P103"/>
  <sheetViews>
    <sheetView workbookViewId="0">
      <selection activeCell="J2" sqref="J2"/>
    </sheetView>
  </sheetViews>
  <sheetFormatPr defaultRowHeight="15" x14ac:dyDescent="0.25"/>
  <cols>
    <col min="1" max="1" width="2.7109375" style="30" customWidth="1"/>
    <col min="2" max="8" width="9.140625" style="30"/>
    <col min="9" max="9" width="9.140625" style="31"/>
    <col min="11" max="11" width="9.7109375" bestFit="1" customWidth="1"/>
    <col min="15" max="15" width="10.28515625" bestFit="1" customWidth="1"/>
  </cols>
  <sheetData>
    <row r="1" spans="1:16" ht="18.75" x14ac:dyDescent="0.3">
      <c r="A1" s="37">
        <v>3</v>
      </c>
      <c r="B1" s="40" t="s">
        <v>42</v>
      </c>
      <c r="C1" s="38"/>
      <c r="D1" s="38"/>
      <c r="E1" s="38"/>
      <c r="F1" s="38"/>
      <c r="G1" s="38"/>
      <c r="H1" s="38"/>
      <c r="I1" s="39"/>
    </row>
    <row r="2" spans="1:16" x14ac:dyDescent="0.25">
      <c r="K2" s="3" t="s">
        <v>41</v>
      </c>
      <c r="L2" s="3" t="s">
        <v>5</v>
      </c>
      <c r="M2" s="3" t="s">
        <v>40</v>
      </c>
      <c r="N2" s="2"/>
      <c r="O2" s="2" t="s">
        <v>37</v>
      </c>
      <c r="P2" s="41">
        <v>0.5</v>
      </c>
    </row>
    <row r="3" spans="1:16" x14ac:dyDescent="0.25">
      <c r="K3">
        <v>1</v>
      </c>
      <c r="L3">
        <v>1</v>
      </c>
      <c r="M3">
        <f>IF(K3&lt;=($P$2*100),1,0)</f>
        <v>1</v>
      </c>
    </row>
    <row r="4" spans="1:16" x14ac:dyDescent="0.25">
      <c r="K4">
        <v>2</v>
      </c>
      <c r="L4">
        <v>1</v>
      </c>
      <c r="M4">
        <f t="shared" ref="M4:M67" si="0">IF(K4&lt;=($P$2*100),1,0)</f>
        <v>1</v>
      </c>
    </row>
    <row r="5" spans="1:16" x14ac:dyDescent="0.25">
      <c r="K5">
        <v>3</v>
      </c>
      <c r="L5">
        <v>1</v>
      </c>
      <c r="M5">
        <f t="shared" si="0"/>
        <v>1</v>
      </c>
    </row>
    <row r="6" spans="1:16" x14ac:dyDescent="0.25">
      <c r="K6">
        <v>4</v>
      </c>
      <c r="L6">
        <v>1</v>
      </c>
      <c r="M6">
        <f t="shared" si="0"/>
        <v>1</v>
      </c>
    </row>
    <row r="7" spans="1:16" x14ac:dyDescent="0.25">
      <c r="K7">
        <v>5</v>
      </c>
      <c r="L7">
        <v>1</v>
      </c>
      <c r="M7">
        <f t="shared" si="0"/>
        <v>1</v>
      </c>
    </row>
    <row r="8" spans="1:16" x14ac:dyDescent="0.25">
      <c r="K8">
        <v>6</v>
      </c>
      <c r="L8">
        <v>1</v>
      </c>
      <c r="M8">
        <f t="shared" si="0"/>
        <v>1</v>
      </c>
    </row>
    <row r="9" spans="1:16" x14ac:dyDescent="0.25">
      <c r="K9">
        <v>7</v>
      </c>
      <c r="L9">
        <v>1</v>
      </c>
      <c r="M9">
        <f t="shared" si="0"/>
        <v>1</v>
      </c>
    </row>
    <row r="10" spans="1:16" x14ac:dyDescent="0.25">
      <c r="K10">
        <v>8</v>
      </c>
      <c r="L10">
        <v>1</v>
      </c>
      <c r="M10">
        <f t="shared" si="0"/>
        <v>1</v>
      </c>
    </row>
    <row r="11" spans="1:16" x14ac:dyDescent="0.25">
      <c r="K11">
        <v>9</v>
      </c>
      <c r="L11">
        <v>1</v>
      </c>
      <c r="M11">
        <f t="shared" si="0"/>
        <v>1</v>
      </c>
    </row>
    <row r="12" spans="1:16" x14ac:dyDescent="0.25">
      <c r="K12">
        <v>10</v>
      </c>
      <c r="L12">
        <v>1</v>
      </c>
      <c r="M12">
        <f t="shared" si="0"/>
        <v>1</v>
      </c>
    </row>
    <row r="13" spans="1:16" x14ac:dyDescent="0.25">
      <c r="K13">
        <v>11</v>
      </c>
      <c r="L13">
        <v>1</v>
      </c>
      <c r="M13">
        <f t="shared" si="0"/>
        <v>1</v>
      </c>
    </row>
    <row r="14" spans="1:16" x14ac:dyDescent="0.25">
      <c r="K14">
        <v>12</v>
      </c>
      <c r="L14">
        <v>1</v>
      </c>
      <c r="M14">
        <f t="shared" si="0"/>
        <v>1</v>
      </c>
    </row>
    <row r="15" spans="1:16" x14ac:dyDescent="0.25">
      <c r="K15">
        <v>13</v>
      </c>
      <c r="L15">
        <v>1</v>
      </c>
      <c r="M15">
        <f t="shared" si="0"/>
        <v>1</v>
      </c>
    </row>
    <row r="16" spans="1:16" x14ac:dyDescent="0.25">
      <c r="K16">
        <v>14</v>
      </c>
      <c r="L16">
        <v>1</v>
      </c>
      <c r="M16">
        <f t="shared" si="0"/>
        <v>1</v>
      </c>
    </row>
    <row r="17" spans="11:13" x14ac:dyDescent="0.25">
      <c r="K17">
        <v>15</v>
      </c>
      <c r="L17">
        <v>1</v>
      </c>
      <c r="M17">
        <f t="shared" si="0"/>
        <v>1</v>
      </c>
    </row>
    <row r="18" spans="11:13" x14ac:dyDescent="0.25">
      <c r="K18">
        <v>16</v>
      </c>
      <c r="L18">
        <v>1</v>
      </c>
      <c r="M18">
        <f t="shared" si="0"/>
        <v>1</v>
      </c>
    </row>
    <row r="19" spans="11:13" x14ac:dyDescent="0.25">
      <c r="K19">
        <v>17</v>
      </c>
      <c r="L19">
        <v>1</v>
      </c>
      <c r="M19">
        <f t="shared" si="0"/>
        <v>1</v>
      </c>
    </row>
    <row r="20" spans="11:13" x14ac:dyDescent="0.25">
      <c r="K20">
        <v>18</v>
      </c>
      <c r="L20">
        <v>1</v>
      </c>
      <c r="M20">
        <f t="shared" si="0"/>
        <v>1</v>
      </c>
    </row>
    <row r="21" spans="11:13" x14ac:dyDescent="0.25">
      <c r="K21">
        <v>19</v>
      </c>
      <c r="L21">
        <v>1</v>
      </c>
      <c r="M21">
        <f t="shared" si="0"/>
        <v>1</v>
      </c>
    </row>
    <row r="22" spans="11:13" x14ac:dyDescent="0.25">
      <c r="K22">
        <v>20</v>
      </c>
      <c r="L22">
        <v>1</v>
      </c>
      <c r="M22">
        <f t="shared" si="0"/>
        <v>1</v>
      </c>
    </row>
    <row r="23" spans="11:13" x14ac:dyDescent="0.25">
      <c r="K23">
        <v>21</v>
      </c>
      <c r="L23">
        <v>1</v>
      </c>
      <c r="M23">
        <f t="shared" si="0"/>
        <v>1</v>
      </c>
    </row>
    <row r="24" spans="11:13" x14ac:dyDescent="0.25">
      <c r="K24">
        <v>22</v>
      </c>
      <c r="L24">
        <v>1</v>
      </c>
      <c r="M24">
        <f t="shared" si="0"/>
        <v>1</v>
      </c>
    </row>
    <row r="25" spans="11:13" x14ac:dyDescent="0.25">
      <c r="K25">
        <v>23</v>
      </c>
      <c r="L25">
        <v>1</v>
      </c>
      <c r="M25">
        <f t="shared" si="0"/>
        <v>1</v>
      </c>
    </row>
    <row r="26" spans="11:13" x14ac:dyDescent="0.25">
      <c r="K26">
        <v>24</v>
      </c>
      <c r="L26">
        <v>1</v>
      </c>
      <c r="M26">
        <f t="shared" si="0"/>
        <v>1</v>
      </c>
    </row>
    <row r="27" spans="11:13" x14ac:dyDescent="0.25">
      <c r="K27">
        <v>25</v>
      </c>
      <c r="L27">
        <v>1</v>
      </c>
      <c r="M27">
        <f t="shared" si="0"/>
        <v>1</v>
      </c>
    </row>
    <row r="28" spans="11:13" x14ac:dyDescent="0.25">
      <c r="K28">
        <v>26</v>
      </c>
      <c r="L28">
        <v>1</v>
      </c>
      <c r="M28">
        <f t="shared" si="0"/>
        <v>1</v>
      </c>
    </row>
    <row r="29" spans="11:13" x14ac:dyDescent="0.25">
      <c r="K29">
        <v>27</v>
      </c>
      <c r="L29">
        <v>1</v>
      </c>
      <c r="M29">
        <f t="shared" si="0"/>
        <v>1</v>
      </c>
    </row>
    <row r="30" spans="11:13" x14ac:dyDescent="0.25">
      <c r="K30">
        <v>28</v>
      </c>
      <c r="L30">
        <v>1</v>
      </c>
      <c r="M30">
        <f t="shared" si="0"/>
        <v>1</v>
      </c>
    </row>
    <row r="31" spans="11:13" x14ac:dyDescent="0.25">
      <c r="K31">
        <v>29</v>
      </c>
      <c r="L31">
        <v>1</v>
      </c>
      <c r="M31">
        <f t="shared" si="0"/>
        <v>1</v>
      </c>
    </row>
    <row r="32" spans="11:13" x14ac:dyDescent="0.25">
      <c r="K32">
        <v>30</v>
      </c>
      <c r="L32">
        <v>1</v>
      </c>
      <c r="M32">
        <f t="shared" si="0"/>
        <v>1</v>
      </c>
    </row>
    <row r="33" spans="11:13" x14ac:dyDescent="0.25">
      <c r="K33">
        <v>31</v>
      </c>
      <c r="L33">
        <v>1</v>
      </c>
      <c r="M33">
        <f t="shared" si="0"/>
        <v>1</v>
      </c>
    </row>
    <row r="34" spans="11:13" x14ac:dyDescent="0.25">
      <c r="K34">
        <v>32</v>
      </c>
      <c r="L34">
        <v>1</v>
      </c>
      <c r="M34">
        <f t="shared" si="0"/>
        <v>1</v>
      </c>
    </row>
    <row r="35" spans="11:13" x14ac:dyDescent="0.25">
      <c r="K35">
        <v>33</v>
      </c>
      <c r="L35">
        <v>1</v>
      </c>
      <c r="M35">
        <f t="shared" si="0"/>
        <v>1</v>
      </c>
    </row>
    <row r="36" spans="11:13" x14ac:dyDescent="0.25">
      <c r="K36">
        <v>34</v>
      </c>
      <c r="L36">
        <v>1</v>
      </c>
      <c r="M36">
        <f t="shared" si="0"/>
        <v>1</v>
      </c>
    </row>
    <row r="37" spans="11:13" x14ac:dyDescent="0.25">
      <c r="K37">
        <v>35</v>
      </c>
      <c r="L37">
        <v>1</v>
      </c>
      <c r="M37">
        <f t="shared" si="0"/>
        <v>1</v>
      </c>
    </row>
    <row r="38" spans="11:13" x14ac:dyDescent="0.25">
      <c r="K38">
        <v>36</v>
      </c>
      <c r="L38">
        <v>1</v>
      </c>
      <c r="M38">
        <f t="shared" si="0"/>
        <v>1</v>
      </c>
    </row>
    <row r="39" spans="11:13" x14ac:dyDescent="0.25">
      <c r="K39">
        <v>37</v>
      </c>
      <c r="L39">
        <v>1</v>
      </c>
      <c r="M39">
        <f t="shared" si="0"/>
        <v>1</v>
      </c>
    </row>
    <row r="40" spans="11:13" x14ac:dyDescent="0.25">
      <c r="K40">
        <v>38</v>
      </c>
      <c r="L40">
        <v>1</v>
      </c>
      <c r="M40">
        <f t="shared" si="0"/>
        <v>1</v>
      </c>
    </row>
    <row r="41" spans="11:13" x14ac:dyDescent="0.25">
      <c r="K41">
        <v>39</v>
      </c>
      <c r="L41">
        <v>1</v>
      </c>
      <c r="M41">
        <f t="shared" si="0"/>
        <v>1</v>
      </c>
    </row>
    <row r="42" spans="11:13" x14ac:dyDescent="0.25">
      <c r="K42">
        <v>40</v>
      </c>
      <c r="L42">
        <v>1</v>
      </c>
      <c r="M42">
        <f t="shared" si="0"/>
        <v>1</v>
      </c>
    </row>
    <row r="43" spans="11:13" x14ac:dyDescent="0.25">
      <c r="K43">
        <v>41</v>
      </c>
      <c r="L43">
        <v>1</v>
      </c>
      <c r="M43">
        <f t="shared" si="0"/>
        <v>1</v>
      </c>
    </row>
    <row r="44" spans="11:13" x14ac:dyDescent="0.25">
      <c r="K44">
        <v>42</v>
      </c>
      <c r="L44">
        <v>1</v>
      </c>
      <c r="M44">
        <f t="shared" si="0"/>
        <v>1</v>
      </c>
    </row>
    <row r="45" spans="11:13" x14ac:dyDescent="0.25">
      <c r="K45">
        <v>43</v>
      </c>
      <c r="L45">
        <v>1</v>
      </c>
      <c r="M45">
        <f t="shared" si="0"/>
        <v>1</v>
      </c>
    </row>
    <row r="46" spans="11:13" x14ac:dyDescent="0.25">
      <c r="K46">
        <v>44</v>
      </c>
      <c r="L46">
        <v>1</v>
      </c>
      <c r="M46">
        <f t="shared" si="0"/>
        <v>1</v>
      </c>
    </row>
    <row r="47" spans="11:13" x14ac:dyDescent="0.25">
      <c r="K47">
        <v>45</v>
      </c>
      <c r="L47">
        <v>1</v>
      </c>
      <c r="M47">
        <f t="shared" si="0"/>
        <v>1</v>
      </c>
    </row>
    <row r="48" spans="11:13" x14ac:dyDescent="0.25">
      <c r="K48">
        <v>46</v>
      </c>
      <c r="L48">
        <v>1</v>
      </c>
      <c r="M48">
        <f t="shared" si="0"/>
        <v>1</v>
      </c>
    </row>
    <row r="49" spans="11:13" x14ac:dyDescent="0.25">
      <c r="K49">
        <v>47</v>
      </c>
      <c r="L49">
        <v>1</v>
      </c>
      <c r="M49">
        <f t="shared" si="0"/>
        <v>1</v>
      </c>
    </row>
    <row r="50" spans="11:13" x14ac:dyDescent="0.25">
      <c r="K50">
        <v>48</v>
      </c>
      <c r="L50">
        <v>1</v>
      </c>
      <c r="M50">
        <f t="shared" si="0"/>
        <v>1</v>
      </c>
    </row>
    <row r="51" spans="11:13" x14ac:dyDescent="0.25">
      <c r="K51">
        <v>49</v>
      </c>
      <c r="L51">
        <v>1</v>
      </c>
      <c r="M51">
        <f t="shared" si="0"/>
        <v>1</v>
      </c>
    </row>
    <row r="52" spans="11:13" x14ac:dyDescent="0.25">
      <c r="K52">
        <v>50</v>
      </c>
      <c r="L52">
        <v>1</v>
      </c>
      <c r="M52">
        <f t="shared" si="0"/>
        <v>1</v>
      </c>
    </row>
    <row r="53" spans="11:13" x14ac:dyDescent="0.25">
      <c r="K53">
        <v>51</v>
      </c>
      <c r="L53">
        <v>1</v>
      </c>
      <c r="M53">
        <f t="shared" si="0"/>
        <v>0</v>
      </c>
    </row>
    <row r="54" spans="11:13" x14ac:dyDescent="0.25">
      <c r="K54">
        <v>52</v>
      </c>
      <c r="L54">
        <v>1</v>
      </c>
      <c r="M54">
        <f t="shared" si="0"/>
        <v>0</v>
      </c>
    </row>
    <row r="55" spans="11:13" x14ac:dyDescent="0.25">
      <c r="K55">
        <v>53</v>
      </c>
      <c r="L55">
        <v>1</v>
      </c>
      <c r="M55">
        <f t="shared" si="0"/>
        <v>0</v>
      </c>
    </row>
    <row r="56" spans="11:13" x14ac:dyDescent="0.25">
      <c r="K56">
        <v>54</v>
      </c>
      <c r="L56">
        <v>1</v>
      </c>
      <c r="M56">
        <f t="shared" si="0"/>
        <v>0</v>
      </c>
    </row>
    <row r="57" spans="11:13" x14ac:dyDescent="0.25">
      <c r="K57">
        <v>55</v>
      </c>
      <c r="L57">
        <v>1</v>
      </c>
      <c r="M57">
        <f t="shared" si="0"/>
        <v>0</v>
      </c>
    </row>
    <row r="58" spans="11:13" x14ac:dyDescent="0.25">
      <c r="K58">
        <v>56</v>
      </c>
      <c r="L58">
        <v>1</v>
      </c>
      <c r="M58">
        <f t="shared" si="0"/>
        <v>0</v>
      </c>
    </row>
    <row r="59" spans="11:13" x14ac:dyDescent="0.25">
      <c r="K59">
        <v>57</v>
      </c>
      <c r="L59">
        <v>1</v>
      </c>
      <c r="M59">
        <f t="shared" si="0"/>
        <v>0</v>
      </c>
    </row>
    <row r="60" spans="11:13" x14ac:dyDescent="0.25">
      <c r="K60">
        <v>58</v>
      </c>
      <c r="L60">
        <v>1</v>
      </c>
      <c r="M60">
        <f t="shared" si="0"/>
        <v>0</v>
      </c>
    </row>
    <row r="61" spans="11:13" x14ac:dyDescent="0.25">
      <c r="K61">
        <v>59</v>
      </c>
      <c r="L61">
        <v>1</v>
      </c>
      <c r="M61">
        <f t="shared" si="0"/>
        <v>0</v>
      </c>
    </row>
    <row r="62" spans="11:13" x14ac:dyDescent="0.25">
      <c r="K62">
        <v>60</v>
      </c>
      <c r="L62">
        <v>1</v>
      </c>
      <c r="M62">
        <f t="shared" si="0"/>
        <v>0</v>
      </c>
    </row>
    <row r="63" spans="11:13" x14ac:dyDescent="0.25">
      <c r="K63">
        <v>61</v>
      </c>
      <c r="L63">
        <v>1</v>
      </c>
      <c r="M63">
        <f t="shared" si="0"/>
        <v>0</v>
      </c>
    </row>
    <row r="64" spans="11:13" x14ac:dyDescent="0.25">
      <c r="K64">
        <v>62</v>
      </c>
      <c r="L64">
        <v>1</v>
      </c>
      <c r="M64">
        <f t="shared" si="0"/>
        <v>0</v>
      </c>
    </row>
    <row r="65" spans="11:13" x14ac:dyDescent="0.25">
      <c r="K65">
        <v>63</v>
      </c>
      <c r="L65">
        <v>1</v>
      </c>
      <c r="M65">
        <f t="shared" si="0"/>
        <v>0</v>
      </c>
    </row>
    <row r="66" spans="11:13" x14ac:dyDescent="0.25">
      <c r="K66">
        <v>64</v>
      </c>
      <c r="L66">
        <v>1</v>
      </c>
      <c r="M66">
        <f t="shared" si="0"/>
        <v>0</v>
      </c>
    </row>
    <row r="67" spans="11:13" x14ac:dyDescent="0.25">
      <c r="K67">
        <v>65</v>
      </c>
      <c r="L67">
        <v>1</v>
      </c>
      <c r="M67">
        <f t="shared" si="0"/>
        <v>0</v>
      </c>
    </row>
    <row r="68" spans="11:13" x14ac:dyDescent="0.25">
      <c r="K68">
        <v>66</v>
      </c>
      <c r="L68">
        <v>1</v>
      </c>
      <c r="M68">
        <f t="shared" ref="M68:M102" si="1">IF(K68&lt;=($P$2*100),1,0)</f>
        <v>0</v>
      </c>
    </row>
    <row r="69" spans="11:13" x14ac:dyDescent="0.25">
      <c r="K69">
        <v>67</v>
      </c>
      <c r="L69">
        <v>1</v>
      </c>
      <c r="M69">
        <f t="shared" si="1"/>
        <v>0</v>
      </c>
    </row>
    <row r="70" spans="11:13" x14ac:dyDescent="0.25">
      <c r="K70">
        <v>68</v>
      </c>
      <c r="L70">
        <v>1</v>
      </c>
      <c r="M70">
        <f t="shared" si="1"/>
        <v>0</v>
      </c>
    </row>
    <row r="71" spans="11:13" x14ac:dyDescent="0.25">
      <c r="K71">
        <v>69</v>
      </c>
      <c r="L71">
        <v>1</v>
      </c>
      <c r="M71">
        <f t="shared" si="1"/>
        <v>0</v>
      </c>
    </row>
    <row r="72" spans="11:13" x14ac:dyDescent="0.25">
      <c r="K72">
        <v>70</v>
      </c>
      <c r="L72">
        <v>1</v>
      </c>
      <c r="M72">
        <f t="shared" si="1"/>
        <v>0</v>
      </c>
    </row>
    <row r="73" spans="11:13" x14ac:dyDescent="0.25">
      <c r="K73">
        <v>71</v>
      </c>
      <c r="L73">
        <v>1</v>
      </c>
      <c r="M73">
        <f t="shared" si="1"/>
        <v>0</v>
      </c>
    </row>
    <row r="74" spans="11:13" x14ac:dyDescent="0.25">
      <c r="K74">
        <v>72</v>
      </c>
      <c r="L74">
        <v>1</v>
      </c>
      <c r="M74">
        <f t="shared" si="1"/>
        <v>0</v>
      </c>
    </row>
    <row r="75" spans="11:13" x14ac:dyDescent="0.25">
      <c r="K75">
        <v>73</v>
      </c>
      <c r="L75">
        <v>1</v>
      </c>
      <c r="M75">
        <f t="shared" si="1"/>
        <v>0</v>
      </c>
    </row>
    <row r="76" spans="11:13" x14ac:dyDescent="0.25">
      <c r="K76">
        <v>74</v>
      </c>
      <c r="L76">
        <v>1</v>
      </c>
      <c r="M76">
        <f t="shared" si="1"/>
        <v>0</v>
      </c>
    </row>
    <row r="77" spans="11:13" x14ac:dyDescent="0.25">
      <c r="K77">
        <v>75</v>
      </c>
      <c r="L77">
        <v>1</v>
      </c>
      <c r="M77">
        <f t="shared" si="1"/>
        <v>0</v>
      </c>
    </row>
    <row r="78" spans="11:13" x14ac:dyDescent="0.25">
      <c r="K78">
        <v>76</v>
      </c>
      <c r="L78">
        <v>1</v>
      </c>
      <c r="M78">
        <f t="shared" si="1"/>
        <v>0</v>
      </c>
    </row>
    <row r="79" spans="11:13" x14ac:dyDescent="0.25">
      <c r="K79">
        <v>77</v>
      </c>
      <c r="L79">
        <v>1</v>
      </c>
      <c r="M79">
        <f t="shared" si="1"/>
        <v>0</v>
      </c>
    </row>
    <row r="80" spans="11:13" x14ac:dyDescent="0.25">
      <c r="K80">
        <v>78</v>
      </c>
      <c r="L80">
        <v>1</v>
      </c>
      <c r="M80">
        <f t="shared" si="1"/>
        <v>0</v>
      </c>
    </row>
    <row r="81" spans="11:13" x14ac:dyDescent="0.25">
      <c r="K81">
        <v>79</v>
      </c>
      <c r="L81">
        <v>1</v>
      </c>
      <c r="M81">
        <f t="shared" si="1"/>
        <v>0</v>
      </c>
    </row>
    <row r="82" spans="11:13" x14ac:dyDescent="0.25">
      <c r="K82">
        <v>80</v>
      </c>
      <c r="L82">
        <v>1</v>
      </c>
      <c r="M82">
        <f t="shared" si="1"/>
        <v>0</v>
      </c>
    </row>
    <row r="83" spans="11:13" x14ac:dyDescent="0.25">
      <c r="K83">
        <v>81</v>
      </c>
      <c r="L83">
        <v>1</v>
      </c>
      <c r="M83">
        <f t="shared" si="1"/>
        <v>0</v>
      </c>
    </row>
    <row r="84" spans="11:13" x14ac:dyDescent="0.25">
      <c r="K84">
        <v>82</v>
      </c>
      <c r="L84">
        <v>1</v>
      </c>
      <c r="M84">
        <f t="shared" si="1"/>
        <v>0</v>
      </c>
    </row>
    <row r="85" spans="11:13" x14ac:dyDescent="0.25">
      <c r="K85">
        <v>83</v>
      </c>
      <c r="L85">
        <v>1</v>
      </c>
      <c r="M85">
        <f t="shared" si="1"/>
        <v>0</v>
      </c>
    </row>
    <row r="86" spans="11:13" x14ac:dyDescent="0.25">
      <c r="K86">
        <v>84</v>
      </c>
      <c r="L86">
        <v>1</v>
      </c>
      <c r="M86">
        <f t="shared" si="1"/>
        <v>0</v>
      </c>
    </row>
    <row r="87" spans="11:13" x14ac:dyDescent="0.25">
      <c r="K87">
        <v>85</v>
      </c>
      <c r="L87">
        <v>1</v>
      </c>
      <c r="M87">
        <f t="shared" si="1"/>
        <v>0</v>
      </c>
    </row>
    <row r="88" spans="11:13" x14ac:dyDescent="0.25">
      <c r="K88">
        <v>86</v>
      </c>
      <c r="L88">
        <v>1</v>
      </c>
      <c r="M88">
        <f t="shared" si="1"/>
        <v>0</v>
      </c>
    </row>
    <row r="89" spans="11:13" x14ac:dyDescent="0.25">
      <c r="K89">
        <v>87</v>
      </c>
      <c r="L89">
        <v>1</v>
      </c>
      <c r="M89">
        <f t="shared" si="1"/>
        <v>0</v>
      </c>
    </row>
    <row r="90" spans="11:13" x14ac:dyDescent="0.25">
      <c r="K90">
        <v>88</v>
      </c>
      <c r="L90">
        <v>1</v>
      </c>
      <c r="M90">
        <f t="shared" si="1"/>
        <v>0</v>
      </c>
    </row>
    <row r="91" spans="11:13" x14ac:dyDescent="0.25">
      <c r="K91">
        <v>89</v>
      </c>
      <c r="L91">
        <v>1</v>
      </c>
      <c r="M91">
        <f t="shared" si="1"/>
        <v>0</v>
      </c>
    </row>
    <row r="92" spans="11:13" x14ac:dyDescent="0.25">
      <c r="K92">
        <v>90</v>
      </c>
      <c r="L92">
        <v>1</v>
      </c>
      <c r="M92">
        <f t="shared" si="1"/>
        <v>0</v>
      </c>
    </row>
    <row r="93" spans="11:13" x14ac:dyDescent="0.25">
      <c r="K93">
        <v>91</v>
      </c>
      <c r="L93">
        <v>1</v>
      </c>
      <c r="M93">
        <f t="shared" si="1"/>
        <v>0</v>
      </c>
    </row>
    <row r="94" spans="11:13" x14ac:dyDescent="0.25">
      <c r="K94">
        <v>92</v>
      </c>
      <c r="L94">
        <v>1</v>
      </c>
      <c r="M94">
        <f t="shared" si="1"/>
        <v>0</v>
      </c>
    </row>
    <row r="95" spans="11:13" x14ac:dyDescent="0.25">
      <c r="K95">
        <v>93</v>
      </c>
      <c r="L95">
        <v>1</v>
      </c>
      <c r="M95">
        <f t="shared" si="1"/>
        <v>0</v>
      </c>
    </row>
    <row r="96" spans="11:13" x14ac:dyDescent="0.25">
      <c r="K96">
        <v>94</v>
      </c>
      <c r="L96">
        <v>1</v>
      </c>
      <c r="M96">
        <f t="shared" si="1"/>
        <v>0</v>
      </c>
    </row>
    <row r="97" spans="11:13" x14ac:dyDescent="0.25">
      <c r="K97">
        <v>95</v>
      </c>
      <c r="L97">
        <v>1</v>
      </c>
      <c r="M97">
        <f t="shared" si="1"/>
        <v>0</v>
      </c>
    </row>
    <row r="98" spans="11:13" x14ac:dyDescent="0.25">
      <c r="K98">
        <v>96</v>
      </c>
      <c r="L98">
        <v>1</v>
      </c>
      <c r="M98">
        <f t="shared" si="1"/>
        <v>0</v>
      </c>
    </row>
    <row r="99" spans="11:13" x14ac:dyDescent="0.25">
      <c r="K99">
        <v>97</v>
      </c>
      <c r="L99">
        <v>1</v>
      </c>
      <c r="M99">
        <f t="shared" si="1"/>
        <v>0</v>
      </c>
    </row>
    <row r="100" spans="11:13" x14ac:dyDescent="0.25">
      <c r="K100">
        <v>98</v>
      </c>
      <c r="L100">
        <v>1</v>
      </c>
      <c r="M100">
        <f t="shared" si="1"/>
        <v>0</v>
      </c>
    </row>
    <row r="101" spans="11:13" x14ac:dyDescent="0.25">
      <c r="K101">
        <v>99</v>
      </c>
      <c r="L101">
        <v>1</v>
      </c>
      <c r="M101">
        <f t="shared" si="1"/>
        <v>0</v>
      </c>
    </row>
    <row r="102" spans="11:13" x14ac:dyDescent="0.25">
      <c r="K102">
        <v>100</v>
      </c>
      <c r="L102">
        <v>1</v>
      </c>
      <c r="M102">
        <f t="shared" si="1"/>
        <v>0</v>
      </c>
    </row>
    <row r="103" spans="11:13" x14ac:dyDescent="0.25">
      <c r="K103" s="2" t="s">
        <v>82</v>
      </c>
      <c r="L103" s="2">
        <v>100</v>
      </c>
      <c r="M103" s="2">
        <f>200-(P2*100)</f>
        <v>150</v>
      </c>
    </row>
  </sheetData>
  <hyperlinks>
    <hyperlink ref="A1" location="'TOC Gallery'!A1" display="'TOC Gallery'!A1" xr:uid="{C0C52011-17C8-4C22-AD23-5028EDE2EB1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42C03-39C7-4BEB-BBD3-AD03F12A43C8}">
  <sheetPr>
    <tabColor rgb="FF92D050"/>
  </sheetPr>
  <dimension ref="A1:O5"/>
  <sheetViews>
    <sheetView workbookViewId="0">
      <selection activeCell="K4" sqref="K4"/>
    </sheetView>
  </sheetViews>
  <sheetFormatPr defaultRowHeight="15" x14ac:dyDescent="0.25"/>
  <cols>
    <col min="1" max="1" width="2.7109375" style="30" customWidth="1"/>
    <col min="2" max="8" width="9.140625" style="30"/>
    <col min="9" max="9" width="9.140625" style="31"/>
    <col min="11" max="11" width="9.7109375" bestFit="1" customWidth="1"/>
    <col min="14" max="14" width="10.28515625" bestFit="1" customWidth="1"/>
  </cols>
  <sheetData>
    <row r="1" spans="1:15" ht="18.75" x14ac:dyDescent="0.3">
      <c r="A1" s="37">
        <v>3</v>
      </c>
      <c r="B1" s="40" t="s">
        <v>83</v>
      </c>
      <c r="C1" s="38"/>
      <c r="D1" s="38"/>
      <c r="E1" s="38"/>
      <c r="F1" s="38"/>
      <c r="G1" s="38"/>
      <c r="H1" s="38"/>
      <c r="I1" s="39"/>
    </row>
    <row r="2" spans="1:15" x14ac:dyDescent="0.25">
      <c r="K2" s="3" t="s">
        <v>41</v>
      </c>
      <c r="L2" s="3" t="s">
        <v>40</v>
      </c>
      <c r="M2" s="2"/>
      <c r="N2" s="2" t="s">
        <v>37</v>
      </c>
      <c r="O2" s="41">
        <v>0.47</v>
      </c>
    </row>
    <row r="3" spans="1:15" x14ac:dyDescent="0.25">
      <c r="K3" t="s">
        <v>40</v>
      </c>
      <c r="L3">
        <f>O2*100</f>
        <v>47</v>
      </c>
    </row>
    <row r="4" spans="1:15" x14ac:dyDescent="0.25">
      <c r="K4" t="s">
        <v>5</v>
      </c>
      <c r="L4">
        <f>100-L3</f>
        <v>53</v>
      </c>
    </row>
    <row r="5" spans="1:15" x14ac:dyDescent="0.25">
      <c r="K5" t="s">
        <v>84</v>
      </c>
      <c r="L5">
        <f>200-SUM(L3:L4)</f>
        <v>100</v>
      </c>
    </row>
  </sheetData>
  <hyperlinks>
    <hyperlink ref="A1" location="'TOC Gallery'!A1" display="'TOC Gallery'!A1" xr:uid="{EB462353-479A-4EA9-B00A-8DB0DD60EF8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Q20" sqref="Q20"/>
    </sheetView>
  </sheetViews>
  <sheetFormatPr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workbookViewId="0">
      <selection activeCell="B1" sqref="B1"/>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1484</v>
      </c>
      <c r="V5" s="9">
        <v>45079</v>
      </c>
      <c r="W5" t="s">
        <v>20</v>
      </c>
      <c r="Y5" t="s">
        <v>69</v>
      </c>
      <c r="Z5">
        <v>11</v>
      </c>
    </row>
    <row r="6" spans="1:26" x14ac:dyDescent="0.25">
      <c r="H6">
        <v>3</v>
      </c>
      <c r="I6">
        <v>3</v>
      </c>
      <c r="J6">
        <v>6</v>
      </c>
      <c r="K6" s="10">
        <f t="shared" si="1"/>
        <v>45139</v>
      </c>
      <c r="L6" s="10"/>
      <c r="M6">
        <f t="shared" si="0"/>
        <v>3</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f t="shared" si="0"/>
        <v>4</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f t="shared" si="0"/>
        <v>5</v>
      </c>
      <c r="N8">
        <v>6</v>
      </c>
      <c r="P8" t="str">
        <f t="shared" si="2"/>
        <v>T</v>
      </c>
      <c r="Q8">
        <v>0</v>
      </c>
      <c r="S8" s="1"/>
      <c r="V8" s="9">
        <v>45082</v>
      </c>
      <c r="W8" t="s">
        <v>21</v>
      </c>
      <c r="Y8" t="s">
        <v>72</v>
      </c>
      <c r="Z8">
        <v>14</v>
      </c>
    </row>
    <row r="9" spans="1:26" x14ac:dyDescent="0.25">
      <c r="H9">
        <v>6</v>
      </c>
      <c r="I9">
        <v>6</v>
      </c>
      <c r="J9">
        <v>6</v>
      </c>
      <c r="K9" s="10">
        <f t="shared" si="1"/>
        <v>45142</v>
      </c>
      <c r="L9" s="10"/>
      <c r="M9">
        <f t="shared" si="0"/>
        <v>6</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20</v>
      </c>
    </row>
    <row r="22" spans="8:23" x14ac:dyDescent="0.25">
      <c r="H22">
        <v>19</v>
      </c>
      <c r="I22">
        <f t="shared" si="5"/>
        <v>5</v>
      </c>
      <c r="J22">
        <f t="shared" si="3"/>
        <v>4</v>
      </c>
      <c r="K22" s="10">
        <f t="shared" si="1"/>
        <v>45155</v>
      </c>
      <c r="L22" s="10"/>
      <c r="M22">
        <f t="shared" si="0"/>
        <v>5</v>
      </c>
      <c r="N22">
        <f t="shared" si="4"/>
        <v>4</v>
      </c>
      <c r="S22" s="1"/>
      <c r="V22" s="9">
        <v>45096</v>
      </c>
      <c r="W22" t="s">
        <v>20</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21</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3" r:id="rId4" name="Spinner 3">
              <controlPr defaultSize="0" autoPict="0">
                <anchor moveWithCells="1" sizeWithCells="1">
                  <from>
                    <xdr:col>4</xdr:col>
                    <xdr:colOff>85725</xdr:colOff>
                    <xdr:row>2</xdr:row>
                    <xdr:rowOff>28575</xdr:rowOff>
                  </from>
                  <to>
                    <xdr:col>4</xdr:col>
                    <xdr:colOff>342900</xdr:colOff>
                    <xdr:row>3</xdr:row>
                    <xdr:rowOff>142875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DATE(1900,T5,1)</f>
        <v>45078</v>
      </c>
      <c r="V3" s="2" t="s">
        <v>18</v>
      </c>
      <c r="W3" s="2" t="s">
        <v>0</v>
      </c>
      <c r="Y3" s="2" t="s">
        <v>22</v>
      </c>
      <c r="Z3" s="2" t="s">
        <v>78</v>
      </c>
    </row>
    <row r="4" spans="1:26" x14ac:dyDescent="0.25">
      <c r="H4">
        <v>1</v>
      </c>
      <c r="I4">
        <v>1</v>
      </c>
      <c r="J4">
        <v>6</v>
      </c>
      <c r="K4" s="10">
        <f>$T$3-WEEKDAY($T$3,$T$7)+H4</f>
        <v>45074</v>
      </c>
      <c r="L4" s="10"/>
      <c r="M4" t="e">
        <f t="shared" ref="M4:M45" si="0">IF(COUNTIFS($V$4:$V$95,$K4,$W$4:$W$95,"Yes")&gt;0,I4,NA())</f>
        <v>#N/A</v>
      </c>
      <c r="N4">
        <v>6</v>
      </c>
      <c r="P4" t="str">
        <f>LEFT(TEXT(K4,"DDD"),1)</f>
        <v>S</v>
      </c>
      <c r="Q4">
        <v>0</v>
      </c>
      <c r="S4" s="2" t="s">
        <v>34</v>
      </c>
      <c r="T4" t="str">
        <f>TEXT(T3,"mmmm yyyy")</f>
        <v>June 2023</v>
      </c>
      <c r="V4" s="9">
        <v>45078</v>
      </c>
      <c r="W4" t="s">
        <v>21</v>
      </c>
      <c r="Y4" t="s">
        <v>75</v>
      </c>
      <c r="Z4">
        <v>1</v>
      </c>
    </row>
    <row r="5" spans="1:26" x14ac:dyDescent="0.25">
      <c r="H5">
        <v>2</v>
      </c>
      <c r="I5">
        <v>2</v>
      </c>
      <c r="J5">
        <v>6</v>
      </c>
      <c r="K5" s="10">
        <f t="shared" ref="K5:K45" si="1">$T$3-WEEKDAY($T$3,$T$7)+H5</f>
        <v>45075</v>
      </c>
      <c r="L5" s="10"/>
      <c r="M5" t="e">
        <f t="shared" si="0"/>
        <v>#N/A</v>
      </c>
      <c r="N5">
        <v>6</v>
      </c>
      <c r="P5" t="str">
        <f t="shared" ref="P5:P10" si="2">LEFT(TEXT(K5,"DDD"),1)</f>
        <v>M</v>
      </c>
      <c r="Q5">
        <v>0</v>
      </c>
      <c r="S5" s="19" t="s">
        <v>52</v>
      </c>
      <c r="T5">
        <v>1482</v>
      </c>
      <c r="V5" s="9">
        <v>45079</v>
      </c>
      <c r="W5" t="s">
        <v>20</v>
      </c>
      <c r="Y5" t="s">
        <v>69</v>
      </c>
      <c r="Z5">
        <v>11</v>
      </c>
    </row>
    <row r="6" spans="1:26" x14ac:dyDescent="0.25">
      <c r="H6">
        <v>3</v>
      </c>
      <c r="I6">
        <v>3</v>
      </c>
      <c r="J6">
        <v>6</v>
      </c>
      <c r="K6" s="10">
        <f t="shared" si="1"/>
        <v>45076</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45077</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45078</v>
      </c>
      <c r="L8" s="10"/>
      <c r="M8" t="e">
        <f t="shared" si="0"/>
        <v>#N/A</v>
      </c>
      <c r="N8">
        <v>6</v>
      </c>
      <c r="P8" t="str">
        <f t="shared" si="2"/>
        <v>T</v>
      </c>
      <c r="Q8">
        <v>0</v>
      </c>
      <c r="S8" s="1"/>
      <c r="V8" s="9">
        <v>45082</v>
      </c>
      <c r="W8" t="s">
        <v>21</v>
      </c>
      <c r="Y8" t="s">
        <v>72</v>
      </c>
      <c r="Z8">
        <v>14</v>
      </c>
    </row>
    <row r="9" spans="1:26" x14ac:dyDescent="0.25">
      <c r="H9">
        <v>6</v>
      </c>
      <c r="I9">
        <v>6</v>
      </c>
      <c r="J9">
        <v>6</v>
      </c>
      <c r="K9" s="10">
        <f t="shared" si="1"/>
        <v>45079</v>
      </c>
      <c r="L9" s="10"/>
      <c r="M9">
        <f t="shared" si="0"/>
        <v>6</v>
      </c>
      <c r="N9">
        <v>6</v>
      </c>
      <c r="P9" t="str">
        <f t="shared" si="2"/>
        <v>F</v>
      </c>
      <c r="Q9">
        <v>0</v>
      </c>
      <c r="S9" s="1"/>
      <c r="V9" s="9">
        <v>45083</v>
      </c>
      <c r="W9" t="s">
        <v>20</v>
      </c>
      <c r="Y9" t="s">
        <v>73</v>
      </c>
      <c r="Z9">
        <v>15</v>
      </c>
    </row>
    <row r="10" spans="1:26" x14ac:dyDescent="0.25">
      <c r="H10">
        <v>7</v>
      </c>
      <c r="I10">
        <v>7</v>
      </c>
      <c r="J10">
        <v>6</v>
      </c>
      <c r="K10" s="10">
        <f t="shared" si="1"/>
        <v>45080</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45081</v>
      </c>
      <c r="L11" s="10"/>
      <c r="M11">
        <f t="shared" si="0"/>
        <v>1</v>
      </c>
      <c r="N11">
        <f t="shared" ref="N11:N45" si="4">N4-1</f>
        <v>5</v>
      </c>
      <c r="S11" s="1"/>
      <c r="V11" s="9">
        <v>45085</v>
      </c>
      <c r="W11" t="s">
        <v>21</v>
      </c>
    </row>
    <row r="12" spans="1:26" x14ac:dyDescent="0.25">
      <c r="H12">
        <v>9</v>
      </c>
      <c r="I12">
        <f t="shared" ref="I12:I45" si="5">I5</f>
        <v>2</v>
      </c>
      <c r="J12">
        <f t="shared" si="3"/>
        <v>5</v>
      </c>
      <c r="K12" s="10">
        <f t="shared" si="1"/>
        <v>45082</v>
      </c>
      <c r="L12" s="10"/>
      <c r="M12" t="e">
        <f t="shared" si="0"/>
        <v>#N/A</v>
      </c>
      <c r="N12">
        <f t="shared" si="4"/>
        <v>5</v>
      </c>
      <c r="S12" s="1"/>
      <c r="V12" s="9">
        <v>45086</v>
      </c>
      <c r="W12" t="s">
        <v>20</v>
      </c>
    </row>
    <row r="13" spans="1:26" x14ac:dyDescent="0.25">
      <c r="H13">
        <v>10</v>
      </c>
      <c r="I13">
        <f t="shared" si="5"/>
        <v>3</v>
      </c>
      <c r="J13">
        <f t="shared" si="3"/>
        <v>5</v>
      </c>
      <c r="K13" s="10">
        <f t="shared" si="1"/>
        <v>45083</v>
      </c>
      <c r="L13" s="10"/>
      <c r="M13">
        <f t="shared" si="0"/>
        <v>3</v>
      </c>
      <c r="N13">
        <f t="shared" si="4"/>
        <v>5</v>
      </c>
      <c r="S13" s="1"/>
      <c r="V13" s="9">
        <v>45087</v>
      </c>
      <c r="W13" t="s">
        <v>20</v>
      </c>
    </row>
    <row r="14" spans="1:26" x14ac:dyDescent="0.25">
      <c r="H14">
        <v>11</v>
      </c>
      <c r="I14">
        <f t="shared" si="5"/>
        <v>4</v>
      </c>
      <c r="J14">
        <f t="shared" si="3"/>
        <v>5</v>
      </c>
      <c r="K14" s="10">
        <f t="shared" si="1"/>
        <v>45084</v>
      </c>
      <c r="L14" s="10"/>
      <c r="M14" t="e">
        <f t="shared" si="0"/>
        <v>#N/A</v>
      </c>
      <c r="N14">
        <f t="shared" si="4"/>
        <v>5</v>
      </c>
      <c r="S14" s="1"/>
      <c r="V14" s="9">
        <v>45088</v>
      </c>
      <c r="W14" t="s">
        <v>20</v>
      </c>
    </row>
    <row r="15" spans="1:26" x14ac:dyDescent="0.25">
      <c r="H15">
        <v>12</v>
      </c>
      <c r="I15">
        <f t="shared" si="5"/>
        <v>5</v>
      </c>
      <c r="J15">
        <f t="shared" si="3"/>
        <v>5</v>
      </c>
      <c r="K15" s="10">
        <f t="shared" si="1"/>
        <v>45085</v>
      </c>
      <c r="L15" s="10"/>
      <c r="M15" t="e">
        <f t="shared" si="0"/>
        <v>#N/A</v>
      </c>
      <c r="N15">
        <f t="shared" si="4"/>
        <v>5</v>
      </c>
      <c r="S15" s="1"/>
      <c r="V15" s="9">
        <v>45089</v>
      </c>
      <c r="W15" t="s">
        <v>20</v>
      </c>
    </row>
    <row r="16" spans="1:26" x14ac:dyDescent="0.25">
      <c r="H16">
        <v>13</v>
      </c>
      <c r="I16">
        <f t="shared" si="5"/>
        <v>6</v>
      </c>
      <c r="J16">
        <f t="shared" si="3"/>
        <v>5</v>
      </c>
      <c r="K16" s="10">
        <f t="shared" si="1"/>
        <v>45086</v>
      </c>
      <c r="L16" s="10"/>
      <c r="M16">
        <f t="shared" si="0"/>
        <v>6</v>
      </c>
      <c r="N16">
        <f t="shared" si="4"/>
        <v>5</v>
      </c>
      <c r="S16" s="1"/>
      <c r="V16" s="9">
        <v>45090</v>
      </c>
      <c r="W16" t="s">
        <v>21</v>
      </c>
    </row>
    <row r="17" spans="8:23" x14ac:dyDescent="0.25">
      <c r="H17">
        <v>14</v>
      </c>
      <c r="I17">
        <f t="shared" si="5"/>
        <v>7</v>
      </c>
      <c r="J17">
        <f t="shared" si="3"/>
        <v>5</v>
      </c>
      <c r="K17" s="10">
        <f t="shared" si="1"/>
        <v>45087</v>
      </c>
      <c r="L17" s="10"/>
      <c r="M17">
        <f t="shared" si="0"/>
        <v>7</v>
      </c>
      <c r="N17">
        <f t="shared" si="4"/>
        <v>5</v>
      </c>
      <c r="S17" s="1"/>
      <c r="V17" s="9">
        <v>45091</v>
      </c>
      <c r="W17" t="s">
        <v>20</v>
      </c>
    </row>
    <row r="18" spans="8:23" x14ac:dyDescent="0.25">
      <c r="H18">
        <v>15</v>
      </c>
      <c r="I18">
        <f t="shared" si="5"/>
        <v>1</v>
      </c>
      <c r="J18">
        <f t="shared" si="3"/>
        <v>4</v>
      </c>
      <c r="K18" s="10">
        <f t="shared" si="1"/>
        <v>45088</v>
      </c>
      <c r="L18" s="10"/>
      <c r="M18">
        <f t="shared" si="0"/>
        <v>1</v>
      </c>
      <c r="N18">
        <f t="shared" si="4"/>
        <v>4</v>
      </c>
      <c r="S18" s="1"/>
      <c r="V18" s="9">
        <v>45092</v>
      </c>
      <c r="W18" t="s">
        <v>21</v>
      </c>
    </row>
    <row r="19" spans="8:23" x14ac:dyDescent="0.25">
      <c r="H19">
        <v>16</v>
      </c>
      <c r="I19">
        <f t="shared" si="5"/>
        <v>2</v>
      </c>
      <c r="J19">
        <f t="shared" si="3"/>
        <v>4</v>
      </c>
      <c r="K19" s="10">
        <f t="shared" si="1"/>
        <v>45089</v>
      </c>
      <c r="L19" s="10"/>
      <c r="M19">
        <f t="shared" si="0"/>
        <v>2</v>
      </c>
      <c r="N19">
        <f t="shared" si="4"/>
        <v>4</v>
      </c>
      <c r="S19" s="1"/>
      <c r="V19" s="9">
        <v>45093</v>
      </c>
      <c r="W19" t="s">
        <v>20</v>
      </c>
    </row>
    <row r="20" spans="8:23" x14ac:dyDescent="0.25">
      <c r="H20">
        <v>17</v>
      </c>
      <c r="I20">
        <f t="shared" si="5"/>
        <v>3</v>
      </c>
      <c r="J20">
        <f t="shared" si="3"/>
        <v>4</v>
      </c>
      <c r="K20" s="10">
        <f t="shared" si="1"/>
        <v>45090</v>
      </c>
      <c r="L20" s="10"/>
      <c r="M20" t="e">
        <f t="shared" si="0"/>
        <v>#N/A</v>
      </c>
      <c r="N20">
        <f t="shared" si="4"/>
        <v>4</v>
      </c>
      <c r="S20" s="1"/>
      <c r="V20" s="9">
        <v>45094</v>
      </c>
      <c r="W20" t="s">
        <v>20</v>
      </c>
    </row>
    <row r="21" spans="8:23" x14ac:dyDescent="0.25">
      <c r="H21">
        <v>18</v>
      </c>
      <c r="I21">
        <f t="shared" si="5"/>
        <v>4</v>
      </c>
      <c r="J21">
        <f t="shared" si="3"/>
        <v>4</v>
      </c>
      <c r="K21" s="10">
        <f t="shared" si="1"/>
        <v>45091</v>
      </c>
      <c r="L21" s="10"/>
      <c r="M21">
        <f t="shared" si="0"/>
        <v>4</v>
      </c>
      <c r="N21">
        <f t="shared" si="4"/>
        <v>4</v>
      </c>
      <c r="S21" s="1"/>
      <c r="V21" s="9">
        <v>45095</v>
      </c>
      <c r="W21" t="s">
        <v>21</v>
      </c>
    </row>
    <row r="22" spans="8:23" x14ac:dyDescent="0.25">
      <c r="H22">
        <v>19</v>
      </c>
      <c r="I22">
        <f t="shared" si="5"/>
        <v>5</v>
      </c>
      <c r="J22">
        <f t="shared" si="3"/>
        <v>4</v>
      </c>
      <c r="K22" s="10">
        <f t="shared" si="1"/>
        <v>45092</v>
      </c>
      <c r="L22" s="10"/>
      <c r="M22" t="e">
        <f t="shared" si="0"/>
        <v>#N/A</v>
      </c>
      <c r="N22">
        <f t="shared" si="4"/>
        <v>4</v>
      </c>
      <c r="S22" s="1"/>
      <c r="V22" s="9">
        <v>45096</v>
      </c>
      <c r="W22" t="s">
        <v>21</v>
      </c>
    </row>
    <row r="23" spans="8:23" x14ac:dyDescent="0.25">
      <c r="H23">
        <v>20</v>
      </c>
      <c r="I23">
        <f t="shared" si="5"/>
        <v>6</v>
      </c>
      <c r="J23">
        <f t="shared" si="3"/>
        <v>4</v>
      </c>
      <c r="K23" s="10">
        <f t="shared" si="1"/>
        <v>45093</v>
      </c>
      <c r="L23" s="10"/>
      <c r="M23">
        <f t="shared" si="0"/>
        <v>6</v>
      </c>
      <c r="N23">
        <f t="shared" si="4"/>
        <v>4</v>
      </c>
      <c r="S23" s="1"/>
      <c r="V23" s="9">
        <v>45097</v>
      </c>
      <c r="W23" t="s">
        <v>20</v>
      </c>
    </row>
    <row r="24" spans="8:23" x14ac:dyDescent="0.25">
      <c r="H24">
        <v>21</v>
      </c>
      <c r="I24">
        <f t="shared" si="5"/>
        <v>7</v>
      </c>
      <c r="J24">
        <f t="shared" si="3"/>
        <v>4</v>
      </c>
      <c r="K24" s="10">
        <f t="shared" si="1"/>
        <v>45094</v>
      </c>
      <c r="L24" s="10"/>
      <c r="M24">
        <f t="shared" si="0"/>
        <v>7</v>
      </c>
      <c r="N24">
        <f t="shared" si="4"/>
        <v>4</v>
      </c>
      <c r="S24" s="1"/>
      <c r="V24" s="9">
        <v>45098</v>
      </c>
      <c r="W24" t="s">
        <v>21</v>
      </c>
    </row>
    <row r="25" spans="8:23" x14ac:dyDescent="0.25">
      <c r="H25">
        <v>22</v>
      </c>
      <c r="I25">
        <f t="shared" si="5"/>
        <v>1</v>
      </c>
      <c r="J25">
        <f t="shared" si="3"/>
        <v>3</v>
      </c>
      <c r="K25" s="10">
        <f t="shared" si="1"/>
        <v>45095</v>
      </c>
      <c r="L25" s="10"/>
      <c r="M25" t="e">
        <f t="shared" si="0"/>
        <v>#N/A</v>
      </c>
      <c r="N25">
        <f t="shared" si="4"/>
        <v>3</v>
      </c>
      <c r="S25" s="1"/>
      <c r="V25" s="9">
        <v>45099</v>
      </c>
      <c r="W25" t="s">
        <v>20</v>
      </c>
    </row>
    <row r="26" spans="8:23" x14ac:dyDescent="0.25">
      <c r="H26">
        <v>23</v>
      </c>
      <c r="I26">
        <f t="shared" si="5"/>
        <v>2</v>
      </c>
      <c r="J26">
        <f t="shared" si="3"/>
        <v>3</v>
      </c>
      <c r="K26" s="10">
        <f t="shared" si="1"/>
        <v>45096</v>
      </c>
      <c r="L26" s="10"/>
      <c r="M26" t="e">
        <f t="shared" si="0"/>
        <v>#N/A</v>
      </c>
      <c r="N26">
        <f t="shared" si="4"/>
        <v>3</v>
      </c>
      <c r="S26" s="1"/>
      <c r="V26" s="9">
        <v>45100</v>
      </c>
      <c r="W26" t="s">
        <v>20</v>
      </c>
    </row>
    <row r="27" spans="8:23" x14ac:dyDescent="0.25">
      <c r="H27">
        <v>24</v>
      </c>
      <c r="I27">
        <f t="shared" si="5"/>
        <v>3</v>
      </c>
      <c r="J27">
        <f t="shared" si="3"/>
        <v>3</v>
      </c>
      <c r="K27" s="10">
        <f t="shared" si="1"/>
        <v>45097</v>
      </c>
      <c r="L27" s="10"/>
      <c r="M27">
        <f t="shared" si="0"/>
        <v>3</v>
      </c>
      <c r="N27">
        <f t="shared" si="4"/>
        <v>3</v>
      </c>
      <c r="S27" s="1"/>
      <c r="V27" s="9">
        <v>45101</v>
      </c>
      <c r="W27" t="s">
        <v>21</v>
      </c>
    </row>
    <row r="28" spans="8:23" x14ac:dyDescent="0.25">
      <c r="H28">
        <v>25</v>
      </c>
      <c r="I28">
        <f t="shared" si="5"/>
        <v>4</v>
      </c>
      <c r="J28">
        <f t="shared" si="3"/>
        <v>3</v>
      </c>
      <c r="K28" s="10">
        <f t="shared" si="1"/>
        <v>45098</v>
      </c>
      <c r="L28" s="10"/>
      <c r="M28" t="e">
        <f t="shared" si="0"/>
        <v>#N/A</v>
      </c>
      <c r="N28">
        <f t="shared" si="4"/>
        <v>3</v>
      </c>
      <c r="S28" s="1"/>
      <c r="V28" s="9">
        <v>45102</v>
      </c>
      <c r="W28" t="s">
        <v>21</v>
      </c>
    </row>
    <row r="29" spans="8:23" x14ac:dyDescent="0.25">
      <c r="H29">
        <v>26</v>
      </c>
      <c r="I29">
        <f t="shared" si="5"/>
        <v>5</v>
      </c>
      <c r="J29">
        <f t="shared" si="3"/>
        <v>3</v>
      </c>
      <c r="K29" s="10">
        <f t="shared" si="1"/>
        <v>45099</v>
      </c>
      <c r="L29" s="10"/>
      <c r="M29">
        <f t="shared" si="0"/>
        <v>5</v>
      </c>
      <c r="N29">
        <f t="shared" si="4"/>
        <v>3</v>
      </c>
      <c r="S29" s="1"/>
      <c r="V29" s="9">
        <v>45103</v>
      </c>
      <c r="W29" t="s">
        <v>21</v>
      </c>
    </row>
    <row r="30" spans="8:23" x14ac:dyDescent="0.25">
      <c r="H30">
        <v>27</v>
      </c>
      <c r="I30">
        <f t="shared" si="5"/>
        <v>6</v>
      </c>
      <c r="J30">
        <f t="shared" si="3"/>
        <v>3</v>
      </c>
      <c r="K30" s="10">
        <f t="shared" si="1"/>
        <v>45100</v>
      </c>
      <c r="L30" s="10"/>
      <c r="M30">
        <f t="shared" si="0"/>
        <v>6</v>
      </c>
      <c r="N30">
        <f t="shared" si="4"/>
        <v>3</v>
      </c>
      <c r="S30" s="1"/>
      <c r="V30" s="9">
        <v>45104</v>
      </c>
      <c r="W30" t="s">
        <v>20</v>
      </c>
    </row>
    <row r="31" spans="8:23" x14ac:dyDescent="0.25">
      <c r="H31">
        <v>28</v>
      </c>
      <c r="I31">
        <f t="shared" si="5"/>
        <v>7</v>
      </c>
      <c r="J31">
        <f t="shared" si="3"/>
        <v>3</v>
      </c>
      <c r="K31" s="10">
        <f t="shared" si="1"/>
        <v>45101</v>
      </c>
      <c r="L31" s="10"/>
      <c r="M31" t="e">
        <f t="shared" si="0"/>
        <v>#N/A</v>
      </c>
      <c r="N31">
        <f t="shared" si="4"/>
        <v>3</v>
      </c>
      <c r="S31" s="1"/>
      <c r="V31" s="9">
        <v>45105</v>
      </c>
      <c r="W31" t="s">
        <v>20</v>
      </c>
    </row>
    <row r="32" spans="8:23" x14ac:dyDescent="0.25">
      <c r="H32">
        <v>29</v>
      </c>
      <c r="I32">
        <f t="shared" si="5"/>
        <v>1</v>
      </c>
      <c r="J32">
        <f t="shared" si="3"/>
        <v>2</v>
      </c>
      <c r="K32" s="10">
        <f t="shared" si="1"/>
        <v>45102</v>
      </c>
      <c r="L32" s="10"/>
      <c r="M32" t="e">
        <f t="shared" si="0"/>
        <v>#N/A</v>
      </c>
      <c r="N32">
        <f t="shared" si="4"/>
        <v>2</v>
      </c>
      <c r="S32" s="1"/>
      <c r="V32" s="9">
        <v>45106</v>
      </c>
      <c r="W32" t="s">
        <v>20</v>
      </c>
    </row>
    <row r="33" spans="8:23" x14ac:dyDescent="0.25">
      <c r="H33">
        <v>30</v>
      </c>
      <c r="I33">
        <f t="shared" si="5"/>
        <v>2</v>
      </c>
      <c r="J33">
        <f t="shared" si="3"/>
        <v>2</v>
      </c>
      <c r="K33" s="10">
        <f t="shared" si="1"/>
        <v>45103</v>
      </c>
      <c r="L33" s="10"/>
      <c r="M33" t="e">
        <f t="shared" si="0"/>
        <v>#N/A</v>
      </c>
      <c r="N33">
        <f t="shared" si="4"/>
        <v>2</v>
      </c>
      <c r="S33" s="1"/>
      <c r="V33" s="9">
        <v>45107</v>
      </c>
      <c r="W33" t="s">
        <v>21</v>
      </c>
    </row>
    <row r="34" spans="8:23" x14ac:dyDescent="0.25">
      <c r="H34">
        <v>31</v>
      </c>
      <c r="I34">
        <f t="shared" si="5"/>
        <v>3</v>
      </c>
      <c r="J34">
        <f t="shared" si="3"/>
        <v>2</v>
      </c>
      <c r="K34" s="10">
        <f t="shared" si="1"/>
        <v>45104</v>
      </c>
      <c r="L34" s="10"/>
      <c r="M34">
        <f t="shared" si="0"/>
        <v>3</v>
      </c>
      <c r="N34">
        <f t="shared" si="4"/>
        <v>2</v>
      </c>
      <c r="S34" s="1"/>
      <c r="V34" s="9">
        <v>45108</v>
      </c>
      <c r="W34" t="s">
        <v>20</v>
      </c>
    </row>
    <row r="35" spans="8:23" x14ac:dyDescent="0.25">
      <c r="H35">
        <v>32</v>
      </c>
      <c r="I35">
        <f t="shared" si="5"/>
        <v>4</v>
      </c>
      <c r="J35">
        <f t="shared" si="3"/>
        <v>2</v>
      </c>
      <c r="K35" s="10">
        <f t="shared" si="1"/>
        <v>45105</v>
      </c>
      <c r="L35" s="10"/>
      <c r="M35">
        <f t="shared" si="0"/>
        <v>4</v>
      </c>
      <c r="N35">
        <f t="shared" si="4"/>
        <v>2</v>
      </c>
      <c r="S35" s="1"/>
      <c r="V35" s="9">
        <v>45109</v>
      </c>
      <c r="W35" t="s">
        <v>20</v>
      </c>
    </row>
    <row r="36" spans="8:23" x14ac:dyDescent="0.25">
      <c r="H36">
        <v>33</v>
      </c>
      <c r="I36">
        <f t="shared" si="5"/>
        <v>5</v>
      </c>
      <c r="J36">
        <f t="shared" si="3"/>
        <v>2</v>
      </c>
      <c r="K36" s="10">
        <f t="shared" si="1"/>
        <v>45106</v>
      </c>
      <c r="L36" s="10"/>
      <c r="M36">
        <f t="shared" si="0"/>
        <v>5</v>
      </c>
      <c r="N36">
        <f t="shared" si="4"/>
        <v>2</v>
      </c>
      <c r="S36" s="1"/>
      <c r="V36" s="9">
        <v>45110</v>
      </c>
      <c r="W36" t="s">
        <v>20</v>
      </c>
    </row>
    <row r="37" spans="8:23" x14ac:dyDescent="0.25">
      <c r="H37">
        <v>34</v>
      </c>
      <c r="I37">
        <f t="shared" si="5"/>
        <v>6</v>
      </c>
      <c r="J37">
        <f t="shared" si="3"/>
        <v>2</v>
      </c>
      <c r="K37" s="10">
        <f t="shared" si="1"/>
        <v>45107</v>
      </c>
      <c r="L37" s="10"/>
      <c r="M37" t="e">
        <f t="shared" si="0"/>
        <v>#N/A</v>
      </c>
      <c r="N37">
        <f t="shared" si="4"/>
        <v>2</v>
      </c>
      <c r="S37" s="1"/>
      <c r="V37" s="9">
        <v>45111</v>
      </c>
      <c r="W37" t="s">
        <v>21</v>
      </c>
    </row>
    <row r="38" spans="8:23" x14ac:dyDescent="0.25">
      <c r="H38">
        <v>35</v>
      </c>
      <c r="I38">
        <f t="shared" si="5"/>
        <v>7</v>
      </c>
      <c r="J38">
        <f t="shared" si="3"/>
        <v>2</v>
      </c>
      <c r="K38" s="10">
        <f t="shared" si="1"/>
        <v>45108</v>
      </c>
      <c r="L38" s="10"/>
      <c r="M38">
        <f t="shared" si="0"/>
        <v>7</v>
      </c>
      <c r="N38">
        <f t="shared" si="4"/>
        <v>2</v>
      </c>
      <c r="S38" s="1"/>
      <c r="V38" s="9">
        <v>45112</v>
      </c>
      <c r="W38" t="s">
        <v>20</v>
      </c>
    </row>
    <row r="39" spans="8:23" x14ac:dyDescent="0.25">
      <c r="H39">
        <v>36</v>
      </c>
      <c r="I39">
        <f t="shared" si="5"/>
        <v>1</v>
      </c>
      <c r="J39">
        <f t="shared" si="3"/>
        <v>1</v>
      </c>
      <c r="K39" s="10">
        <f t="shared" si="1"/>
        <v>45109</v>
      </c>
      <c r="L39" s="10"/>
      <c r="M39">
        <f t="shared" si="0"/>
        <v>1</v>
      </c>
      <c r="N39">
        <f t="shared" si="4"/>
        <v>1</v>
      </c>
      <c r="S39" s="1"/>
      <c r="V39" s="9">
        <v>45113</v>
      </c>
      <c r="W39" t="s">
        <v>20</v>
      </c>
    </row>
    <row r="40" spans="8:23" x14ac:dyDescent="0.25">
      <c r="H40">
        <v>37</v>
      </c>
      <c r="I40">
        <f t="shared" si="5"/>
        <v>2</v>
      </c>
      <c r="J40">
        <f t="shared" si="3"/>
        <v>1</v>
      </c>
      <c r="K40" s="10">
        <f t="shared" si="1"/>
        <v>45110</v>
      </c>
      <c r="L40" s="10"/>
      <c r="M40">
        <f t="shared" si="0"/>
        <v>2</v>
      </c>
      <c r="N40">
        <f t="shared" si="4"/>
        <v>1</v>
      </c>
      <c r="S40" s="1"/>
      <c r="V40" s="9">
        <v>45114</v>
      </c>
      <c r="W40" t="s">
        <v>20</v>
      </c>
    </row>
    <row r="41" spans="8:23" x14ac:dyDescent="0.25">
      <c r="H41">
        <v>38</v>
      </c>
      <c r="I41">
        <f t="shared" si="5"/>
        <v>3</v>
      </c>
      <c r="J41">
        <f t="shared" si="3"/>
        <v>1</v>
      </c>
      <c r="K41" s="10">
        <f t="shared" si="1"/>
        <v>45111</v>
      </c>
      <c r="L41" s="10"/>
      <c r="M41" t="e">
        <f t="shared" si="0"/>
        <v>#N/A</v>
      </c>
      <c r="N41">
        <f t="shared" si="4"/>
        <v>1</v>
      </c>
      <c r="S41" s="1"/>
      <c r="V41" s="9">
        <v>45115</v>
      </c>
      <c r="W41" t="s">
        <v>20</v>
      </c>
    </row>
    <row r="42" spans="8:23" x14ac:dyDescent="0.25">
      <c r="H42">
        <v>39</v>
      </c>
      <c r="I42">
        <f t="shared" si="5"/>
        <v>4</v>
      </c>
      <c r="J42">
        <f t="shared" si="3"/>
        <v>1</v>
      </c>
      <c r="K42" s="10">
        <f t="shared" si="1"/>
        <v>45112</v>
      </c>
      <c r="L42" s="10"/>
      <c r="M42">
        <f t="shared" si="0"/>
        <v>4</v>
      </c>
      <c r="N42">
        <f t="shared" si="4"/>
        <v>1</v>
      </c>
      <c r="S42" s="1"/>
      <c r="V42" s="9">
        <v>45116</v>
      </c>
      <c r="W42" t="s">
        <v>20</v>
      </c>
    </row>
    <row r="43" spans="8:23" x14ac:dyDescent="0.25">
      <c r="H43">
        <v>40</v>
      </c>
      <c r="I43">
        <f t="shared" si="5"/>
        <v>5</v>
      </c>
      <c r="J43">
        <f t="shared" si="3"/>
        <v>1</v>
      </c>
      <c r="K43" s="10">
        <f t="shared" si="1"/>
        <v>45113</v>
      </c>
      <c r="L43" s="10"/>
      <c r="M43">
        <f t="shared" si="0"/>
        <v>5</v>
      </c>
      <c r="N43">
        <f t="shared" si="4"/>
        <v>1</v>
      </c>
      <c r="S43" s="1"/>
      <c r="V43" s="9">
        <v>45117</v>
      </c>
      <c r="W43" t="s">
        <v>20</v>
      </c>
    </row>
    <row r="44" spans="8:23" x14ac:dyDescent="0.25">
      <c r="H44">
        <v>41</v>
      </c>
      <c r="I44">
        <f t="shared" si="5"/>
        <v>6</v>
      </c>
      <c r="J44">
        <f t="shared" si="3"/>
        <v>1</v>
      </c>
      <c r="K44" s="10">
        <f t="shared" si="1"/>
        <v>45114</v>
      </c>
      <c r="L44" s="10"/>
      <c r="M44">
        <f t="shared" si="0"/>
        <v>6</v>
      </c>
      <c r="N44">
        <f t="shared" si="4"/>
        <v>1</v>
      </c>
      <c r="S44" s="1"/>
      <c r="V44" s="9">
        <v>45118</v>
      </c>
      <c r="W44" t="s">
        <v>21</v>
      </c>
    </row>
    <row r="45" spans="8:23" x14ac:dyDescent="0.25">
      <c r="H45">
        <v>42</v>
      </c>
      <c r="I45">
        <f t="shared" si="5"/>
        <v>7</v>
      </c>
      <c r="J45">
        <f t="shared" si="3"/>
        <v>1</v>
      </c>
      <c r="K45" s="10">
        <f t="shared" si="1"/>
        <v>45115</v>
      </c>
      <c r="L45" s="10"/>
      <c r="M45">
        <f t="shared" si="0"/>
        <v>7</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topLeftCell="I1"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TOC Gallery</vt:lpstr>
      <vt:lpstr>Control</vt:lpstr>
      <vt:lpstr>Dashboard</vt:lpstr>
      <vt:lpstr>Dashboard Dark</vt:lpstr>
      <vt:lpstr>Gauge</vt:lpstr>
      <vt:lpstr>Gauge - Follow Along</vt:lpstr>
      <vt:lpstr>Boring Gauge</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2023-09-07T22:07:36Z</dcterms:modified>
</cp:coreProperties>
</file>