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drawings/drawing5.xml" ContentType="application/vnd.openxmlformats-officedocument.drawing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drawings/drawing7.xml" ContentType="application/vnd.openxmlformats-officedocument.drawing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drawings/drawing8.xml" ContentType="application/vnd.openxmlformats-officedocument.drawing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drawings/drawing9.xml" ContentType="application/vnd.openxmlformats-officedocument.drawing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drawings/drawing10.xml" ContentType="application/vnd.openxmlformats-officedocument.drawing+xml"/>
  <Override PartName="/xl/tables/table16.xml" ContentType="application/vnd.openxmlformats-officedocument.spreadsheetml.table+xml"/>
  <Override PartName="/xl/drawings/drawing11.xml" ContentType="application/vnd.openxmlformats-officedocument.drawing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emar\Downloads\"/>
    </mc:Choice>
  </mc:AlternateContent>
  <xr:revisionPtr revIDLastSave="0" documentId="13_ncr:1_{11330B58-1119-43B2-BA92-9726DC19D1CD}" xr6:coauthVersionLast="47" xr6:coauthVersionMax="47" xr10:uidLastSave="{00000000-0000-0000-0000-000000000000}"/>
  <bookViews>
    <workbookView xWindow="-120" yWindow="-120" windowWidth="24240" windowHeight="13020" tabRatio="751" xr2:uid="{FF2B5DAE-ECB3-44E2-90F0-3C3B2D7AAFFD}"/>
  </bookViews>
  <sheets>
    <sheet name="Welcome" sheetId="18" r:id="rId1"/>
    <sheet name="Challenge" sheetId="7" r:id="rId2"/>
    <sheet name="Array Formulas &gt;&gt;" sheetId="9" r:id="rId3"/>
    <sheet name="Array Formulas" sheetId="13" r:id="rId4"/>
    <sheet name="VLOOKUP MIN IF" sheetId="11" r:id="rId5"/>
    <sheet name="INDEX MIN IF" sheetId="1" r:id="rId6"/>
    <sheet name="LOOKUP MIN IF" sheetId="8" r:id="rId7"/>
    <sheet name="Non-Array Formulas &gt;&gt;" sheetId="10" r:id="rId8"/>
    <sheet name="AGGREGATE" sheetId="15" r:id="rId9"/>
    <sheet name="MINIFS Helper Col" sheetId="5" r:id="rId10"/>
    <sheet name="MINIFS" sheetId="12" r:id="rId11"/>
    <sheet name="Bonus &gt;&gt;" sheetId="17" r:id="rId12"/>
    <sheet name="AGGREGATE Multiple Criteria" sheetId="16" r:id="rId13"/>
    <sheet name="AGGREGATE by Region" sheetId="6" r:id="rId14"/>
    <sheet name="Resources" sheetId="3" r:id="rId15"/>
  </sheets>
  <definedNames>
    <definedName name="_xlnm._FilterDatabase" localSheetId="8" hidden="1">AGGREGATE!$G$7:$K$1007</definedName>
    <definedName name="_xlnm._FilterDatabase" localSheetId="13" hidden="1">'AGGREGATE by Region'!$G$7:$L$1007</definedName>
    <definedName name="_xlnm._FilterDatabase" localSheetId="12" hidden="1">'AGGREGATE Multiple Criteria'!$E$5:$I$1005</definedName>
    <definedName name="_xlnm._FilterDatabase" localSheetId="3" hidden="1">'Array Formulas'!$E$4:$I$1004</definedName>
    <definedName name="_xlnm._FilterDatabase" localSheetId="1" hidden="1">Challenge!$E$7:$I$1007</definedName>
    <definedName name="_xlnm._FilterDatabase" localSheetId="5" hidden="1">'INDEX MIN IF'!$E$7:$I$1007</definedName>
    <definedName name="_xlnm._FilterDatabase" localSheetId="6" hidden="1">'LOOKUP MIN IF'!$E$7:$I$1007</definedName>
    <definedName name="_xlnm._FilterDatabase" localSheetId="10" hidden="1">MINIFS!$E$7:$I$1007</definedName>
    <definedName name="_xlnm._FilterDatabase" localSheetId="9" hidden="1">'MINIFS Helper Col'!$G$7:$K$1007</definedName>
    <definedName name="_xlnm._FilterDatabase" localSheetId="4" hidden="1">'VLOOKUP MIN IF'!$G$7:$K$1007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6" l="1"/>
  <c r="E9" i="6"/>
  <c r="E10" i="6"/>
  <c r="E11" i="6"/>
  <c r="E12" i="6"/>
  <c r="E13" i="6"/>
  <c r="E14" i="6"/>
  <c r="E15" i="6"/>
  <c r="E16" i="6"/>
  <c r="E17" i="6"/>
  <c r="E18" i="6"/>
  <c r="E19" i="6"/>
  <c r="D8" i="6"/>
  <c r="D9" i="6"/>
  <c r="D10" i="6"/>
  <c r="D11" i="6"/>
  <c r="D12" i="6"/>
  <c r="D13" i="6"/>
  <c r="D14" i="6"/>
  <c r="D15" i="6"/>
  <c r="D16" i="6"/>
  <c r="D17" i="6"/>
  <c r="D18" i="6"/>
  <c r="D19" i="6"/>
  <c r="C8" i="6"/>
  <c r="C9" i="6"/>
  <c r="C10" i="6"/>
  <c r="C11" i="6"/>
  <c r="C12" i="6"/>
  <c r="C13" i="6"/>
  <c r="C14" i="6"/>
  <c r="C15" i="6"/>
  <c r="C16" i="6"/>
  <c r="C17" i="6"/>
  <c r="C18" i="6"/>
  <c r="C19" i="6"/>
  <c r="H5" i="16"/>
  <c r="C8" i="12"/>
  <c r="C9" i="12"/>
  <c r="C10" i="12"/>
  <c r="C11" i="12"/>
  <c r="C12" i="12"/>
  <c r="C13" i="12"/>
  <c r="C14" i="12"/>
  <c r="C15" i="12"/>
  <c r="C16" i="12"/>
  <c r="C17" i="12"/>
  <c r="C18" i="12"/>
  <c r="C19" i="12"/>
  <c r="C8" i="15"/>
  <c r="C9" i="15"/>
  <c r="C10" i="15"/>
  <c r="C11" i="15"/>
  <c r="C12" i="15"/>
  <c r="C13" i="15"/>
  <c r="C14" i="15"/>
  <c r="C15" i="15"/>
  <c r="C16" i="15"/>
  <c r="C17" i="15"/>
  <c r="C18" i="15"/>
  <c r="C19" i="15"/>
  <c r="D8" i="15"/>
  <c r="D9" i="15"/>
  <c r="D10" i="15"/>
  <c r="D11" i="15"/>
  <c r="D12" i="15"/>
  <c r="D13" i="15"/>
  <c r="D14" i="15"/>
  <c r="D15" i="15"/>
  <c r="D16" i="15"/>
  <c r="D17" i="15"/>
  <c r="D18" i="15"/>
  <c r="D19" i="15"/>
  <c r="C8" i="1" a="1"/>
  <c r="C8" i="1" s="1"/>
  <c r="C9" i="1" a="1"/>
  <c r="C9" i="1" s="1"/>
  <c r="C10" i="1" a="1"/>
  <c r="C10" i="1" s="1"/>
  <c r="C11" i="1" a="1"/>
  <c r="C11" i="1" s="1"/>
  <c r="C12" i="1" a="1"/>
  <c r="C12" i="1" s="1"/>
  <c r="C13" i="1" a="1"/>
  <c r="C13" i="1" s="1"/>
  <c r="C14" i="1" a="1"/>
  <c r="C14" i="1" s="1"/>
  <c r="C15" i="1" a="1"/>
  <c r="C15" i="1" s="1"/>
  <c r="C16" i="1" a="1"/>
  <c r="C16" i="1" s="1"/>
  <c r="C17" i="1" a="1"/>
  <c r="C17" i="1" s="1"/>
  <c r="C18" i="1" a="1"/>
  <c r="C18" i="1" s="1"/>
  <c r="C19" i="1" a="1"/>
  <c r="C19" i="1" s="1"/>
  <c r="C8" i="8" a="1"/>
  <c r="C8" i="8" s="1"/>
  <c r="C9" i="8" a="1"/>
  <c r="C9" i="8" s="1"/>
  <c r="C10" i="8" a="1"/>
  <c r="C10" i="8" s="1"/>
  <c r="C11" i="8" a="1"/>
  <c r="C11" i="8" s="1"/>
  <c r="C12" i="8" a="1"/>
  <c r="C12" i="8" s="1"/>
  <c r="C13" i="8" a="1"/>
  <c r="C13" i="8" s="1"/>
  <c r="C14" i="8" a="1"/>
  <c r="C14" i="8" s="1"/>
  <c r="C15" i="8" a="1"/>
  <c r="C15" i="8" s="1"/>
  <c r="C16" i="8" a="1"/>
  <c r="C16" i="8" s="1"/>
  <c r="C17" i="8" a="1"/>
  <c r="C17" i="8" s="1"/>
  <c r="C18" i="8" a="1"/>
  <c r="C18" i="8" s="1"/>
  <c r="C19" i="8" a="1"/>
  <c r="C19" i="8" s="1"/>
  <c r="C8" i="11" a="1"/>
  <c r="C8" i="11" s="1"/>
  <c r="C9" i="11" a="1"/>
  <c r="C9" i="11" s="1"/>
  <c r="C10" i="11" a="1"/>
  <c r="C10" i="11" s="1"/>
  <c r="C11" i="11" a="1"/>
  <c r="C11" i="11" s="1"/>
  <c r="C12" i="11" a="1"/>
  <c r="C12" i="11" s="1"/>
  <c r="C13" i="11" a="1"/>
  <c r="C13" i="11" s="1"/>
  <c r="C14" i="11" a="1"/>
  <c r="C14" i="11" s="1"/>
  <c r="C15" i="11" a="1"/>
  <c r="C15" i="11" s="1"/>
  <c r="C16" i="11" a="1"/>
  <c r="C16" i="11" s="1"/>
  <c r="C17" i="11" a="1"/>
  <c r="C17" i="11" s="1"/>
  <c r="C18" i="11" a="1"/>
  <c r="C18" i="11" s="1"/>
  <c r="C19" i="11" a="1"/>
  <c r="C19" i="11" s="1"/>
  <c r="E8" i="11"/>
  <c r="E16" i="11"/>
  <c r="D8" i="11" a="1"/>
  <c r="D8" i="11" s="1"/>
  <c r="D9" i="11" a="1"/>
  <c r="D9" i="11" s="1"/>
  <c r="E9" i="11" s="1"/>
  <c r="D10" i="11" a="1"/>
  <c r="D10" i="11" s="1"/>
  <c r="E10" i="11" s="1"/>
  <c r="D11" i="11" a="1"/>
  <c r="D11" i="11" s="1"/>
  <c r="E11" i="11" s="1"/>
  <c r="D12" i="11" a="1"/>
  <c r="D12" i="11" s="1"/>
  <c r="E12" i="11" s="1"/>
  <c r="D13" i="11" a="1"/>
  <c r="D13" i="11" s="1"/>
  <c r="E13" i="11" s="1"/>
  <c r="D14" i="11" a="1"/>
  <c r="D14" i="11" s="1"/>
  <c r="E14" i="11" s="1"/>
  <c r="D15" i="11" a="1"/>
  <c r="D15" i="11" s="1"/>
  <c r="E15" i="11" s="1"/>
  <c r="D16" i="11" a="1"/>
  <c r="D16" i="11" s="1"/>
  <c r="D17" i="11" a="1"/>
  <c r="D17" i="11" s="1"/>
  <c r="E17" i="11" s="1"/>
  <c r="D18" i="11" a="1"/>
  <c r="D18" i="11" s="1"/>
  <c r="E18" i="11" s="1"/>
  <c r="D19" i="11" a="1"/>
  <c r="D19" i="11" s="1"/>
  <c r="E19" i="11" s="1"/>
  <c r="G4" i="13" a="1"/>
  <c r="G4" i="13" s="1"/>
  <c r="K1008" i="15" l="1"/>
  <c r="J1008" i="15"/>
  <c r="K1008" i="6" l="1"/>
  <c r="L1008" i="6"/>
  <c r="L8" i="5" l="1"/>
  <c r="L9" i="5"/>
  <c r="L10" i="5"/>
  <c r="L11" i="5"/>
  <c r="L12" i="5"/>
  <c r="L13" i="5"/>
  <c r="L14" i="5"/>
  <c r="L15" i="5"/>
  <c r="L16" i="5"/>
  <c r="L17" i="5"/>
  <c r="L18" i="5"/>
  <c r="L19" i="5"/>
  <c r="L20" i="5"/>
  <c r="L21" i="5"/>
  <c r="L22" i="5"/>
  <c r="L23" i="5"/>
  <c r="L24" i="5"/>
  <c r="L25" i="5"/>
  <c r="L26" i="5"/>
  <c r="L27" i="5"/>
  <c r="L28" i="5"/>
  <c r="L29" i="5"/>
  <c r="L30" i="5"/>
  <c r="L31" i="5"/>
  <c r="L32" i="5"/>
  <c r="L33" i="5"/>
  <c r="L34" i="5"/>
  <c r="L35" i="5"/>
  <c r="L36" i="5"/>
  <c r="L37" i="5"/>
  <c r="L38" i="5"/>
  <c r="L39" i="5"/>
  <c r="L40" i="5"/>
  <c r="L41" i="5"/>
  <c r="L42" i="5"/>
  <c r="L43" i="5"/>
  <c r="L44" i="5"/>
  <c r="L45" i="5"/>
  <c r="L46" i="5"/>
  <c r="L47" i="5"/>
  <c r="L48" i="5"/>
  <c r="L49" i="5"/>
  <c r="L50" i="5"/>
  <c r="L51" i="5"/>
  <c r="L52" i="5"/>
  <c r="L53" i="5"/>
  <c r="L54" i="5"/>
  <c r="L55" i="5"/>
  <c r="L56" i="5"/>
  <c r="L57" i="5"/>
  <c r="L58" i="5"/>
  <c r="L59" i="5"/>
  <c r="L60" i="5"/>
  <c r="L61" i="5"/>
  <c r="L62" i="5"/>
  <c r="L63" i="5"/>
  <c r="L64" i="5"/>
  <c r="L65" i="5"/>
  <c r="L66" i="5"/>
  <c r="L67" i="5"/>
  <c r="L68" i="5"/>
  <c r="L69" i="5"/>
  <c r="L70" i="5"/>
  <c r="L71" i="5"/>
  <c r="L72" i="5"/>
  <c r="L73" i="5"/>
  <c r="L74" i="5"/>
  <c r="L75" i="5"/>
  <c r="L76" i="5"/>
  <c r="L77" i="5"/>
  <c r="L78" i="5"/>
  <c r="L79" i="5"/>
  <c r="L80" i="5"/>
  <c r="L81" i="5"/>
  <c r="L82" i="5"/>
  <c r="L83" i="5"/>
  <c r="L84" i="5"/>
  <c r="L85" i="5"/>
  <c r="L86" i="5"/>
  <c r="L87" i="5"/>
  <c r="L88" i="5"/>
  <c r="L89" i="5"/>
  <c r="L90" i="5"/>
  <c r="L91" i="5"/>
  <c r="L92" i="5"/>
  <c r="L93" i="5"/>
  <c r="L94" i="5"/>
  <c r="L95" i="5"/>
  <c r="L96" i="5"/>
  <c r="L97" i="5"/>
  <c r="L98" i="5"/>
  <c r="L99" i="5"/>
  <c r="L100" i="5"/>
  <c r="L101" i="5"/>
  <c r="L102" i="5"/>
  <c r="L103" i="5"/>
  <c r="L104" i="5"/>
  <c r="L105" i="5"/>
  <c r="L106" i="5"/>
  <c r="L107" i="5"/>
  <c r="L108" i="5"/>
  <c r="L109" i="5"/>
  <c r="L110" i="5"/>
  <c r="L111" i="5"/>
  <c r="L112" i="5"/>
  <c r="L113" i="5"/>
  <c r="L114" i="5"/>
  <c r="L115" i="5"/>
  <c r="L116" i="5"/>
  <c r="L117" i="5"/>
  <c r="L118" i="5"/>
  <c r="L119" i="5"/>
  <c r="L120" i="5"/>
  <c r="L121" i="5"/>
  <c r="L122" i="5"/>
  <c r="L123" i="5"/>
  <c r="L124" i="5"/>
  <c r="L125" i="5"/>
  <c r="L126" i="5"/>
  <c r="L127" i="5"/>
  <c r="L128" i="5"/>
  <c r="L129" i="5"/>
  <c r="L130" i="5"/>
  <c r="L131" i="5"/>
  <c r="L132" i="5"/>
  <c r="L133" i="5"/>
  <c r="L134" i="5"/>
  <c r="L135" i="5"/>
  <c r="L136" i="5"/>
  <c r="L137" i="5"/>
  <c r="L138" i="5"/>
  <c r="L139" i="5"/>
  <c r="L140" i="5"/>
  <c r="L141" i="5"/>
  <c r="L142" i="5"/>
  <c r="L143" i="5"/>
  <c r="L144" i="5"/>
  <c r="L145" i="5"/>
  <c r="L146" i="5"/>
  <c r="L147" i="5"/>
  <c r="L148" i="5"/>
  <c r="L149" i="5"/>
  <c r="L150" i="5"/>
  <c r="L151" i="5"/>
  <c r="L152" i="5"/>
  <c r="L153" i="5"/>
  <c r="L154" i="5"/>
  <c r="L155" i="5"/>
  <c r="L156" i="5"/>
  <c r="L157" i="5"/>
  <c r="L158" i="5"/>
  <c r="L159" i="5"/>
  <c r="L160" i="5"/>
  <c r="L161" i="5"/>
  <c r="L162" i="5"/>
  <c r="L163" i="5"/>
  <c r="L164" i="5"/>
  <c r="L165" i="5"/>
  <c r="L166" i="5"/>
  <c r="L167" i="5"/>
  <c r="L168" i="5"/>
  <c r="L169" i="5"/>
  <c r="L170" i="5"/>
  <c r="L171" i="5"/>
  <c r="L172" i="5"/>
  <c r="L173" i="5"/>
  <c r="L174" i="5"/>
  <c r="L175" i="5"/>
  <c r="L176" i="5"/>
  <c r="L177" i="5"/>
  <c r="L178" i="5"/>
  <c r="L179" i="5"/>
  <c r="L180" i="5"/>
  <c r="L181" i="5"/>
  <c r="L182" i="5"/>
  <c r="L183" i="5"/>
  <c r="L184" i="5"/>
  <c r="L185" i="5"/>
  <c r="L186" i="5"/>
  <c r="L187" i="5"/>
  <c r="L188" i="5"/>
  <c r="L189" i="5"/>
  <c r="L190" i="5"/>
  <c r="L191" i="5"/>
  <c r="L192" i="5"/>
  <c r="L193" i="5"/>
  <c r="L194" i="5"/>
  <c r="L195" i="5"/>
  <c r="L196" i="5"/>
  <c r="L197" i="5"/>
  <c r="L198" i="5"/>
  <c r="L199" i="5"/>
  <c r="L200" i="5"/>
  <c r="L201" i="5"/>
  <c r="L202" i="5"/>
  <c r="L203" i="5"/>
  <c r="L204" i="5"/>
  <c r="L205" i="5"/>
  <c r="L206" i="5"/>
  <c r="L207" i="5"/>
  <c r="L208" i="5"/>
  <c r="L209" i="5"/>
  <c r="L210" i="5"/>
  <c r="L211" i="5"/>
  <c r="L212" i="5"/>
  <c r="L213" i="5"/>
  <c r="L214" i="5"/>
  <c r="L215" i="5"/>
  <c r="L216" i="5"/>
  <c r="L217" i="5"/>
  <c r="L218" i="5"/>
  <c r="L219" i="5"/>
  <c r="L220" i="5"/>
  <c r="L221" i="5"/>
  <c r="L222" i="5"/>
  <c r="L223" i="5"/>
  <c r="L224" i="5"/>
  <c r="L225" i="5"/>
  <c r="L226" i="5"/>
  <c r="L227" i="5"/>
  <c r="L228" i="5"/>
  <c r="L229" i="5"/>
  <c r="L230" i="5"/>
  <c r="L231" i="5"/>
  <c r="L232" i="5"/>
  <c r="L233" i="5"/>
  <c r="L234" i="5"/>
  <c r="L235" i="5"/>
  <c r="L236" i="5"/>
  <c r="L237" i="5"/>
  <c r="L238" i="5"/>
  <c r="L239" i="5"/>
  <c r="L240" i="5"/>
  <c r="L241" i="5"/>
  <c r="L242" i="5"/>
  <c r="L243" i="5"/>
  <c r="L244" i="5"/>
  <c r="L245" i="5"/>
  <c r="L246" i="5"/>
  <c r="L247" i="5"/>
  <c r="L248" i="5"/>
  <c r="L249" i="5"/>
  <c r="L250" i="5"/>
  <c r="L251" i="5"/>
  <c r="L252" i="5"/>
  <c r="L253" i="5"/>
  <c r="L254" i="5"/>
  <c r="L255" i="5"/>
  <c r="L256" i="5"/>
  <c r="L257" i="5"/>
  <c r="L258" i="5"/>
  <c r="L259" i="5"/>
  <c r="L260" i="5"/>
  <c r="L261" i="5"/>
  <c r="L262" i="5"/>
  <c r="L263" i="5"/>
  <c r="L264" i="5"/>
  <c r="L265" i="5"/>
  <c r="L266" i="5"/>
  <c r="L267" i="5"/>
  <c r="L268" i="5"/>
  <c r="L269" i="5"/>
  <c r="L270" i="5"/>
  <c r="L271" i="5"/>
  <c r="L272" i="5"/>
  <c r="L273" i="5"/>
  <c r="L274" i="5"/>
  <c r="L275" i="5"/>
  <c r="L276" i="5"/>
  <c r="L277" i="5"/>
  <c r="L278" i="5"/>
  <c r="L279" i="5"/>
  <c r="L280" i="5"/>
  <c r="L281" i="5"/>
  <c r="L282" i="5"/>
  <c r="L283" i="5"/>
  <c r="L284" i="5"/>
  <c r="L285" i="5"/>
  <c r="L286" i="5"/>
  <c r="L287" i="5"/>
  <c r="L288" i="5"/>
  <c r="L289" i="5"/>
  <c r="L290" i="5"/>
  <c r="L291" i="5"/>
  <c r="L292" i="5"/>
  <c r="L293" i="5"/>
  <c r="L294" i="5"/>
  <c r="L295" i="5"/>
  <c r="L296" i="5"/>
  <c r="L297" i="5"/>
  <c r="L298" i="5"/>
  <c r="L299" i="5"/>
  <c r="L300" i="5"/>
  <c r="L301" i="5"/>
  <c r="L302" i="5"/>
  <c r="L303" i="5"/>
  <c r="L304" i="5"/>
  <c r="L305" i="5"/>
  <c r="L306" i="5"/>
  <c r="L307" i="5"/>
  <c r="L308" i="5"/>
  <c r="L309" i="5"/>
  <c r="L310" i="5"/>
  <c r="L311" i="5"/>
  <c r="L312" i="5"/>
  <c r="L313" i="5"/>
  <c r="L314" i="5"/>
  <c r="L315" i="5"/>
  <c r="L316" i="5"/>
  <c r="L317" i="5"/>
  <c r="L318" i="5"/>
  <c r="L319" i="5"/>
  <c r="L320" i="5"/>
  <c r="L321" i="5"/>
  <c r="L322" i="5"/>
  <c r="L323" i="5"/>
  <c r="L324" i="5"/>
  <c r="L325" i="5"/>
  <c r="L326" i="5"/>
  <c r="L327" i="5"/>
  <c r="L328" i="5"/>
  <c r="L329" i="5"/>
  <c r="L330" i="5"/>
  <c r="L331" i="5"/>
  <c r="L332" i="5"/>
  <c r="L333" i="5"/>
  <c r="L334" i="5"/>
  <c r="L335" i="5"/>
  <c r="L336" i="5"/>
  <c r="L337" i="5"/>
  <c r="L338" i="5"/>
  <c r="L339" i="5"/>
  <c r="L340" i="5"/>
  <c r="L341" i="5"/>
  <c r="L342" i="5"/>
  <c r="L343" i="5"/>
  <c r="L344" i="5"/>
  <c r="L345" i="5"/>
  <c r="L346" i="5"/>
  <c r="L347" i="5"/>
  <c r="L348" i="5"/>
  <c r="L349" i="5"/>
  <c r="L350" i="5"/>
  <c r="L351" i="5"/>
  <c r="L352" i="5"/>
  <c r="L353" i="5"/>
  <c r="L354" i="5"/>
  <c r="L355" i="5"/>
  <c r="L356" i="5"/>
  <c r="L357" i="5"/>
  <c r="L358" i="5"/>
  <c r="L359" i="5"/>
  <c r="L360" i="5"/>
  <c r="L361" i="5"/>
  <c r="L362" i="5"/>
  <c r="L363" i="5"/>
  <c r="L364" i="5"/>
  <c r="L365" i="5"/>
  <c r="L366" i="5"/>
  <c r="L367" i="5"/>
  <c r="L368" i="5"/>
  <c r="L369" i="5"/>
  <c r="L370" i="5"/>
  <c r="L371" i="5"/>
  <c r="L372" i="5"/>
  <c r="L373" i="5"/>
  <c r="L374" i="5"/>
  <c r="L375" i="5"/>
  <c r="L376" i="5"/>
  <c r="L377" i="5"/>
  <c r="L378" i="5"/>
  <c r="L379" i="5"/>
  <c r="L380" i="5"/>
  <c r="L381" i="5"/>
  <c r="L382" i="5"/>
  <c r="L383" i="5"/>
  <c r="L384" i="5"/>
  <c r="L385" i="5"/>
  <c r="L386" i="5"/>
  <c r="L387" i="5"/>
  <c r="L388" i="5"/>
  <c r="L389" i="5"/>
  <c r="L390" i="5"/>
  <c r="L391" i="5"/>
  <c r="L392" i="5"/>
  <c r="L393" i="5"/>
  <c r="L394" i="5"/>
  <c r="L395" i="5"/>
  <c r="L396" i="5"/>
  <c r="L397" i="5"/>
  <c r="L398" i="5"/>
  <c r="L399" i="5"/>
  <c r="L400" i="5"/>
  <c r="L401" i="5"/>
  <c r="L402" i="5"/>
  <c r="L403" i="5"/>
  <c r="L404" i="5"/>
  <c r="L405" i="5"/>
  <c r="L406" i="5"/>
  <c r="L407" i="5"/>
  <c r="L408" i="5"/>
  <c r="L409" i="5"/>
  <c r="L410" i="5"/>
  <c r="L411" i="5"/>
  <c r="L412" i="5"/>
  <c r="L413" i="5"/>
  <c r="L414" i="5"/>
  <c r="L415" i="5"/>
  <c r="L416" i="5"/>
  <c r="L417" i="5"/>
  <c r="L418" i="5"/>
  <c r="L419" i="5"/>
  <c r="L420" i="5"/>
  <c r="L421" i="5"/>
  <c r="L422" i="5"/>
  <c r="L423" i="5"/>
  <c r="L424" i="5"/>
  <c r="L425" i="5"/>
  <c r="L426" i="5"/>
  <c r="L427" i="5"/>
  <c r="L428" i="5"/>
  <c r="L429" i="5"/>
  <c r="L430" i="5"/>
  <c r="L431" i="5"/>
  <c r="L432" i="5"/>
  <c r="L433" i="5"/>
  <c r="L434" i="5"/>
  <c r="L435" i="5"/>
  <c r="L436" i="5"/>
  <c r="L437" i="5"/>
  <c r="L438" i="5"/>
  <c r="L439" i="5"/>
  <c r="L440" i="5"/>
  <c r="L441" i="5"/>
  <c r="L442" i="5"/>
  <c r="L443" i="5"/>
  <c r="L444" i="5"/>
  <c r="L445" i="5"/>
  <c r="L446" i="5"/>
  <c r="L447" i="5"/>
  <c r="L448" i="5"/>
  <c r="L449" i="5"/>
  <c r="L450" i="5"/>
  <c r="L451" i="5"/>
  <c r="L452" i="5"/>
  <c r="L453" i="5"/>
  <c r="L454" i="5"/>
  <c r="L455" i="5"/>
  <c r="L456" i="5"/>
  <c r="L457" i="5"/>
  <c r="L458" i="5"/>
  <c r="L459" i="5"/>
  <c r="L460" i="5"/>
  <c r="L461" i="5"/>
  <c r="L462" i="5"/>
  <c r="L463" i="5"/>
  <c r="L464" i="5"/>
  <c r="L465" i="5"/>
  <c r="L466" i="5"/>
  <c r="L467" i="5"/>
  <c r="L468" i="5"/>
  <c r="L469" i="5"/>
  <c r="L470" i="5"/>
  <c r="L471" i="5"/>
  <c r="L472" i="5"/>
  <c r="L473" i="5"/>
  <c r="L474" i="5"/>
  <c r="L475" i="5"/>
  <c r="L476" i="5"/>
  <c r="L477" i="5"/>
  <c r="L478" i="5"/>
  <c r="L479" i="5"/>
  <c r="L480" i="5"/>
  <c r="L481" i="5"/>
  <c r="L482" i="5"/>
  <c r="L483" i="5"/>
  <c r="L484" i="5"/>
  <c r="L485" i="5"/>
  <c r="L486" i="5"/>
  <c r="L487" i="5"/>
  <c r="L488" i="5"/>
  <c r="L489" i="5"/>
  <c r="L490" i="5"/>
  <c r="L491" i="5"/>
  <c r="L492" i="5"/>
  <c r="L493" i="5"/>
  <c r="L494" i="5"/>
  <c r="L495" i="5"/>
  <c r="L496" i="5"/>
  <c r="L497" i="5"/>
  <c r="L498" i="5"/>
  <c r="L499" i="5"/>
  <c r="L500" i="5"/>
  <c r="L501" i="5"/>
  <c r="L502" i="5"/>
  <c r="L503" i="5"/>
  <c r="L504" i="5"/>
  <c r="L505" i="5"/>
  <c r="L506" i="5"/>
  <c r="L507" i="5"/>
  <c r="L508" i="5"/>
  <c r="L509" i="5"/>
  <c r="L510" i="5"/>
  <c r="L511" i="5"/>
  <c r="L512" i="5"/>
  <c r="L513" i="5"/>
  <c r="L514" i="5"/>
  <c r="L515" i="5"/>
  <c r="L516" i="5"/>
  <c r="L517" i="5"/>
  <c r="L518" i="5"/>
  <c r="L519" i="5"/>
  <c r="L520" i="5"/>
  <c r="L521" i="5"/>
  <c r="L522" i="5"/>
  <c r="L523" i="5"/>
  <c r="L524" i="5"/>
  <c r="L525" i="5"/>
  <c r="L526" i="5"/>
  <c r="L527" i="5"/>
  <c r="L528" i="5"/>
  <c r="L529" i="5"/>
  <c r="L530" i="5"/>
  <c r="L531" i="5"/>
  <c r="L532" i="5"/>
  <c r="L533" i="5"/>
  <c r="L534" i="5"/>
  <c r="L535" i="5"/>
  <c r="L536" i="5"/>
  <c r="L537" i="5"/>
  <c r="L538" i="5"/>
  <c r="L539" i="5"/>
  <c r="L540" i="5"/>
  <c r="L541" i="5"/>
  <c r="L542" i="5"/>
  <c r="L543" i="5"/>
  <c r="L544" i="5"/>
  <c r="L545" i="5"/>
  <c r="L546" i="5"/>
  <c r="L547" i="5"/>
  <c r="L548" i="5"/>
  <c r="L549" i="5"/>
  <c r="L550" i="5"/>
  <c r="L551" i="5"/>
  <c r="L552" i="5"/>
  <c r="L553" i="5"/>
  <c r="L554" i="5"/>
  <c r="L555" i="5"/>
  <c r="L556" i="5"/>
  <c r="L557" i="5"/>
  <c r="L558" i="5"/>
  <c r="L559" i="5"/>
  <c r="L560" i="5"/>
  <c r="L561" i="5"/>
  <c r="L562" i="5"/>
  <c r="L563" i="5"/>
  <c r="L564" i="5"/>
  <c r="L565" i="5"/>
  <c r="L566" i="5"/>
  <c r="L567" i="5"/>
  <c r="L568" i="5"/>
  <c r="L569" i="5"/>
  <c r="L570" i="5"/>
  <c r="L571" i="5"/>
  <c r="L572" i="5"/>
  <c r="L573" i="5"/>
  <c r="L574" i="5"/>
  <c r="L575" i="5"/>
  <c r="L576" i="5"/>
  <c r="L577" i="5"/>
  <c r="L578" i="5"/>
  <c r="L579" i="5"/>
  <c r="L580" i="5"/>
  <c r="L581" i="5"/>
  <c r="L582" i="5"/>
  <c r="L583" i="5"/>
  <c r="L584" i="5"/>
  <c r="L585" i="5"/>
  <c r="L586" i="5"/>
  <c r="L587" i="5"/>
  <c r="L588" i="5"/>
  <c r="L589" i="5"/>
  <c r="L590" i="5"/>
  <c r="L591" i="5"/>
  <c r="L592" i="5"/>
  <c r="L593" i="5"/>
  <c r="L594" i="5"/>
  <c r="L595" i="5"/>
  <c r="L596" i="5"/>
  <c r="L597" i="5"/>
  <c r="L598" i="5"/>
  <c r="L599" i="5"/>
  <c r="L600" i="5"/>
  <c r="L601" i="5"/>
  <c r="L602" i="5"/>
  <c r="L603" i="5"/>
  <c r="L604" i="5"/>
  <c r="L605" i="5"/>
  <c r="L606" i="5"/>
  <c r="L607" i="5"/>
  <c r="L608" i="5"/>
  <c r="L609" i="5"/>
  <c r="L610" i="5"/>
  <c r="L611" i="5"/>
  <c r="L612" i="5"/>
  <c r="L613" i="5"/>
  <c r="L614" i="5"/>
  <c r="L615" i="5"/>
  <c r="L616" i="5"/>
  <c r="L617" i="5"/>
  <c r="L618" i="5"/>
  <c r="L619" i="5"/>
  <c r="L620" i="5"/>
  <c r="L621" i="5"/>
  <c r="L622" i="5"/>
  <c r="L623" i="5"/>
  <c r="L624" i="5"/>
  <c r="L625" i="5"/>
  <c r="L626" i="5"/>
  <c r="L627" i="5"/>
  <c r="L628" i="5"/>
  <c r="L629" i="5"/>
  <c r="L630" i="5"/>
  <c r="L631" i="5"/>
  <c r="L632" i="5"/>
  <c r="L633" i="5"/>
  <c r="L634" i="5"/>
  <c r="L635" i="5"/>
  <c r="L636" i="5"/>
  <c r="L637" i="5"/>
  <c r="L638" i="5"/>
  <c r="L639" i="5"/>
  <c r="L640" i="5"/>
  <c r="L641" i="5"/>
  <c r="L642" i="5"/>
  <c r="L643" i="5"/>
  <c r="L644" i="5"/>
  <c r="L645" i="5"/>
  <c r="L646" i="5"/>
  <c r="L647" i="5"/>
  <c r="L648" i="5"/>
  <c r="L649" i="5"/>
  <c r="L650" i="5"/>
  <c r="L651" i="5"/>
  <c r="L652" i="5"/>
  <c r="L653" i="5"/>
  <c r="L654" i="5"/>
  <c r="L655" i="5"/>
  <c r="L656" i="5"/>
  <c r="L657" i="5"/>
  <c r="L658" i="5"/>
  <c r="L659" i="5"/>
  <c r="L660" i="5"/>
  <c r="L661" i="5"/>
  <c r="L662" i="5"/>
  <c r="L663" i="5"/>
  <c r="L664" i="5"/>
  <c r="L665" i="5"/>
  <c r="L666" i="5"/>
  <c r="L667" i="5"/>
  <c r="L668" i="5"/>
  <c r="L669" i="5"/>
  <c r="L670" i="5"/>
  <c r="L671" i="5"/>
  <c r="L672" i="5"/>
  <c r="L673" i="5"/>
  <c r="L674" i="5"/>
  <c r="L675" i="5"/>
  <c r="L676" i="5"/>
  <c r="L677" i="5"/>
  <c r="L678" i="5"/>
  <c r="L679" i="5"/>
  <c r="L680" i="5"/>
  <c r="L681" i="5"/>
  <c r="L682" i="5"/>
  <c r="L683" i="5"/>
  <c r="L684" i="5"/>
  <c r="L685" i="5"/>
  <c r="L686" i="5"/>
  <c r="L687" i="5"/>
  <c r="L688" i="5"/>
  <c r="L689" i="5"/>
  <c r="L690" i="5"/>
  <c r="L691" i="5"/>
  <c r="L692" i="5"/>
  <c r="L693" i="5"/>
  <c r="L694" i="5"/>
  <c r="L695" i="5"/>
  <c r="L696" i="5"/>
  <c r="L697" i="5"/>
  <c r="L698" i="5"/>
  <c r="L699" i="5"/>
  <c r="L700" i="5"/>
  <c r="L701" i="5"/>
  <c r="L702" i="5"/>
  <c r="L703" i="5"/>
  <c r="L704" i="5"/>
  <c r="L705" i="5"/>
  <c r="L706" i="5"/>
  <c r="L707" i="5"/>
  <c r="L708" i="5"/>
  <c r="L709" i="5"/>
  <c r="L710" i="5"/>
  <c r="L711" i="5"/>
  <c r="L712" i="5"/>
  <c r="L713" i="5"/>
  <c r="L714" i="5"/>
  <c r="L715" i="5"/>
  <c r="L716" i="5"/>
  <c r="L717" i="5"/>
  <c r="L718" i="5"/>
  <c r="L719" i="5"/>
  <c r="L720" i="5"/>
  <c r="L721" i="5"/>
  <c r="L722" i="5"/>
  <c r="L723" i="5"/>
  <c r="L724" i="5"/>
  <c r="L725" i="5"/>
  <c r="L726" i="5"/>
  <c r="L727" i="5"/>
  <c r="L728" i="5"/>
  <c r="L729" i="5"/>
  <c r="L730" i="5"/>
  <c r="L731" i="5"/>
  <c r="L732" i="5"/>
  <c r="L733" i="5"/>
  <c r="L734" i="5"/>
  <c r="L735" i="5"/>
  <c r="L736" i="5"/>
  <c r="L737" i="5"/>
  <c r="L738" i="5"/>
  <c r="L739" i="5"/>
  <c r="L740" i="5"/>
  <c r="L741" i="5"/>
  <c r="L742" i="5"/>
  <c r="L743" i="5"/>
  <c r="L744" i="5"/>
  <c r="L745" i="5"/>
  <c r="L746" i="5"/>
  <c r="L747" i="5"/>
  <c r="L748" i="5"/>
  <c r="L749" i="5"/>
  <c r="L750" i="5"/>
  <c r="L751" i="5"/>
  <c r="L752" i="5"/>
  <c r="L753" i="5"/>
  <c r="L754" i="5"/>
  <c r="L755" i="5"/>
  <c r="L756" i="5"/>
  <c r="L757" i="5"/>
  <c r="L758" i="5"/>
  <c r="L759" i="5"/>
  <c r="L760" i="5"/>
  <c r="L761" i="5"/>
  <c r="L762" i="5"/>
  <c r="L763" i="5"/>
  <c r="L764" i="5"/>
  <c r="L765" i="5"/>
  <c r="L766" i="5"/>
  <c r="L767" i="5"/>
  <c r="L768" i="5"/>
  <c r="L769" i="5"/>
  <c r="L770" i="5"/>
  <c r="L771" i="5"/>
  <c r="L772" i="5"/>
  <c r="L773" i="5"/>
  <c r="L774" i="5"/>
  <c r="L775" i="5"/>
  <c r="L776" i="5"/>
  <c r="L777" i="5"/>
  <c r="L778" i="5"/>
  <c r="L779" i="5"/>
  <c r="L780" i="5"/>
  <c r="L781" i="5"/>
  <c r="L782" i="5"/>
  <c r="L783" i="5"/>
  <c r="L784" i="5"/>
  <c r="L785" i="5"/>
  <c r="L786" i="5"/>
  <c r="L787" i="5"/>
  <c r="L788" i="5"/>
  <c r="L789" i="5"/>
  <c r="L790" i="5"/>
  <c r="L791" i="5"/>
  <c r="L792" i="5"/>
  <c r="L793" i="5"/>
  <c r="L794" i="5"/>
  <c r="L795" i="5"/>
  <c r="L796" i="5"/>
  <c r="L797" i="5"/>
  <c r="L798" i="5"/>
  <c r="L799" i="5"/>
  <c r="L800" i="5"/>
  <c r="L801" i="5"/>
  <c r="L802" i="5"/>
  <c r="L803" i="5"/>
  <c r="L804" i="5"/>
  <c r="L805" i="5"/>
  <c r="L806" i="5"/>
  <c r="L807" i="5"/>
  <c r="L808" i="5"/>
  <c r="L809" i="5"/>
  <c r="L810" i="5"/>
  <c r="L811" i="5"/>
  <c r="L812" i="5"/>
  <c r="L813" i="5"/>
  <c r="L814" i="5"/>
  <c r="L815" i="5"/>
  <c r="L816" i="5"/>
  <c r="L817" i="5"/>
  <c r="L818" i="5"/>
  <c r="L819" i="5"/>
  <c r="L820" i="5"/>
  <c r="L821" i="5"/>
  <c r="L822" i="5"/>
  <c r="L823" i="5"/>
  <c r="L824" i="5"/>
  <c r="L825" i="5"/>
  <c r="L826" i="5"/>
  <c r="L827" i="5"/>
  <c r="L828" i="5"/>
  <c r="L829" i="5"/>
  <c r="L830" i="5"/>
  <c r="L831" i="5"/>
  <c r="L832" i="5"/>
  <c r="L833" i="5"/>
  <c r="L834" i="5"/>
  <c r="L835" i="5"/>
  <c r="L836" i="5"/>
  <c r="L837" i="5"/>
  <c r="L838" i="5"/>
  <c r="L839" i="5"/>
  <c r="L840" i="5"/>
  <c r="L841" i="5"/>
  <c r="L842" i="5"/>
  <c r="L843" i="5"/>
  <c r="L844" i="5"/>
  <c r="L845" i="5"/>
  <c r="L846" i="5"/>
  <c r="L847" i="5"/>
  <c r="L848" i="5"/>
  <c r="L849" i="5"/>
  <c r="L850" i="5"/>
  <c r="L851" i="5"/>
  <c r="L852" i="5"/>
  <c r="L853" i="5"/>
  <c r="L854" i="5"/>
  <c r="L855" i="5"/>
  <c r="L856" i="5"/>
  <c r="L857" i="5"/>
  <c r="L858" i="5"/>
  <c r="L859" i="5"/>
  <c r="L860" i="5"/>
  <c r="L861" i="5"/>
  <c r="L862" i="5"/>
  <c r="L863" i="5"/>
  <c r="L864" i="5"/>
  <c r="L865" i="5"/>
  <c r="L866" i="5"/>
  <c r="L867" i="5"/>
  <c r="L868" i="5"/>
  <c r="L869" i="5"/>
  <c r="L870" i="5"/>
  <c r="L871" i="5"/>
  <c r="L872" i="5"/>
  <c r="L873" i="5"/>
  <c r="L874" i="5"/>
  <c r="L875" i="5"/>
  <c r="L876" i="5"/>
  <c r="L877" i="5"/>
  <c r="L878" i="5"/>
  <c r="L879" i="5"/>
  <c r="L880" i="5"/>
  <c r="L881" i="5"/>
  <c r="L882" i="5"/>
  <c r="L883" i="5"/>
  <c r="L884" i="5"/>
  <c r="L885" i="5"/>
  <c r="L886" i="5"/>
  <c r="L887" i="5"/>
  <c r="L888" i="5"/>
  <c r="L889" i="5"/>
  <c r="L890" i="5"/>
  <c r="L891" i="5"/>
  <c r="L892" i="5"/>
  <c r="L893" i="5"/>
  <c r="L894" i="5"/>
  <c r="L895" i="5"/>
  <c r="L896" i="5"/>
  <c r="L897" i="5"/>
  <c r="L898" i="5"/>
  <c r="L899" i="5"/>
  <c r="L900" i="5"/>
  <c r="L901" i="5"/>
  <c r="L902" i="5"/>
  <c r="L903" i="5"/>
  <c r="L904" i="5"/>
  <c r="L905" i="5"/>
  <c r="L906" i="5"/>
  <c r="L907" i="5"/>
  <c r="L908" i="5"/>
  <c r="L909" i="5"/>
  <c r="L910" i="5"/>
  <c r="L911" i="5"/>
  <c r="L912" i="5"/>
  <c r="L913" i="5"/>
  <c r="L914" i="5"/>
  <c r="L915" i="5"/>
  <c r="L916" i="5"/>
  <c r="L917" i="5"/>
  <c r="L918" i="5"/>
  <c r="L919" i="5"/>
  <c r="L920" i="5"/>
  <c r="L921" i="5"/>
  <c r="L922" i="5"/>
  <c r="L923" i="5"/>
  <c r="L924" i="5"/>
  <c r="L925" i="5"/>
  <c r="L926" i="5"/>
  <c r="L927" i="5"/>
  <c r="L928" i="5"/>
  <c r="L929" i="5"/>
  <c r="L930" i="5"/>
  <c r="L931" i="5"/>
  <c r="L932" i="5"/>
  <c r="L933" i="5"/>
  <c r="L934" i="5"/>
  <c r="L935" i="5"/>
  <c r="L936" i="5"/>
  <c r="L937" i="5"/>
  <c r="L938" i="5"/>
  <c r="L939" i="5"/>
  <c r="L940" i="5"/>
  <c r="L941" i="5"/>
  <c r="L942" i="5"/>
  <c r="L943" i="5"/>
  <c r="L944" i="5"/>
  <c r="L945" i="5"/>
  <c r="L946" i="5"/>
  <c r="L947" i="5"/>
  <c r="L948" i="5"/>
  <c r="L949" i="5"/>
  <c r="L950" i="5"/>
  <c r="L951" i="5"/>
  <c r="L952" i="5"/>
  <c r="L953" i="5"/>
  <c r="L954" i="5"/>
  <c r="L955" i="5"/>
  <c r="L956" i="5"/>
  <c r="L957" i="5"/>
  <c r="L958" i="5"/>
  <c r="L959" i="5"/>
  <c r="L960" i="5"/>
  <c r="L961" i="5"/>
  <c r="L962" i="5"/>
  <c r="L963" i="5"/>
  <c r="L964" i="5"/>
  <c r="L965" i="5"/>
  <c r="L966" i="5"/>
  <c r="L967" i="5"/>
  <c r="L968" i="5"/>
  <c r="L969" i="5"/>
  <c r="L970" i="5"/>
  <c r="L971" i="5"/>
  <c r="L972" i="5"/>
  <c r="L973" i="5"/>
  <c r="L974" i="5"/>
  <c r="L975" i="5"/>
  <c r="L976" i="5"/>
  <c r="L977" i="5"/>
  <c r="L978" i="5"/>
  <c r="L979" i="5"/>
  <c r="L980" i="5"/>
  <c r="L981" i="5"/>
  <c r="L982" i="5"/>
  <c r="L983" i="5"/>
  <c r="L984" i="5"/>
  <c r="L985" i="5"/>
  <c r="L986" i="5"/>
  <c r="L987" i="5"/>
  <c r="L988" i="5"/>
  <c r="L989" i="5"/>
  <c r="L990" i="5"/>
  <c r="L991" i="5"/>
  <c r="L992" i="5"/>
  <c r="L993" i="5"/>
  <c r="L994" i="5"/>
  <c r="L995" i="5"/>
  <c r="L996" i="5"/>
  <c r="L997" i="5"/>
  <c r="L998" i="5"/>
  <c r="L999" i="5"/>
  <c r="L1000" i="5"/>
  <c r="L1001" i="5"/>
  <c r="L1002" i="5"/>
  <c r="L1003" i="5"/>
  <c r="L1004" i="5"/>
  <c r="L1005" i="5"/>
  <c r="L1006" i="5"/>
  <c r="L1007" i="5"/>
  <c r="C15" i="5" l="1"/>
  <c r="D11" i="5"/>
  <c r="D19" i="5"/>
  <c r="C8" i="5"/>
  <c r="C16" i="5"/>
  <c r="D12" i="5"/>
  <c r="C9" i="5"/>
  <c r="C17" i="5"/>
  <c r="D13" i="5"/>
  <c r="C10" i="5"/>
  <c r="C18" i="5"/>
  <c r="D14" i="5"/>
  <c r="C13" i="5"/>
  <c r="D17" i="5"/>
  <c r="C11" i="5"/>
  <c r="C19" i="5"/>
  <c r="D15" i="5"/>
  <c r="C12" i="5"/>
  <c r="D8" i="5"/>
  <c r="D16" i="5"/>
  <c r="C14" i="5"/>
  <c r="D10" i="5"/>
  <c r="D18" i="5"/>
  <c r="D9" i="5"/>
</calcChain>
</file>

<file path=xl/sharedStrings.xml><?xml version="1.0" encoding="utf-8"?>
<sst xmlns="http://schemas.openxmlformats.org/spreadsheetml/2006/main" count="17164" uniqueCount="407">
  <si>
    <t>Trans ID</t>
  </si>
  <si>
    <t>Date</t>
  </si>
  <si>
    <t>Sales Person</t>
  </si>
  <si>
    <t>Customer</t>
  </si>
  <si>
    <t>Sales</t>
  </si>
  <si>
    <t>Peter Bell</t>
  </si>
  <si>
    <t>Linkbuzz</t>
  </si>
  <si>
    <t>Evelyn Ford</t>
  </si>
  <si>
    <t>Twitternation</t>
  </si>
  <si>
    <t>Karen Jacobs</t>
  </si>
  <si>
    <t>Plambee</t>
  </si>
  <si>
    <t>Teresa Snyder</t>
  </si>
  <si>
    <t>Rhyzio</t>
  </si>
  <si>
    <t>Gloria Rice</t>
  </si>
  <si>
    <t>Zoomlounge</t>
  </si>
  <si>
    <t>Eric Garcia</t>
  </si>
  <si>
    <t>Dynava</t>
  </si>
  <si>
    <t>Christine Kim</t>
  </si>
  <si>
    <t>Myworks</t>
  </si>
  <si>
    <t>Latz</t>
  </si>
  <si>
    <t>Ralph Hart</t>
  </si>
  <si>
    <t>Bubblebox</t>
  </si>
  <si>
    <t>Yoveo</t>
  </si>
  <si>
    <t>Edward Harvey</t>
  </si>
  <si>
    <t>Shufflebeat</t>
  </si>
  <si>
    <t>Oloo</t>
  </si>
  <si>
    <t>Antonio Palmer</t>
  </si>
  <si>
    <t>Wordware</t>
  </si>
  <si>
    <t>Omba</t>
  </si>
  <si>
    <t>Linda Andrews</t>
  </si>
  <si>
    <t>Oyoba</t>
  </si>
  <si>
    <t>Realfire</t>
  </si>
  <si>
    <t>Tazz</t>
  </si>
  <si>
    <t>Fliptune</t>
  </si>
  <si>
    <t>Photofeed</t>
  </si>
  <si>
    <t>Evelyn Washington</t>
  </si>
  <si>
    <t>Tekfly</t>
  </si>
  <si>
    <t>Chatterpoint</t>
  </si>
  <si>
    <t>Samuel Vasquez</t>
  </si>
  <si>
    <t>Kwimbee</t>
  </si>
  <si>
    <t>Jimmy Bailey</t>
  </si>
  <si>
    <t>Babbleblab</t>
  </si>
  <si>
    <t>Thoughtstorm</t>
  </si>
  <si>
    <t>Vinte</t>
  </si>
  <si>
    <t>Flashset</t>
  </si>
  <si>
    <t>Kelly Harper</t>
  </si>
  <si>
    <t>Brainbox</t>
  </si>
  <si>
    <t>Aimbo</t>
  </si>
  <si>
    <t>Roomm</t>
  </si>
  <si>
    <t>Mudo</t>
  </si>
  <si>
    <t>Linkbridge</t>
  </si>
  <si>
    <t>Skyble</t>
  </si>
  <si>
    <t>Dennis Carr</t>
  </si>
  <si>
    <t>Kazu</t>
  </si>
  <si>
    <t>Browsebug</t>
  </si>
  <si>
    <t>Vidoo</t>
  </si>
  <si>
    <t>Dazzlesphere</t>
  </si>
  <si>
    <t>Meejo</t>
  </si>
  <si>
    <t>Mydo</t>
  </si>
  <si>
    <t>Blogtags</t>
  </si>
  <si>
    <t>Tanoodle</t>
  </si>
  <si>
    <t>Martin Gilbert</t>
  </si>
  <si>
    <t>Zazio</t>
  </si>
  <si>
    <t>Feednation</t>
  </si>
  <si>
    <t>Buzzbean</t>
  </si>
  <si>
    <t>Oyope</t>
  </si>
  <si>
    <t>Jane Lawson</t>
  </si>
  <si>
    <t>Bluezoom</t>
  </si>
  <si>
    <t>Realblab</t>
  </si>
  <si>
    <t>Zoombeat</t>
  </si>
  <si>
    <t>Feedbug</t>
  </si>
  <si>
    <t>Aivee</t>
  </si>
  <si>
    <t>Eayo</t>
  </si>
  <si>
    <t>Skalith</t>
  </si>
  <si>
    <t>Tagpad</t>
  </si>
  <si>
    <t>Fivespan</t>
  </si>
  <si>
    <t>Topicstorm</t>
  </si>
  <si>
    <t>Jabbersphere</t>
  </si>
  <si>
    <t>Meevee</t>
  </si>
  <si>
    <t>JumpXS</t>
  </si>
  <si>
    <t>Quire</t>
  </si>
  <si>
    <t>Zava</t>
  </si>
  <si>
    <t>Yodo</t>
  </si>
  <si>
    <t>Quatz</t>
  </si>
  <si>
    <t>Zoomdog</t>
  </si>
  <si>
    <t>Youspan</t>
  </si>
  <si>
    <t>Ainyx</t>
  </si>
  <si>
    <t>Devpoint</t>
  </si>
  <si>
    <t>LiveZ</t>
  </si>
  <si>
    <t>Shuffledrive</t>
  </si>
  <si>
    <t>Ailane</t>
  </si>
  <si>
    <t>Skipfire</t>
  </si>
  <si>
    <t>Gabtype</t>
  </si>
  <si>
    <t>Jamia</t>
  </si>
  <si>
    <t>Agimba</t>
  </si>
  <si>
    <t>Oyoloo</t>
  </si>
  <si>
    <t>Flipstorm</t>
  </si>
  <si>
    <t>Pixoboo</t>
  </si>
  <si>
    <t>Voomm</t>
  </si>
  <si>
    <t>Vimbo</t>
  </si>
  <si>
    <t>Oyonder</t>
  </si>
  <si>
    <t>Twinder</t>
  </si>
  <si>
    <t>Dabshots</t>
  </si>
  <si>
    <t>Zoonoodle</t>
  </si>
  <si>
    <t>Skipstorm</t>
  </si>
  <si>
    <t>Blogtag</t>
  </si>
  <si>
    <t>Buzzshare</t>
  </si>
  <si>
    <t>Kazio</t>
  </si>
  <si>
    <t>Twiyo</t>
  </si>
  <si>
    <t>Wikizz</t>
  </si>
  <si>
    <t>Flipbug</t>
  </si>
  <si>
    <t>Zooveo</t>
  </si>
  <si>
    <t>Cogibox</t>
  </si>
  <si>
    <t>Jaxnation</t>
  </si>
  <si>
    <t>Plajo</t>
  </si>
  <si>
    <t>Tagchat</t>
  </si>
  <si>
    <t>Gigashots</t>
  </si>
  <si>
    <t>Oodoo</t>
  </si>
  <si>
    <t>Meedoo</t>
  </si>
  <si>
    <t>Oozz</t>
  </si>
  <si>
    <t>Feedfish</t>
  </si>
  <si>
    <t>Digitube</t>
  </si>
  <si>
    <t>Thoughtblab</t>
  </si>
  <si>
    <t>Skinte</t>
  </si>
  <si>
    <t>Aibox</t>
  </si>
  <si>
    <t>Feedfire</t>
  </si>
  <si>
    <t>Wikibox</t>
  </si>
  <si>
    <t>Skiptube</t>
  </si>
  <si>
    <t>Dynabox</t>
  </si>
  <si>
    <t>Zoomcast</t>
  </si>
  <si>
    <t>Photobug</t>
  </si>
  <si>
    <t>Edgeify</t>
  </si>
  <si>
    <t>Eadel</t>
  </si>
  <si>
    <t>Camimbo</t>
  </si>
  <si>
    <t>Twitterwire</t>
  </si>
  <si>
    <t>Browsecat</t>
  </si>
  <si>
    <t>Edgeblab</t>
  </si>
  <si>
    <t>Mybuzz</t>
  </si>
  <si>
    <t>Topiclounge</t>
  </si>
  <si>
    <t>Nlounge</t>
  </si>
  <si>
    <t>Zoozzy</t>
  </si>
  <si>
    <t>Voolith</t>
  </si>
  <si>
    <t>Oyondu</t>
  </si>
  <si>
    <t>Eazzy</t>
  </si>
  <si>
    <t>Jazzy</t>
  </si>
  <si>
    <t>Skippad</t>
  </si>
  <si>
    <t>Blognation</t>
  </si>
  <si>
    <t>Izio</t>
  </si>
  <si>
    <t>Demimbu</t>
  </si>
  <si>
    <t>Jabbertype</t>
  </si>
  <si>
    <t>Zoovu</t>
  </si>
  <si>
    <t>Eabox</t>
  </si>
  <si>
    <t>Avamba</t>
  </si>
  <si>
    <t>Skaboo</t>
  </si>
  <si>
    <t>Teklist</t>
  </si>
  <si>
    <t>Mydeo</t>
  </si>
  <si>
    <t>Thoughtmix</t>
  </si>
  <si>
    <t>Tagfeed</t>
  </si>
  <si>
    <t>Devshare</t>
  </si>
  <si>
    <t>Minyx</t>
  </si>
  <si>
    <t>Topiczoom</t>
  </si>
  <si>
    <t>Jaloo</t>
  </si>
  <si>
    <t>Devify</t>
  </si>
  <si>
    <t>Skyndu</t>
  </si>
  <si>
    <t>Skibox</t>
  </si>
  <si>
    <t>Yata</t>
  </si>
  <si>
    <t>Feedspan</t>
  </si>
  <si>
    <t>Jetpulse</t>
  </si>
  <si>
    <t>Topicblab</t>
  </si>
  <si>
    <t>Snaptags</t>
  </si>
  <si>
    <t>Flashpoint</t>
  </si>
  <si>
    <t>Bubbletube</t>
  </si>
  <si>
    <t>Katz</t>
  </si>
  <si>
    <t>Browseblab</t>
  </si>
  <si>
    <t>Eire</t>
  </si>
  <si>
    <t>Yambee</t>
  </si>
  <si>
    <t>Livetube</t>
  </si>
  <si>
    <t>Einti</t>
  </si>
  <si>
    <t>Meezzy</t>
  </si>
  <si>
    <t>Yakitri</t>
  </si>
  <si>
    <t>Divavu</t>
  </si>
  <si>
    <t>Yadel</t>
  </si>
  <si>
    <t>Abatz</t>
  </si>
  <si>
    <t>Topicshots</t>
  </si>
  <si>
    <t>Fadeo</t>
  </si>
  <si>
    <t>Skynoodle</t>
  </si>
  <si>
    <t>Topicware</t>
  </si>
  <si>
    <t>Yotz</t>
  </si>
  <si>
    <t>Mita</t>
  </si>
  <si>
    <t>Brightbean</t>
  </si>
  <si>
    <t>Jaxspan</t>
  </si>
  <si>
    <t>Yombu</t>
  </si>
  <si>
    <t>Quinu</t>
  </si>
  <si>
    <t>Flashspan</t>
  </si>
  <si>
    <t>Twitterbeat</t>
  </si>
  <si>
    <t>Quimba</t>
  </si>
  <si>
    <t>Babblestorm</t>
  </si>
  <si>
    <t>Wordify</t>
  </si>
  <si>
    <t>Buzzdog</t>
  </si>
  <si>
    <t>Innotype</t>
  </si>
  <si>
    <t>Meemm</t>
  </si>
  <si>
    <t>Wikido</t>
  </si>
  <si>
    <t>Roodel</t>
  </si>
  <si>
    <t>Brainverse</t>
  </si>
  <si>
    <t>Brainsphere</t>
  </si>
  <si>
    <t>Jayo</t>
  </si>
  <si>
    <t>Quamba</t>
  </si>
  <si>
    <t>Mynte</t>
  </si>
  <si>
    <t>Flipopia</t>
  </si>
  <si>
    <t>Rhycero</t>
  </si>
  <si>
    <t>Wikivu</t>
  </si>
  <si>
    <t>Linktype</t>
  </si>
  <si>
    <t>Livepath</t>
  </si>
  <si>
    <t>Yakidoo</t>
  </si>
  <si>
    <t>Skiba</t>
  </si>
  <si>
    <t>Jabbercube</t>
  </si>
  <si>
    <t>Bluejam</t>
  </si>
  <si>
    <t>Aimbu</t>
  </si>
  <si>
    <t>Mycat</t>
  </si>
  <si>
    <t>Rhybox</t>
  </si>
  <si>
    <t>Skajo</t>
  </si>
  <si>
    <t>Yakijo</t>
  </si>
  <si>
    <t>Tagtune</t>
  </si>
  <si>
    <t>Photospace</t>
  </si>
  <si>
    <t>Twimm</t>
  </si>
  <si>
    <t>Gabspot</t>
  </si>
  <si>
    <t>Demizz</t>
  </si>
  <si>
    <t>Zoomzone</t>
  </si>
  <si>
    <t>Pixope</t>
  </si>
  <si>
    <t>Voonte</t>
  </si>
  <si>
    <t>Devcast</t>
  </si>
  <si>
    <t>Topdrive</t>
  </si>
  <si>
    <t>Jetwire</t>
  </si>
  <si>
    <t>Youopia</t>
  </si>
  <si>
    <t>Lajo</t>
  </si>
  <si>
    <t>Gigabox</t>
  </si>
  <si>
    <t>Avaveo</t>
  </si>
  <si>
    <t>Talane</t>
  </si>
  <si>
    <t>Riffpedia</t>
  </si>
  <si>
    <t>Fatz</t>
  </si>
  <si>
    <t>Gabtune</t>
  </si>
  <si>
    <t>Cogidoo</t>
  </si>
  <si>
    <t>Skinix</t>
  </si>
  <si>
    <t>Rhyloo</t>
  </si>
  <si>
    <t>Abata</t>
  </si>
  <si>
    <t>Brainlounge</t>
  </si>
  <si>
    <t>Leexo</t>
  </si>
  <si>
    <t>Jaxworks</t>
  </si>
  <si>
    <t>Podcat</t>
  </si>
  <si>
    <t>Thoughtworks</t>
  </si>
  <si>
    <t>Edgepulse</t>
  </si>
  <si>
    <t>Kamba</t>
  </si>
  <si>
    <t>Blogpad</t>
  </si>
  <si>
    <t>Trilith</t>
  </si>
  <si>
    <t>Twitterbridge</t>
  </si>
  <si>
    <t>Gabcube</t>
  </si>
  <si>
    <t>Voolia</t>
  </si>
  <si>
    <t>Lazz</t>
  </si>
  <si>
    <t>Midel</t>
  </si>
  <si>
    <t>Realcube</t>
  </si>
  <si>
    <t>Voonix</t>
  </si>
  <si>
    <t>Trilia</t>
  </si>
  <si>
    <t>Geba</t>
  </si>
  <si>
    <t>Twitterlist</t>
  </si>
  <si>
    <t>Kwideo</t>
  </si>
  <si>
    <t>Yamia</t>
  </si>
  <si>
    <t>Jatri</t>
  </si>
  <si>
    <t>Twinte</t>
  </si>
  <si>
    <t>Miboo</t>
  </si>
  <si>
    <t>Agivu</t>
  </si>
  <si>
    <t>Divanoodle</t>
  </si>
  <si>
    <t>Meembee</t>
  </si>
  <si>
    <t>Feedmix</t>
  </si>
  <si>
    <t>Rooxo</t>
  </si>
  <si>
    <t>Centimia</t>
  </si>
  <si>
    <t>Trudeo</t>
  </si>
  <si>
    <t>Roombo</t>
  </si>
  <si>
    <t>Kaymbo</t>
  </si>
  <si>
    <t>Realbridge</t>
  </si>
  <si>
    <t>Skimia</t>
  </si>
  <si>
    <t>Voonder</t>
  </si>
  <si>
    <t>Zoonder</t>
  </si>
  <si>
    <t>Eare</t>
  </si>
  <si>
    <t>Edgewire</t>
  </si>
  <si>
    <t>Dabvine</t>
  </si>
  <si>
    <t>Dabfeed</t>
  </si>
  <si>
    <t>Centizu</t>
  </si>
  <si>
    <t>Gevee</t>
  </si>
  <si>
    <t>Youfeed</t>
  </si>
  <si>
    <t>Realbuzz</t>
  </si>
  <si>
    <t>Demivee</t>
  </si>
  <si>
    <t>Yacero</t>
  </si>
  <si>
    <t>Zoombox</t>
  </si>
  <si>
    <t>Zooxo</t>
  </si>
  <si>
    <t>Gigaclub</t>
  </si>
  <si>
    <t>Fivechat</t>
  </si>
  <si>
    <t>Quaxo</t>
  </si>
  <si>
    <t>Eamia</t>
  </si>
  <si>
    <t>Meetz</t>
  </si>
  <si>
    <t>Linklinks</t>
  </si>
  <si>
    <t>Skyba</t>
  </si>
  <si>
    <t>Skidoo</t>
  </si>
  <si>
    <t>Jabberstorm</t>
  </si>
  <si>
    <t>Oyoyo</t>
  </si>
  <si>
    <t>Kanoodle</t>
  </si>
  <si>
    <t>Kayveo</t>
  </si>
  <si>
    <t>Brightdog</t>
  </si>
  <si>
    <t>Vinder</t>
  </si>
  <si>
    <t>Layo</t>
  </si>
  <si>
    <t>Photobean</t>
  </si>
  <si>
    <t>Trupe</t>
  </si>
  <si>
    <t>Photolist</t>
  </si>
  <si>
    <t>Livefish</t>
  </si>
  <si>
    <t>DabZ</t>
  </si>
  <si>
    <t>Bubblemix</t>
  </si>
  <si>
    <t>Jaxbean</t>
  </si>
  <si>
    <t>Realmix</t>
  </si>
  <si>
    <t>Skinder</t>
  </si>
  <si>
    <t>Eidel</t>
  </si>
  <si>
    <t>Yodel</t>
  </si>
  <si>
    <t>Riffwire</t>
  </si>
  <si>
    <t>Jabberbean</t>
  </si>
  <si>
    <t>Mymm</t>
  </si>
  <si>
    <t>Yozio</t>
  </si>
  <si>
    <t>Twimbo</t>
  </si>
  <si>
    <t>Kare</t>
  </si>
  <si>
    <t>Oba</t>
  </si>
  <si>
    <t>Kimia</t>
  </si>
  <si>
    <t>Skivee</t>
  </si>
  <si>
    <t>Camido</t>
  </si>
  <si>
    <t>Yabox</t>
  </si>
  <si>
    <t>Ooba</t>
  </si>
  <si>
    <t>Browsedrive</t>
  </si>
  <si>
    <t>Skyvu</t>
  </si>
  <si>
    <t>Centidel</t>
  </si>
  <si>
    <t>Tazzy</t>
  </si>
  <si>
    <t>Babbleset</t>
  </si>
  <si>
    <t>Innojam</t>
  </si>
  <si>
    <t>Skilith</t>
  </si>
  <si>
    <t>Vipe</t>
  </si>
  <si>
    <t>Tagcat</t>
  </si>
  <si>
    <t>BlogXS</t>
  </si>
  <si>
    <t>Cogilith</t>
  </si>
  <si>
    <t>Ozu</t>
  </si>
  <si>
    <t>Leenti</t>
  </si>
  <si>
    <t>Lazzy</t>
  </si>
  <si>
    <t>Divape</t>
  </si>
  <si>
    <t>Fanoodle</t>
  </si>
  <si>
    <t>Edgetag</t>
  </si>
  <si>
    <t>Pixonyx</t>
  </si>
  <si>
    <t>Buzzster</t>
  </si>
  <si>
    <t>Browsetype</t>
  </si>
  <si>
    <t>Devbug</t>
  </si>
  <si>
    <t>Devpulse</t>
  </si>
  <si>
    <t>Riffpath</t>
  </si>
  <si>
    <t>Wordpedia</t>
  </si>
  <si>
    <t>Yodoo</t>
  </si>
  <si>
    <t>Realpoint</t>
  </si>
  <si>
    <t>Voonyx</t>
  </si>
  <si>
    <t>Viva</t>
  </si>
  <si>
    <t>Wordtune</t>
  </si>
  <si>
    <t>Janyx</t>
  </si>
  <si>
    <t>Photojam</t>
  </si>
  <si>
    <t>Thoughtsphere</t>
  </si>
  <si>
    <t>Rhynyx</t>
  </si>
  <si>
    <t>Vitz</t>
  </si>
  <si>
    <t>Trudoo</t>
  </si>
  <si>
    <t>Tavu</t>
  </si>
  <si>
    <t>Dablist</t>
  </si>
  <si>
    <t>Avavee</t>
  </si>
  <si>
    <t>Shufflester</t>
  </si>
  <si>
    <t>Ntag</t>
  </si>
  <si>
    <t>Formula Challenge</t>
  </si>
  <si>
    <t>Who made the first sale in each month?</t>
  </si>
  <si>
    <t>Month</t>
  </si>
  <si>
    <t>Write a formula in column C that returns the result.</t>
  </si>
  <si>
    <t>Excel Campus</t>
  </si>
  <si>
    <t>Do NOT sort the data in the Sales Table.</t>
  </si>
  <si>
    <t>https://www.excelcampus.com/functions/formula-challenge-first-sale-each-month/</t>
  </si>
  <si>
    <t>Total</t>
  </si>
  <si>
    <t>Color</t>
  </si>
  <si>
    <t>Red</t>
  </si>
  <si>
    <t>Green</t>
  </si>
  <si>
    <t>Blue</t>
  </si>
  <si>
    <t>Qty</t>
  </si>
  <si>
    <t>Array Formula</t>
  </si>
  <si>
    <t>First Date</t>
  </si>
  <si>
    <t>Vlookup</t>
  </si>
  <si>
    <t>AGGREGATE</t>
  </si>
  <si>
    <t>MINIFS</t>
  </si>
  <si>
    <t>East</t>
  </si>
  <si>
    <t>North</t>
  </si>
  <si>
    <t>South</t>
  </si>
  <si>
    <t>Region</t>
  </si>
  <si>
    <t>Jan</t>
  </si>
  <si>
    <t>Feb</t>
  </si>
  <si>
    <t>Aggregate Min Ifs with Multiple Criteria</t>
  </si>
  <si>
    <t>Challenge Blog Post:</t>
  </si>
  <si>
    <t>https://www.excelcampus.com/free</t>
  </si>
  <si>
    <t>Here are some additional links to articles and videos that were mentioned in the video series.</t>
  </si>
  <si>
    <t>Calendar System &amp; Dates Explained in Excel:</t>
  </si>
  <si>
    <t>Beginner's Guide to Excel Tables:</t>
  </si>
  <si>
    <t>How to Turn Table Formulas On/Off:</t>
  </si>
  <si>
    <t>https://www.excelcampus.com/functions/how-dates-work-in-excel/</t>
  </si>
  <si>
    <t>https://www.excelcampus.com/tables/excel-tables-tutorial-video/</t>
  </si>
  <si>
    <t>https://www.excelcampus.com/library/turn-off-structured-references-table-formulas/</t>
  </si>
  <si>
    <t>Free eBook on 10 Excel Formula Tips: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</si>
</sst>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/d/yy\ h:mm:ss\ AM/PM;@"/>
    <numFmt numFmtId="165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 tint="0.499984740745262"/>
      <name val="Cambria"/>
      <family val="1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Trebuchet MS"/>
      <family val="2"/>
    </font>
    <font>
      <sz val="12"/>
      <color theme="0"/>
      <name val="Trebuchet MS"/>
      <family val="2"/>
    </font>
    <font>
      <sz val="12"/>
      <name val="Calibri"/>
      <family val="2"/>
      <scheme val="minor"/>
    </font>
    <font>
      <sz val="11"/>
      <color theme="1"/>
      <name val="Trebuchet MS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164" fontId="0" fillId="0" borderId="0" xfId="0" applyNumberFormat="1"/>
    <xf numFmtId="0" fontId="3" fillId="2" borderId="1" xfId="0" applyFont="1" applyFill="1" applyBorder="1"/>
    <xf numFmtId="0" fontId="0" fillId="2" borderId="1" xfId="0" applyFill="1" applyBorder="1"/>
    <xf numFmtId="0" fontId="4" fillId="2" borderId="1" xfId="0" applyFont="1" applyFill="1" applyBorder="1" applyAlignment="1">
      <alignment horizontal="right"/>
    </xf>
    <xf numFmtId="44" fontId="0" fillId="0" borderId="0" xfId="1" applyFont="1" applyFill="1" applyBorder="1"/>
    <xf numFmtId="0" fontId="0" fillId="0" borderId="0" xfId="0" applyAlignment="1">
      <alignment horizontal="left" indent="1"/>
    </xf>
    <xf numFmtId="0" fontId="5" fillId="0" borderId="0" xfId="2"/>
    <xf numFmtId="44" fontId="0" fillId="0" borderId="0" xfId="0" applyNumberFormat="1"/>
    <xf numFmtId="0" fontId="0" fillId="3" borderId="0" xfId="0" applyFill="1"/>
    <xf numFmtId="165" fontId="0" fillId="0" borderId="0" xfId="3" applyNumberFormat="1" applyFont="1" applyFill="1" applyBorder="1"/>
    <xf numFmtId="14" fontId="0" fillId="0" borderId="0" xfId="0" applyNumberFormat="1"/>
    <xf numFmtId="0" fontId="0" fillId="0" borderId="2" xfId="0" applyBorder="1"/>
    <xf numFmtId="165" fontId="0" fillId="0" borderId="2" xfId="0" applyNumberFormat="1" applyBorder="1"/>
    <xf numFmtId="165" fontId="0" fillId="0" borderId="0" xfId="0" applyNumberFormat="1"/>
    <xf numFmtId="165" fontId="0" fillId="4" borderId="0" xfId="3" applyNumberFormat="1" applyFont="1" applyFill="1" applyBorder="1"/>
    <xf numFmtId="0" fontId="6" fillId="0" borderId="0" xfId="0" applyFont="1"/>
    <xf numFmtId="0" fontId="0" fillId="5" borderId="0" xfId="0" applyFill="1"/>
    <xf numFmtId="14" fontId="0" fillId="0" borderId="2" xfId="0" applyNumberFormat="1" applyBorder="1"/>
    <xf numFmtId="0" fontId="0" fillId="6" borderId="0" xfId="0" applyFill="1"/>
    <xf numFmtId="0" fontId="7" fillId="6" borderId="0" xfId="0" applyFont="1" applyFill="1"/>
    <xf numFmtId="0" fontId="8" fillId="6" borderId="0" xfId="0" applyFont="1" applyFill="1"/>
    <xf numFmtId="0" fontId="9" fillId="6" borderId="0" xfId="0" applyFont="1" applyFill="1"/>
    <xf numFmtId="0" fontId="10" fillId="6" borderId="0" xfId="0" applyFont="1" applyFill="1"/>
    <xf numFmtId="0" fontId="10" fillId="6" borderId="3" xfId="0" applyFont="1" applyFill="1" applyBorder="1"/>
    <xf numFmtId="0" fontId="0" fillId="6" borderId="3" xfId="0" applyFill="1" applyBorder="1"/>
  </cellXfs>
  <cellStyles count="4">
    <cellStyle name="Comma" xfId="3" builtinId="3"/>
    <cellStyle name="Currency" xfId="1" builtinId="4"/>
    <cellStyle name="Hyperlink" xfId="2" builtinId="8"/>
    <cellStyle name="Normal" xfId="0" builtinId="0"/>
  </cellStyles>
  <dxfs count="21">
    <dxf>
      <numFmt numFmtId="34" formatCode="_(&quot;$&quot;* #,##0.00_);_(&quot;$&quot;* \(#,##0.0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://www.excelcampus.com/blueprint-registration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504825</xdr:colOff>
      <xdr:row>0</xdr:row>
      <xdr:rowOff>171450</xdr:rowOff>
    </xdr:from>
    <xdr:to>
      <xdr:col>25</xdr:col>
      <xdr:colOff>161925</xdr:colOff>
      <xdr:row>9</xdr:row>
      <xdr:rowOff>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FF8B51-AC5D-4B5E-AE32-6DA585CF13A7}"/>
            </a:ext>
          </a:extLst>
        </xdr:cNvPr>
        <xdr:cNvGrpSpPr/>
      </xdr:nvGrpSpPr>
      <xdr:grpSpPr>
        <a:xfrm>
          <a:off x="504825" y="171450"/>
          <a:ext cx="14897100" cy="1666875"/>
          <a:chOff x="514350" y="133350"/>
          <a:chExt cx="14897100" cy="1771650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C74893BF-0152-5DA4-3CBB-17422176CE28}"/>
              </a:ext>
            </a:extLst>
          </xdr:cNvPr>
          <xdr:cNvSpPr/>
        </xdr:nvSpPr>
        <xdr:spPr>
          <a:xfrm>
            <a:off x="7572375" y="133350"/>
            <a:ext cx="7839075" cy="1438275"/>
          </a:xfrm>
          <a:prstGeom prst="rect">
            <a:avLst/>
          </a:prstGeom>
          <a:solidFill>
            <a:srgbClr val="19AE54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3EFCCF40-5D21-5F8D-59E4-800CD4F3C41D}"/>
              </a:ext>
            </a:extLst>
          </xdr:cNvPr>
          <xdr:cNvGrpSpPr/>
        </xdr:nvGrpSpPr>
        <xdr:grpSpPr>
          <a:xfrm>
            <a:off x="514350" y="209549"/>
            <a:ext cx="13925550" cy="1695451"/>
            <a:chOff x="514350" y="209549"/>
            <a:chExt cx="13925550" cy="1695451"/>
          </a:xfrm>
        </xdr:grpSpPr>
        <xdr:grpSp>
          <xdr:nvGrpSpPr>
            <xdr:cNvPr id="5" name="Group 4">
              <a:extLst>
                <a:ext uri="{FF2B5EF4-FFF2-40B4-BE49-F238E27FC236}">
                  <a16:creationId xmlns:a16="http://schemas.microsoft.com/office/drawing/2014/main" id="{13174769-0859-1B7F-FA8F-8BA741437EEA}"/>
                </a:ext>
              </a:extLst>
            </xdr:cNvPr>
            <xdr:cNvGrpSpPr/>
          </xdr:nvGrpSpPr>
          <xdr:grpSpPr>
            <a:xfrm>
              <a:off x="561975" y="247650"/>
              <a:ext cx="13496925" cy="1280680"/>
              <a:chOff x="609600" y="95250"/>
              <a:chExt cx="13496925" cy="1347355"/>
            </a:xfrm>
          </xdr:grpSpPr>
          <xdr:sp macro="" textlink="">
            <xdr:nvSpPr>
              <xdr:cNvPr id="8" name="Rectangle: Rounded Corners 7">
                <a:extLst>
                  <a:ext uri="{FF2B5EF4-FFF2-40B4-BE49-F238E27FC236}">
                    <a16:creationId xmlns:a16="http://schemas.microsoft.com/office/drawing/2014/main" id="{58CF9E7A-5F95-015F-468C-82B3B835F3D9}"/>
                  </a:ext>
                </a:extLst>
              </xdr:cNvPr>
              <xdr:cNvSpPr/>
            </xdr:nvSpPr>
            <xdr:spPr>
              <a:xfrm>
                <a:off x="11972925" y="904875"/>
                <a:ext cx="2133600" cy="495300"/>
              </a:xfrm>
              <a:prstGeom prst="roundRect">
                <a:avLst/>
              </a:prstGeom>
              <a:solidFill>
                <a:sysClr val="window" lastClr="FFFFFF"/>
              </a:solidFill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pic>
            <xdr:nvPicPr>
              <xdr:cNvPr id="9" name="Picture 8">
                <a:extLst>
                  <a:ext uri="{FF2B5EF4-FFF2-40B4-BE49-F238E27FC236}">
                    <a16:creationId xmlns:a16="http://schemas.microsoft.com/office/drawing/2014/main" id="{2A2CBAB3-D06B-E6F2-613E-76346A9AF4FC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609600" y="190500"/>
                <a:ext cx="2257425" cy="538397"/>
              </a:xfrm>
              <a:prstGeom prst="rect">
                <a:avLst/>
              </a:prstGeom>
            </xdr:spPr>
          </xdr:pic>
          <xdr:pic>
            <xdr:nvPicPr>
              <xdr:cNvPr id="10" name="Picture 9">
                <a:extLst>
                  <a:ext uri="{FF2B5EF4-FFF2-40B4-BE49-F238E27FC236}">
                    <a16:creationId xmlns:a16="http://schemas.microsoft.com/office/drawing/2014/main" id="{5C80D74C-79A9-96E2-0A0F-7B7FD9EB2A7F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3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7458075" y="95250"/>
                <a:ext cx="3705225" cy="1347355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sp macro="" textlink="">
            <xdr:nvSpPr>
              <xdr:cNvPr id="11" name="TextBox 10">
                <a:extLst>
                  <a:ext uri="{FF2B5EF4-FFF2-40B4-BE49-F238E27FC236}">
                    <a16:creationId xmlns:a16="http://schemas.microsoft.com/office/drawing/2014/main" id="{DD7BED93-034B-D55E-D0EC-221E9B1EDFA9}"/>
                  </a:ext>
                </a:extLst>
              </xdr:cNvPr>
              <xdr:cNvSpPr txBox="1"/>
            </xdr:nvSpPr>
            <xdr:spPr>
              <a:xfrm>
                <a:off x="12106275" y="1009650"/>
                <a:ext cx="1895475" cy="34290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/>
                <a:r>
                  <a:rPr lang="en-US" sz="1400" b="1">
                    <a:latin typeface="Trebuchet MS" panose="020B0603020202020204" pitchFamily="34" charset="0"/>
                  </a:rPr>
                  <a:t>Save your spot now!</a:t>
                </a:r>
              </a:p>
            </xdr:txBody>
          </xdr:sp>
        </xdr:grpSp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7DF1DF29-D88E-87B5-4A4B-13EF557042FF}"/>
                </a:ext>
              </a:extLst>
            </xdr:cNvPr>
            <xdr:cNvSpPr txBox="1"/>
          </xdr:nvSpPr>
          <xdr:spPr>
            <a:xfrm>
              <a:off x="514350" y="866775"/>
              <a:ext cx="5915025" cy="1038225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Thanks for downloading our Excel practice file! We hope you enjoy our tutorial.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</a:t>
              </a: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Excel can be an an extremely powerful tool, but it can also be confusing to know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how or when to use it. </a:t>
              </a:r>
              <a:r>
                <a:rPr lang="en-US" sz="1200" b="1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Our Excel Blueprint Training will help simplify your process.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</a:p>
          </xdr:txBody>
        </xdr:sp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92D8F77F-00CA-4C24-E61F-E268DF7E6661}"/>
                </a:ext>
              </a:extLst>
            </xdr:cNvPr>
            <xdr:cNvSpPr txBox="1"/>
          </xdr:nvSpPr>
          <xdr:spPr>
            <a:xfrm>
              <a:off x="11687174" y="209549"/>
              <a:ext cx="2752726" cy="90487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en-US" sz="1200" b="1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The Excel Blueprint Training Session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US" sz="1200" b="0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Hosted by Jon Acampora, Microsoft MVP.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endParaRPr lang="en-US" sz="1200">
                <a:solidFill>
                  <a:schemeClr val="bg1"/>
                </a:solidFill>
              </a:endParaRPr>
            </a:p>
          </xdr:txBody>
        </xdr: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1</xdr:row>
      <xdr:rowOff>95250</xdr:rowOff>
    </xdr:from>
    <xdr:to>
      <xdr:col>5</xdr:col>
      <xdr:colOff>342900</xdr:colOff>
      <xdr:row>5</xdr:row>
      <xdr:rowOff>9525</xdr:rowOff>
    </xdr:to>
    <xdr:sp macro="" textlink="">
      <xdr:nvSpPr>
        <xdr:cNvPr id="2" name="Speech Bubble: Rectangle 1">
          <a:extLst>
            <a:ext uri="{FF2B5EF4-FFF2-40B4-BE49-F238E27FC236}">
              <a16:creationId xmlns:a16="http://schemas.microsoft.com/office/drawing/2014/main" id="{B3AD024F-0B8D-40CC-A8FD-19D55385987E}"/>
            </a:ext>
          </a:extLst>
        </xdr:cNvPr>
        <xdr:cNvSpPr/>
      </xdr:nvSpPr>
      <xdr:spPr>
        <a:xfrm>
          <a:off x="95250" y="400050"/>
          <a:ext cx="3257550" cy="676275"/>
        </a:xfrm>
        <a:prstGeom prst="wedgeRectCallou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Who made the first sale in each month?</a:t>
          </a:r>
          <a:br>
            <a:rPr lang="en-US" sz="11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n-US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Write a formula in column C that returns the result.</a:t>
          </a:r>
          <a:r>
            <a:rPr lang="en-US"/>
            <a:t> </a:t>
          </a:r>
          <a:br>
            <a:rPr lang="en-US"/>
          </a:br>
          <a:r>
            <a:rPr lang="en-US"/>
            <a:t>  </a:t>
          </a:r>
          <a:r>
            <a:rPr lang="en-US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Do NOT sort the data in the Sales Table.</a:t>
          </a:r>
          <a:r>
            <a:rPr lang="en-US"/>
            <a:t> </a:t>
          </a:r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523875</xdr:colOff>
      <xdr:row>0</xdr:row>
      <xdr:rowOff>85725</xdr:rowOff>
    </xdr:from>
    <xdr:to>
      <xdr:col>8</xdr:col>
      <xdr:colOff>473229</xdr:colOff>
      <xdr:row>1</xdr:row>
      <xdr:rowOff>180975</xdr:rowOff>
    </xdr:to>
    <xdr:sp macro="" textlink="">
      <xdr:nvSpPr>
        <xdr:cNvPr id="2" name="Speech Bubble: Rectangle 1">
          <a:extLst>
            <a:ext uri="{FF2B5EF4-FFF2-40B4-BE49-F238E27FC236}">
              <a16:creationId xmlns:a16="http://schemas.microsoft.com/office/drawing/2014/main" id="{61F9BB32-D09C-4DB3-83E6-3E099FA59F67}"/>
            </a:ext>
          </a:extLst>
        </xdr:cNvPr>
        <xdr:cNvSpPr/>
      </xdr:nvSpPr>
      <xdr:spPr>
        <a:xfrm>
          <a:off x="1409700" y="85725"/>
          <a:ext cx="3419475" cy="295275"/>
        </a:xfrm>
        <a:prstGeom prst="wedgeRectCallout">
          <a:avLst>
            <a:gd name="adj1" fmla="val 20902"/>
            <a:gd name="adj2" fmla="val 72670"/>
          </a:avLst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What is the minimum</a:t>
          </a:r>
          <a:r>
            <a:rPr lang="en-US" sz="1200" b="0" i="0" u="none" strike="noStrike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quantity of green shirts sold?</a:t>
          </a:r>
          <a:endParaRPr lang="en-US" sz="1100" b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95250</xdr:colOff>
      <xdr:row>1</xdr:row>
      <xdr:rowOff>95250</xdr:rowOff>
    </xdr:from>
    <xdr:to>
      <xdr:col>4</xdr:col>
      <xdr:colOff>676275</xdr:colOff>
      <xdr:row>5</xdr:row>
      <xdr:rowOff>9525</xdr:rowOff>
    </xdr:to>
    <xdr:sp macro="" textlink="">
      <xdr:nvSpPr>
        <xdr:cNvPr id="2" name="Speech Bubble: Rectangle 1">
          <a:extLst>
            <a:ext uri="{FF2B5EF4-FFF2-40B4-BE49-F238E27FC236}">
              <a16:creationId xmlns:a16="http://schemas.microsoft.com/office/drawing/2014/main" id="{664690DD-5874-4C43-A8C6-9A38D8DBB99C}"/>
            </a:ext>
          </a:extLst>
        </xdr:cNvPr>
        <xdr:cNvSpPr/>
      </xdr:nvSpPr>
      <xdr:spPr>
        <a:xfrm>
          <a:off x="95250" y="400050"/>
          <a:ext cx="3257550" cy="676275"/>
        </a:xfrm>
        <a:prstGeom prst="wedgeRectCallou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Who made the first sale in each month?</a:t>
          </a:r>
          <a:br>
            <a:rPr lang="en-US" sz="11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n-US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Write a formula in column C that returns the result.</a:t>
          </a:r>
          <a:r>
            <a:rPr lang="en-US"/>
            <a:t> </a:t>
          </a:r>
          <a:br>
            <a:rPr lang="en-US"/>
          </a:br>
          <a:r>
            <a:rPr lang="en-US"/>
            <a:t>  </a:t>
          </a:r>
          <a:r>
            <a:rPr lang="en-US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Do NOT sort the data in the Sales Table.</a:t>
          </a:r>
          <a:r>
            <a:rPr lang="en-US"/>
            <a:t> </a:t>
          </a:r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1</xdr:row>
      <xdr:rowOff>95250</xdr:rowOff>
    </xdr:from>
    <xdr:to>
      <xdr:col>5</xdr:col>
      <xdr:colOff>342900</xdr:colOff>
      <xdr:row>5</xdr:row>
      <xdr:rowOff>9525</xdr:rowOff>
    </xdr:to>
    <xdr:sp macro="" textlink="">
      <xdr:nvSpPr>
        <xdr:cNvPr id="3" name="Speech Bubble: Rectangle 2">
          <a:extLst>
            <a:ext uri="{FF2B5EF4-FFF2-40B4-BE49-F238E27FC236}">
              <a16:creationId xmlns:a16="http://schemas.microsoft.com/office/drawing/2014/main" id="{5E56F623-5BEE-47ED-9158-19E25438E84F}"/>
            </a:ext>
          </a:extLst>
        </xdr:cNvPr>
        <xdr:cNvSpPr/>
      </xdr:nvSpPr>
      <xdr:spPr>
        <a:xfrm>
          <a:off x="95250" y="400050"/>
          <a:ext cx="3257550" cy="676275"/>
        </a:xfrm>
        <a:prstGeom prst="wedgeRectCallou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Who made the first sale in each month?</a:t>
          </a:r>
          <a:br>
            <a:rPr lang="en-US" sz="11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n-US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Write a formula in column C that returns the result.</a:t>
          </a:r>
          <a:r>
            <a:rPr lang="en-US"/>
            <a:t> </a:t>
          </a:r>
          <a:br>
            <a:rPr lang="en-US"/>
          </a:br>
          <a:r>
            <a:rPr lang="en-US"/>
            <a:t>  </a:t>
          </a:r>
          <a:r>
            <a:rPr lang="en-US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Do NOT sort the data in the Sales Table.</a:t>
          </a:r>
          <a:r>
            <a:rPr lang="en-US"/>
            <a:t> </a:t>
          </a:r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1</xdr:row>
      <xdr:rowOff>95250</xdr:rowOff>
    </xdr:from>
    <xdr:to>
      <xdr:col>5</xdr:col>
      <xdr:colOff>342900</xdr:colOff>
      <xdr:row>5</xdr:row>
      <xdr:rowOff>9525</xdr:rowOff>
    </xdr:to>
    <xdr:sp macro="" textlink="">
      <xdr:nvSpPr>
        <xdr:cNvPr id="2" name="Speech Bubble: Rectangle 1">
          <a:extLst>
            <a:ext uri="{FF2B5EF4-FFF2-40B4-BE49-F238E27FC236}">
              <a16:creationId xmlns:a16="http://schemas.microsoft.com/office/drawing/2014/main" id="{A1E854DE-D92D-485B-BE75-79178A59AED0}"/>
            </a:ext>
          </a:extLst>
        </xdr:cNvPr>
        <xdr:cNvSpPr/>
      </xdr:nvSpPr>
      <xdr:spPr>
        <a:xfrm>
          <a:off x="95250" y="400050"/>
          <a:ext cx="3257550" cy="676275"/>
        </a:xfrm>
        <a:prstGeom prst="wedgeRectCallou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Who made the first sale in each month?</a:t>
          </a:r>
          <a:br>
            <a:rPr lang="en-US" sz="11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n-US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Write a formula in column C that returns the result.</a:t>
          </a:r>
          <a:r>
            <a:rPr lang="en-US"/>
            <a:t> </a:t>
          </a:r>
          <a:br>
            <a:rPr lang="en-US"/>
          </a:br>
          <a:r>
            <a:rPr lang="en-US"/>
            <a:t>  </a:t>
          </a:r>
          <a:r>
            <a:rPr lang="en-US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Do NOT sort the data in the Sales Table.</a:t>
          </a:r>
          <a:r>
            <a:rPr lang="en-US"/>
            <a:t> </a:t>
          </a:r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95250</xdr:rowOff>
    </xdr:from>
    <xdr:to>
      <xdr:col>5</xdr:col>
      <xdr:colOff>76200</xdr:colOff>
      <xdr:row>5</xdr:row>
      <xdr:rowOff>9525</xdr:rowOff>
    </xdr:to>
    <xdr:sp macro="" textlink="">
      <xdr:nvSpPr>
        <xdr:cNvPr id="2" name="Speech Bubble: Rectangle 1">
          <a:extLst>
            <a:ext uri="{FF2B5EF4-FFF2-40B4-BE49-F238E27FC236}">
              <a16:creationId xmlns:a16="http://schemas.microsoft.com/office/drawing/2014/main" id="{10B56878-6E7E-4DB8-911E-F1A3B49E8CCA}"/>
            </a:ext>
          </a:extLst>
        </xdr:cNvPr>
        <xdr:cNvSpPr/>
      </xdr:nvSpPr>
      <xdr:spPr>
        <a:xfrm>
          <a:off x="95250" y="400050"/>
          <a:ext cx="3257550" cy="676275"/>
        </a:xfrm>
        <a:prstGeom prst="wedgeRectCallou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Who made the first sale in each month?</a:t>
          </a:r>
          <a:br>
            <a:rPr lang="en-US" sz="11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n-US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Write a formula in column C that returns the result.</a:t>
          </a:r>
          <a:r>
            <a:rPr lang="en-US"/>
            <a:t> </a:t>
          </a:r>
          <a:br>
            <a:rPr lang="en-US"/>
          </a:br>
          <a:r>
            <a:rPr lang="en-US"/>
            <a:t>  </a:t>
          </a:r>
          <a:r>
            <a:rPr lang="en-US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Do NOT sort the data in the Sales Table.</a:t>
          </a:r>
          <a:r>
            <a:rPr lang="en-US"/>
            <a:t> </a:t>
          </a:r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95250</xdr:rowOff>
    </xdr:from>
    <xdr:to>
      <xdr:col>5</xdr:col>
      <xdr:colOff>104775</xdr:colOff>
      <xdr:row>5</xdr:row>
      <xdr:rowOff>9525</xdr:rowOff>
    </xdr:to>
    <xdr:sp macro="" textlink="">
      <xdr:nvSpPr>
        <xdr:cNvPr id="2" name="Speech Bubble: Rectangle 1">
          <a:extLst>
            <a:ext uri="{FF2B5EF4-FFF2-40B4-BE49-F238E27FC236}">
              <a16:creationId xmlns:a16="http://schemas.microsoft.com/office/drawing/2014/main" id="{4AC18227-278B-4279-93DD-7484868FA703}"/>
            </a:ext>
          </a:extLst>
        </xdr:cNvPr>
        <xdr:cNvSpPr/>
      </xdr:nvSpPr>
      <xdr:spPr>
        <a:xfrm>
          <a:off x="95250" y="400050"/>
          <a:ext cx="3257550" cy="676275"/>
        </a:xfrm>
        <a:prstGeom prst="wedgeRectCallou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Who made the first sale in each month?</a:t>
          </a:r>
          <a:br>
            <a:rPr lang="en-US" sz="11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n-US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Write a formula in column C that returns the result.</a:t>
          </a:r>
          <a:r>
            <a:rPr lang="en-US"/>
            <a:t> </a:t>
          </a:r>
          <a:br>
            <a:rPr lang="en-US"/>
          </a:br>
          <a:r>
            <a:rPr lang="en-US"/>
            <a:t>  </a:t>
          </a:r>
          <a:r>
            <a:rPr lang="en-US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Do NOT sort the data in the Sales Table.</a:t>
          </a:r>
          <a:r>
            <a:rPr lang="en-US"/>
            <a:t> </a:t>
          </a:r>
          <a:endParaRPr lang="en-US" sz="1100"/>
        </a:p>
      </xdr:txBody>
    </xdr:sp>
    <xdr:clientData/>
  </xdr:twoCellAnchor>
  <xdr:twoCellAnchor editAs="oneCell">
    <xdr:from>
      <xdr:col>5</xdr:col>
      <xdr:colOff>314325</xdr:colOff>
      <xdr:row>1</xdr:row>
      <xdr:rowOff>123825</xdr:rowOff>
    </xdr:from>
    <xdr:to>
      <xdr:col>8</xdr:col>
      <xdr:colOff>819150</xdr:colOff>
      <xdr:row>4</xdr:row>
      <xdr:rowOff>57150</xdr:rowOff>
    </xdr:to>
    <xdr:sp macro="" textlink="">
      <xdr:nvSpPr>
        <xdr:cNvPr id="3" name="Speech Bubble: Rectangle 2" hidden="1">
          <a:extLst>
            <a:ext uri="{FF2B5EF4-FFF2-40B4-BE49-F238E27FC236}">
              <a16:creationId xmlns:a16="http://schemas.microsoft.com/office/drawing/2014/main" id="{4816977C-DC7E-41DF-AAE5-303E22B980A6}"/>
            </a:ext>
          </a:extLst>
        </xdr:cNvPr>
        <xdr:cNvSpPr/>
      </xdr:nvSpPr>
      <xdr:spPr>
        <a:xfrm>
          <a:off x="3562350" y="428625"/>
          <a:ext cx="2971800" cy="504825"/>
        </a:xfrm>
        <a:prstGeom prst="wedgeRectCallout">
          <a:avLst>
            <a:gd name="adj1" fmla="val -73397"/>
            <a:gd name="adj2" fmla="val 154856"/>
          </a:avLst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Note: You will need the latest version of Excel 2016 (Office 365) to</a:t>
          </a:r>
          <a:r>
            <a:rPr lang="en-US" sz="1200" b="1" i="0" u="none" strike="noStrike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use MINIFS.</a:t>
          </a:r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1</xdr:row>
      <xdr:rowOff>95250</xdr:rowOff>
    </xdr:from>
    <xdr:to>
      <xdr:col>5</xdr:col>
      <xdr:colOff>342900</xdr:colOff>
      <xdr:row>5</xdr:row>
      <xdr:rowOff>9525</xdr:rowOff>
    </xdr:to>
    <xdr:sp macro="" textlink="">
      <xdr:nvSpPr>
        <xdr:cNvPr id="2" name="Speech Bubble: Rectangle 1">
          <a:extLst>
            <a:ext uri="{FF2B5EF4-FFF2-40B4-BE49-F238E27FC236}">
              <a16:creationId xmlns:a16="http://schemas.microsoft.com/office/drawing/2014/main" id="{E5918760-CD9D-4AF5-8FE2-B019B71E724E}"/>
            </a:ext>
          </a:extLst>
        </xdr:cNvPr>
        <xdr:cNvSpPr/>
      </xdr:nvSpPr>
      <xdr:spPr>
        <a:xfrm>
          <a:off x="95250" y="400050"/>
          <a:ext cx="3257550" cy="676275"/>
        </a:xfrm>
        <a:prstGeom prst="wedgeRectCallou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Who made the first sale in each month?</a:t>
          </a:r>
          <a:br>
            <a:rPr lang="en-US" sz="11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n-US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Write a formula in column C that returns the result.</a:t>
          </a:r>
          <a:r>
            <a:rPr lang="en-US"/>
            <a:t> </a:t>
          </a:r>
          <a:br>
            <a:rPr lang="en-US"/>
          </a:br>
          <a:r>
            <a:rPr lang="en-US"/>
            <a:t>  </a:t>
          </a:r>
          <a:r>
            <a:rPr lang="en-US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Do NOT sort the data in the Sales Table.</a:t>
          </a:r>
          <a:r>
            <a:rPr lang="en-US"/>
            <a:t> </a:t>
          </a:r>
          <a:endParaRPr lang="en-US" sz="1100"/>
        </a:p>
      </xdr:txBody>
    </xdr:sp>
    <xdr:clientData/>
  </xdr:twoCellAnchor>
  <xdr:twoCellAnchor editAs="oneCell">
    <xdr:from>
      <xdr:col>5</xdr:col>
      <xdr:colOff>552450</xdr:colOff>
      <xdr:row>1</xdr:row>
      <xdr:rowOff>114300</xdr:rowOff>
    </xdr:from>
    <xdr:to>
      <xdr:col>8</xdr:col>
      <xdr:colOff>9525</xdr:colOff>
      <xdr:row>4</xdr:row>
      <xdr:rowOff>47625</xdr:rowOff>
    </xdr:to>
    <xdr:sp macro="" textlink="">
      <xdr:nvSpPr>
        <xdr:cNvPr id="3" name="Speech Bubble: Rectangle 2">
          <a:extLst>
            <a:ext uri="{FF2B5EF4-FFF2-40B4-BE49-F238E27FC236}">
              <a16:creationId xmlns:a16="http://schemas.microsoft.com/office/drawing/2014/main" id="{4A2AED37-CBC9-44D1-A922-8ADACC91622A}"/>
            </a:ext>
          </a:extLst>
        </xdr:cNvPr>
        <xdr:cNvSpPr/>
      </xdr:nvSpPr>
      <xdr:spPr>
        <a:xfrm>
          <a:off x="3562350" y="419100"/>
          <a:ext cx="2971800" cy="504825"/>
        </a:xfrm>
        <a:prstGeom prst="wedgeRectCallout">
          <a:avLst>
            <a:gd name="adj1" fmla="val -101923"/>
            <a:gd name="adj2" fmla="val 122780"/>
          </a:avLst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Note: You will need the latest version of Excel 2016 (Office 365) to</a:t>
          </a:r>
          <a:r>
            <a:rPr lang="en-US" sz="1200" b="1" i="0" u="none" strike="noStrike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use MINIFS.</a:t>
          </a:r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219075</xdr:colOff>
      <xdr:row>1</xdr:row>
      <xdr:rowOff>76200</xdr:rowOff>
    </xdr:from>
    <xdr:to>
      <xdr:col>8</xdr:col>
      <xdr:colOff>295275</xdr:colOff>
      <xdr:row>2</xdr:row>
      <xdr:rowOff>180975</xdr:rowOff>
    </xdr:to>
    <xdr:sp macro="" textlink="">
      <xdr:nvSpPr>
        <xdr:cNvPr id="2" name="Speech Bubble: Rectangle 1">
          <a:extLst>
            <a:ext uri="{FF2B5EF4-FFF2-40B4-BE49-F238E27FC236}">
              <a16:creationId xmlns:a16="http://schemas.microsoft.com/office/drawing/2014/main" id="{AFCC5642-CA40-4135-9204-0A3C36BC0CD7}"/>
            </a:ext>
          </a:extLst>
        </xdr:cNvPr>
        <xdr:cNvSpPr/>
      </xdr:nvSpPr>
      <xdr:spPr>
        <a:xfrm>
          <a:off x="1104900" y="466725"/>
          <a:ext cx="3790950" cy="295275"/>
        </a:xfrm>
        <a:prstGeom prst="wedgeRectCallout">
          <a:avLst>
            <a:gd name="adj1" fmla="val 32962"/>
            <a:gd name="adj2" fmla="val 85573"/>
          </a:avLst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What is the minimum</a:t>
          </a:r>
          <a:r>
            <a:rPr lang="en-US" sz="1200" b="0" i="0" u="none" strike="noStrike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quantity of green shirts sold in Jan?</a:t>
          </a:r>
          <a:endParaRPr lang="en-US" sz="1100" b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95250</xdr:rowOff>
    </xdr:from>
    <xdr:to>
      <xdr:col>4</xdr:col>
      <xdr:colOff>266700</xdr:colOff>
      <xdr:row>5</xdr:row>
      <xdr:rowOff>9525</xdr:rowOff>
    </xdr:to>
    <xdr:sp macro="" textlink="">
      <xdr:nvSpPr>
        <xdr:cNvPr id="2" name="Speech Bubble: Rectangle 1">
          <a:extLst>
            <a:ext uri="{FF2B5EF4-FFF2-40B4-BE49-F238E27FC236}">
              <a16:creationId xmlns:a16="http://schemas.microsoft.com/office/drawing/2014/main" id="{56524186-C12E-49D8-84B6-37B7DA3B7A74}"/>
            </a:ext>
          </a:extLst>
        </xdr:cNvPr>
        <xdr:cNvSpPr/>
      </xdr:nvSpPr>
      <xdr:spPr>
        <a:xfrm>
          <a:off x="95250" y="400050"/>
          <a:ext cx="3257550" cy="676275"/>
        </a:xfrm>
        <a:prstGeom prst="wedgeRectCallou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Who made the first sale in each month?</a:t>
          </a:r>
          <a:br>
            <a:rPr lang="en-US" sz="11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n-US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Write a formula in column C that returns the result.</a:t>
          </a:r>
          <a:r>
            <a:rPr lang="en-US"/>
            <a:t> </a:t>
          </a:r>
          <a:br>
            <a:rPr lang="en-US"/>
          </a:br>
          <a:r>
            <a:rPr lang="en-US"/>
            <a:t>  </a:t>
          </a:r>
          <a:r>
            <a:rPr lang="en-US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Do NOT sort the data in the Sales Table.</a:t>
          </a:r>
          <a:r>
            <a:rPr lang="en-US"/>
            <a:t> </a:t>
          </a:r>
          <a:endParaRPr lang="en-US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EA3DD0A-D4DC-46E5-BDBF-8F01E78957AD}" name="tblFirstSale8" displayName="tblFirstSale8" ref="B7:C19" totalsRowShown="0">
  <autoFilter ref="B7:C19" xr:uid="{484B9B17-11A8-4361-9017-BC21404F0E6C}"/>
  <tableColumns count="2">
    <tableColumn id="1" xr3:uid="{55D064A4-DEF5-4003-B39B-A70968E36A2A}" name="Month"/>
    <tableColumn id="2" xr3:uid="{62B4B474-2160-4A58-88EB-675134286567}" name="Sales Person" dataDxfId="20"/>
  </tableColumns>
  <tableStyleInfo name="TableStyleLight13" showFirstColumn="0" showLastColumn="0" showRowStripes="1" showColumnStripes="1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37E8BFD4-E030-4230-A146-C1F29C26AC77}" name="tblSales9" displayName="tblSales9" ref="E7:I1007" totalsRowShown="0">
  <autoFilter ref="E7:I1007" xr:uid="{B97DC2D7-E4D9-44CA-BBA1-C62F89705607}"/>
  <tableColumns count="5">
    <tableColumn id="1" xr3:uid="{13397EEE-0C5F-4825-90E3-CAB5FCAE5F7D}" name="Trans ID"/>
    <tableColumn id="2" xr3:uid="{D49F5F1B-1F04-4D74-B91C-EC58976E8003}" name="Date"/>
    <tableColumn id="3" xr3:uid="{0CA43410-C040-409C-BE03-A3B02D2633D9}" name="Sales Person"/>
    <tableColumn id="4" xr3:uid="{88925A15-6C94-43F8-8BEB-0666DE973B89}" name="Customer"/>
    <tableColumn id="5" xr3:uid="{8E2F2A90-4B9F-40C8-9D2F-17E2F93FA4B1}" name="Sales" dataCellStyle="Currency"/>
  </tableColumns>
  <tableStyleInfo name="TableStyleLight14" showFirstColumn="0" showLastColumn="0" showRowStripes="1" showColumnStripes="1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B4FDFD4E-1760-4C9B-959D-48CC3BC63255}" name="tblFirstSale1216" displayName="tblFirstSale1216" ref="B4:D16" totalsRowShown="0">
  <autoFilter ref="B4:D16" xr:uid="{484B9B17-11A8-4361-9017-BC21404F0E6C}"/>
  <tableColumns count="3">
    <tableColumn id="3" xr3:uid="{1C2882DB-9F18-49AC-8CBE-F9F82763DEC9}" name="Date" dataDxfId="19"/>
    <tableColumn id="1" xr3:uid="{32BF35B7-47EE-40B3-AC1A-007E3D2BC3B1}" name="Color"/>
    <tableColumn id="2" xr3:uid="{92E0052D-0E78-4654-8608-194C5F894748}" name="Qty" dataDxfId="18" dataCellStyle="Comma"/>
  </tableColumns>
  <tableStyleInfo name="TableStyleLight11" showFirstColumn="0" showLastColumn="0" showRowStripes="1" showColumnStripes="1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B3203036-865F-44EF-B37E-6F0046F51510}" name="tblFirstSale12" displayName="tblFirstSale12" ref="B7:E19" totalsRowShown="0">
  <autoFilter ref="B7:E19" xr:uid="{484B9B17-11A8-4361-9017-BC21404F0E6C}"/>
  <tableColumns count="4">
    <tableColumn id="1" xr3:uid="{CE9C58C6-FF30-40C9-8F58-58CD8F422222}" name="Month"/>
    <tableColumn id="2" xr3:uid="{2BA5F85E-6B96-445F-9199-357AE3932BEF}" name="Sales Person" dataDxfId="17">
      <calculatedColumnFormula array="1">VLOOKUP(MIN(IF(B8=MONTH($H$8:$H$1007),$H$8:$H$1007,"")),$H$8:$I$1007,2,FALSE)</calculatedColumnFormula>
    </tableColumn>
    <tableColumn id="3" xr3:uid="{D2A12912-E293-442C-9E8B-479CCD1BCA1C}" name="First Date" dataDxfId="16">
      <calculatedColumnFormula array="1">MIN(IF(B8=MONTH($H$8:$H$1007),$H$8:$H$1007,""))</calculatedColumnFormula>
    </tableColumn>
    <tableColumn id="4" xr3:uid="{7E79B43B-E413-463C-9A14-367681908A70}" name="Vlookup" dataDxfId="15">
      <calculatedColumnFormula>VLOOKUP(D8,$H$8:$I$1007,2,FALSE)</calculatedColumnFormula>
    </tableColumn>
  </tableColumns>
  <tableStyleInfo name="TableStyleLight13" showFirstColumn="0" showLastColumn="0" showRowStripes="1" showColumnStripes="1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88862666-5B98-4A08-9B35-23AB4A5D1F3C}" name="tblSales13" displayName="tblSales13" ref="G7:K1007" totalsRowShown="0">
  <autoFilter ref="G7:K1007" xr:uid="{B97DC2D7-E4D9-44CA-BBA1-C62F89705607}"/>
  <tableColumns count="5">
    <tableColumn id="1" xr3:uid="{CE8AF038-6611-419B-8608-5FE1D8D01916}" name="Trans ID"/>
    <tableColumn id="2" xr3:uid="{5E68BEF2-5D42-477F-8E8F-288A72CCA0A8}" name="Date"/>
    <tableColumn id="3" xr3:uid="{E5F6DDFA-9987-44B3-A3CF-43B6EEDCFE87}" name="Sales Person"/>
    <tableColumn id="4" xr3:uid="{5F898675-2967-45D6-892D-185D0DE6CD6C}" name="Customer"/>
    <tableColumn id="5" xr3:uid="{959AE8DA-C906-468B-A3C3-31A5FDEF1B63}" name="Sales" dataCellStyle="Currency"/>
  </tableColumns>
  <tableStyleInfo name="TableStyleLight14" showFirstColumn="0" showLastColumn="0" showRowStripes="1" showColumnStripes="1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1718581-BE1B-4074-B37A-3F63D745D998}" name="tblFirstSale" displayName="tblFirstSale" ref="B7:C19" totalsRowShown="0">
  <autoFilter ref="B7:C19" xr:uid="{484B9B17-11A8-4361-9017-BC21404F0E6C}"/>
  <tableColumns count="2">
    <tableColumn id="1" xr3:uid="{119FE581-A81C-4788-8937-1E7E9D6900CE}" name="Month"/>
    <tableColumn id="2" xr3:uid="{F29BC439-EC8F-493C-92F7-341597B80614}" name="Sales Person" dataDxfId="14">
      <calculatedColumnFormula array="1">INDEX($G$8:$G$1007,MATCH(MIN(IF(B8=MONTH($F$8:$F$1007),$F$8:$F$1007,"")),$F$8:$F$1007,0))</calculatedColumnFormula>
    </tableColumn>
  </tableColumns>
  <tableStyleInfo name="TableStyleLight13" showFirstColumn="0" showLastColumn="0" showRowStripes="1" showColumnStripes="1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FC1499E-7A19-4967-B2EC-8F11D7D7E641}" name="tblSales" displayName="tblSales" ref="E7:I1007" totalsRowShown="0">
  <autoFilter ref="E7:I1007" xr:uid="{B97DC2D7-E4D9-44CA-BBA1-C62F89705607}"/>
  <tableColumns count="5">
    <tableColumn id="1" xr3:uid="{75A5EF55-B021-4421-83C3-E1A0D0969589}" name="Trans ID"/>
    <tableColumn id="2" xr3:uid="{BA0FD1EC-8CD5-447E-8F18-88E3DF5404C5}" name="Date"/>
    <tableColumn id="3" xr3:uid="{C152D7A0-99AB-48B5-A309-1A80B3B6713D}" name="Sales Person"/>
    <tableColumn id="4" xr3:uid="{3A0EF9A4-54E7-4789-AA86-EE873F49164A}" name="Customer"/>
    <tableColumn id="5" xr3:uid="{784156BB-47EA-404A-AEBE-86723B9FC7FF}" name="Sales" dataCellStyle="Currency"/>
  </tableColumns>
  <tableStyleInfo name="TableStyleLight14" showFirstColumn="0" showLastColumn="0" showRowStripes="1" showColumnStripes="1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2BBC2D64-7505-44D5-843A-2DD7C8C0F0AD}" name="tblFirstSale810" displayName="tblFirstSale810" ref="B7:C19" totalsRowShown="0">
  <autoFilter ref="B7:C19" xr:uid="{484B9B17-11A8-4361-9017-BC21404F0E6C}"/>
  <tableColumns count="2">
    <tableColumn id="1" xr3:uid="{22F8C226-29B6-4433-974F-4350ED1B2AF8}" name="Month"/>
    <tableColumn id="2" xr3:uid="{CBBBE37B-B0F2-4306-9CA3-2A9C3FD1E6BF}" name="Sales Person" dataDxfId="13">
      <calculatedColumnFormula array="1">LOOKUP(2,1/(MIN(IF((B8=MONTH($F$8:$F$1007))*tblSales[Date]&gt;0,(MONTH(B8=$F$8:$F$1007))*$F$8:$F$1007))=$F$8:$F$1007),$G$8:$G$1007)</calculatedColumnFormula>
    </tableColumn>
  </tableColumns>
  <tableStyleInfo name="TableStyleLight13" showFirstColumn="0" showLastColumn="0" showRowStripes="1" showColumnStripes="1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F1ABDA9D-BDF4-4BAE-A29C-86C9AD228FBA}" name="tblSales911" displayName="tblSales911" ref="E7:I1007" totalsRowShown="0">
  <autoFilter ref="E7:I1007" xr:uid="{B97DC2D7-E4D9-44CA-BBA1-C62F89705607}"/>
  <tableColumns count="5">
    <tableColumn id="1" xr3:uid="{B6B51475-8766-4F07-94FB-D4D525FADA3A}" name="Trans ID"/>
    <tableColumn id="2" xr3:uid="{48A34EA2-DF22-40B6-A371-094727336356}" name="Date"/>
    <tableColumn id="3" xr3:uid="{69EB6E70-A84D-4254-8394-122BD4A8B32D}" name="Sales Person"/>
    <tableColumn id="4" xr3:uid="{AC6BA2BA-C188-4045-A50E-8B9FC2144070}" name="Customer"/>
    <tableColumn id="5" xr3:uid="{0DAF6B14-C934-47EC-A77C-DBF5801E92AB}" name="Sales" dataCellStyle="Currency"/>
  </tableColumns>
  <tableStyleInfo name="TableStyleLight14" showFirstColumn="0" showLastColumn="0" showRowStripes="1" showColumnStripes="1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4943319-AD58-4BB5-9C76-AC7B59817BA8}" name="tblFirstSale2618" displayName="tblFirstSale2618" ref="B7:D19" totalsRowShown="0">
  <autoFilter ref="B7:D19" xr:uid="{484B9B17-11A8-4361-9017-BC21404F0E6C}"/>
  <tableColumns count="3">
    <tableColumn id="1" xr3:uid="{D581BD02-9860-451D-A4DE-5E4AD6B03EDA}" name="Month"/>
    <tableColumn id="2" xr3:uid="{637F603D-2658-46DD-870F-C33CBBF54A1C}" name="Sales Person" dataDxfId="12">
      <calculatedColumnFormula>VLOOKUP(_xlfn.AGGREGATE(15,6,tblSales3719[Date]/(MONTH($H$8:$H$1007)=B8),1),$H$8:$I$1007,2,FALSE)</calculatedColumnFormula>
    </tableColumn>
    <tableColumn id="3" xr3:uid="{0338EBCA-D46D-4A07-8228-0DB4715A5705}" name="AGGREGATE" dataDxfId="11">
      <calculatedColumnFormula>_xlfn.AGGREGATE(15,6,$H$8:$H$1007/(B8=MONTH($H$8:$H$1007)),1)</calculatedColumnFormula>
    </tableColumn>
  </tableColumns>
  <tableStyleInfo name="TableStyleLight13" showFirstColumn="0" showLastColumn="0" showRowStripes="1" showColumnStripes="1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C0C6764E-C529-4E40-B388-860F12DDF0D2}" name="tblSales3719" displayName="tblSales3719" ref="G7:K1008" totalsRowCount="1">
  <autoFilter ref="G7:K1007" xr:uid="{B97DC2D7-E4D9-44CA-BBA1-C62F89705607}"/>
  <sortState xmlns:xlrd2="http://schemas.microsoft.com/office/spreadsheetml/2017/richdata2" ref="G8:K1007">
    <sortCondition ref="G7:G1007"/>
  </sortState>
  <tableColumns count="5">
    <tableColumn id="1" xr3:uid="{0583649D-76EC-4E96-A883-177B2E8D63E6}" name="Trans ID" totalsRowLabel="Total"/>
    <tableColumn id="2" xr3:uid="{86FA3FCB-739C-452F-BF75-4FB854F59484}" name="Date"/>
    <tableColumn id="3" xr3:uid="{24611710-3D9F-4072-A505-80C316A8EC83}" name="Sales Person"/>
    <tableColumn id="4" xr3:uid="{77D36C54-A513-41D8-9C2D-8A3A644E3681}" name="Customer" totalsRowFunction="sum"/>
    <tableColumn id="5" xr3:uid="{4CB65E8D-9C2E-4D0C-9535-22D4FC9E64F4}" name="Sales" totalsRowFunction="sum" dataCellStyle="Currency" totalsRowCellStyle="Currency"/>
  </tableColumns>
  <tableStyleInfo name="TableStyleLight14" showFirstColumn="0" showLastColumn="0" showRowStripes="1" showColumnStripes="1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0DCB90A-49B6-4BA9-A507-3AE30B6A8822}" name="tblFirstSale2" displayName="tblFirstSale2" ref="B7:D19" totalsRowShown="0">
  <autoFilter ref="B7:D19" xr:uid="{484B9B17-11A8-4361-9017-BC21404F0E6C}"/>
  <tableColumns count="3">
    <tableColumn id="1" xr3:uid="{9E4C1248-90B9-4A08-B2F5-445BC4620C2E}" name="Month"/>
    <tableColumn id="2" xr3:uid="{F19D48DF-E648-473F-A0C4-43403004DB4F}" name="Sales Person" dataDxfId="10">
      <calculatedColumnFormula>VLOOKUP(_xlfn.MINIFS($H$8:$H$1007,$L$8:$L$1007,B8),$H$8:$I$1007,2,FALSE)</calculatedColumnFormula>
    </tableColumn>
    <tableColumn id="3" xr3:uid="{BD32C2E0-A63F-4C23-B371-526FF28DE8B1}" name="MINIFS" dataDxfId="9">
      <calculatedColumnFormula>_xlfn.MINIFS($H$8:$H$1007,$L$8:$L$1007,B8)</calculatedColumnFormula>
    </tableColumn>
  </tableColumns>
  <tableStyleInfo name="TableStyleLight13" showFirstColumn="0" showLastColumn="0" showRowStripes="1" showColumnStripes="1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4A4EC69-AC71-4707-94BD-7F9B6FB43C0E}" name="tblSales3" displayName="tblSales3" ref="G7:L1007" totalsRowShown="0">
  <autoFilter ref="G7:L1007" xr:uid="{B97DC2D7-E4D9-44CA-BBA1-C62F89705607}"/>
  <tableColumns count="6">
    <tableColumn id="1" xr3:uid="{790860C8-3C94-490A-81FA-33C02CBC9765}" name="Trans ID"/>
    <tableColumn id="2" xr3:uid="{EB68679F-6F6B-4235-A6EF-F2139C00EA46}" name="Date"/>
    <tableColumn id="3" xr3:uid="{7087DC7F-DEA0-40B0-B66E-862228CB9268}" name="Sales Person"/>
    <tableColumn id="4" xr3:uid="{37A95B84-6F69-40FF-B6CE-90F72FC5127F}" name="Customer"/>
    <tableColumn id="5" xr3:uid="{5AA30BBF-985D-42FA-B9A9-467B98BEA684}" name="Sales" dataCellStyle="Currency"/>
    <tableColumn id="6" xr3:uid="{47CA38CD-C109-43C6-87DD-817B140E9A90}" name="Month" dataDxfId="8">
      <calculatedColumnFormula>MONTH(tblSales3[[#This Row],[Date]])</calculatedColumnFormula>
    </tableColumn>
  </tableColumns>
  <tableStyleInfo name="TableStyleLight14" showFirstColumn="0" showLastColumn="0" showRowStripes="1" showColumnStripes="1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12FF6EE4-67EF-4612-989E-E08E010BE11C}" name="tblFirstSale214" displayName="tblFirstSale214" ref="B7:C19" totalsRowShown="0">
  <autoFilter ref="B7:C19" xr:uid="{484B9B17-11A8-4361-9017-BC21404F0E6C}"/>
  <tableColumns count="2">
    <tableColumn id="1" xr3:uid="{6B69203B-8405-451E-BB81-0B819E13F69D}" name="Month"/>
    <tableColumn id="2" xr3:uid="{D5ED4912-DEDA-4FEC-84F5-15B6D4538B29}" name="Sales Person" dataDxfId="7">
      <calculatedColumnFormula>VLOOKUP(_xlfn.MINIFS($F$8:$F$1007,$F$8:$F$1007,"&gt;="&amp;DATE(2015,B8,1),$F$8:$F$1007,"&lt;="&amp;DATE(2015,B8+1,0)),$F$8:$G$1007,2,FALSE)</calculatedColumnFormula>
    </tableColumn>
  </tableColumns>
  <tableStyleInfo name="TableStyleLight13" showFirstColumn="0" showLastColumn="0" showRowStripes="1" showColumnStripes="1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62097218-D60B-46F3-A906-57B2E54C504D}" name="tblSales315" displayName="tblSales315" ref="E7:I1007" totalsRowShown="0">
  <autoFilter ref="E7:I1007" xr:uid="{B97DC2D7-E4D9-44CA-BBA1-C62F89705607}"/>
  <tableColumns count="5">
    <tableColumn id="1" xr3:uid="{4F881D6B-0BB2-4A82-8901-AC95C89BC527}" name="Trans ID"/>
    <tableColumn id="2" xr3:uid="{866B5903-4527-400D-9C9F-CAA70539925A}" name="Date"/>
    <tableColumn id="3" xr3:uid="{66DAB932-9D92-46B4-89F2-739E8E9E533D}" name="Sales Person"/>
    <tableColumn id="4" xr3:uid="{4478EA0A-7A08-488A-B710-C6C78AB6871D}" name="Customer"/>
    <tableColumn id="5" xr3:uid="{CE2FCF6D-D8F8-466D-9D4C-2A0146B92C4A}" name="Sales" dataCellStyle="Currency"/>
  </tableColumns>
  <tableStyleInfo name="TableStyleLight14" showFirstColumn="0" showLastColumn="0" showRowStripes="1" showColumnStripes="1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65DCA273-70C9-42CB-95D8-FE73EF357DCC}" name="tblShirts" displayName="tblShirts" ref="B5:D17" totalsRowShown="0">
  <autoFilter ref="B5:D17" xr:uid="{484B9B17-11A8-4361-9017-BC21404F0E6C}"/>
  <tableColumns count="3">
    <tableColumn id="3" xr3:uid="{7771BFD9-3BA3-4163-A4B0-5E573776AA5D}" name="Month" dataDxfId="6"/>
    <tableColumn id="1" xr3:uid="{AEB787CF-C3F8-448F-9992-C62FECD1FEB9}" name="Color"/>
    <tableColumn id="2" xr3:uid="{9A01F123-C70D-4368-AF09-9FA72FA69409}" name="Qty" dataDxfId="5" dataCellStyle="Comma"/>
  </tableColumns>
  <tableStyleInfo name="TableStyleLight11" showFirstColumn="0" showLastColumn="0" showRowStripes="1" showColumnStripes="1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2606E08-5034-4210-A6F7-7C5E1523DDD5}" name="tblFirstSale26" displayName="tblFirstSale26" ref="B7:E19" totalsRowShown="0">
  <autoFilter ref="B7:E19" xr:uid="{484B9B17-11A8-4361-9017-BC21404F0E6C}"/>
  <tableColumns count="4">
    <tableColumn id="1" xr3:uid="{5F4CCD29-110D-4D36-B01B-BE8220C43ED3}" name="Month"/>
    <tableColumn id="2" xr3:uid="{14F6C82B-ED59-4EF7-9F35-4C12E651A3EA}" name="East" dataDxfId="4">
      <calculatedColumnFormula>VLOOKUP(_xlfn.AGGREGATE(15,6,$H$8:$H$1007/((MONTH($H$8:$H$1007)=$B8)*($J$8:$J$1007=C$7)),1),$H$8:$I$1007,2,FALSE)</calculatedColumnFormula>
    </tableColumn>
    <tableColumn id="4" xr3:uid="{71BECCCA-9E5D-4B1C-B85F-94541D253AB5}" name="North" dataDxfId="3">
      <calculatedColumnFormula>VLOOKUP(_xlfn.AGGREGATE(15,6,$H$8:$H$1007/((MONTH($H$8:$H$1007)=$B8)*($J$8:$J$1007=D$7)),1),$H$8:$I$1007,2,FALSE)</calculatedColumnFormula>
    </tableColumn>
    <tableColumn id="5" xr3:uid="{535A7BFE-820B-42DA-B0B4-1639201DAFE1}" name="South" dataDxfId="2">
      <calculatedColumnFormula>VLOOKUP(_xlfn.AGGREGATE(15,6,$H$8:$H$1007/((MONTH($H$8:$H$1007)=$B8)*($J$8:$J$1007=E$7)),1),$H$8:$I$1007,2,FALSE)</calculatedColumnFormula>
    </tableColumn>
  </tableColumns>
  <tableStyleInfo name="TableStyleLight13" showFirstColumn="0" showLastColumn="0" showRowStripes="1" showColumnStripes="1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9361C97-8267-4186-8F6E-2BCB2E47BCD5}" name="tblSales37" displayName="tblSales37" ref="G7:L1008" totalsRowCount="1">
  <autoFilter ref="G7:L1007" xr:uid="{B97DC2D7-E4D9-44CA-BBA1-C62F89705607}"/>
  <sortState xmlns:xlrd2="http://schemas.microsoft.com/office/spreadsheetml/2017/richdata2" ref="G8:L1007">
    <sortCondition ref="G7:G1007"/>
  </sortState>
  <tableColumns count="6">
    <tableColumn id="1" xr3:uid="{75066F0D-434D-4DE8-ACED-53C7B46AB899}" name="Trans ID" totalsRowLabel="Total"/>
    <tableColumn id="2" xr3:uid="{71352EF3-2ECB-4770-A90C-A24D674D1762}" name="Date"/>
    <tableColumn id="3" xr3:uid="{9B4923C8-F20B-46D8-BAE3-6A18FAF20DB7}" name="Sales Person"/>
    <tableColumn id="6" xr3:uid="{39B10653-95E5-4EFA-8E70-9E4309D5840C}" name="Region" dataDxfId="1"/>
    <tableColumn id="4" xr3:uid="{FE0498BD-DB81-4937-A8FA-551D18F2181C}" name="Customer" totalsRowFunction="sum"/>
    <tableColumn id="5" xr3:uid="{5E51DDB6-ECCF-447A-848F-65C0E672128D}" name="Sales" totalsRowFunction="sum" totalsRowDxfId="0" dataCellStyle="Currency"/>
  </tableColumns>
  <tableStyleInfo name="TableStyleLight14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Relationship Id="rId4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Relationship Id="rId4" Type="http://schemas.openxmlformats.org/officeDocument/2006/relationships/table" Target="../tables/table7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Relationship Id="rId4" Type="http://schemas.openxmlformats.org/officeDocument/2006/relationships/table" Target="../tables/table9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Relationship Id="rId4" Type="http://schemas.openxmlformats.org/officeDocument/2006/relationships/table" Target="../tables/table11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Relationship Id="rId4" Type="http://schemas.openxmlformats.org/officeDocument/2006/relationships/table" Target="../tables/table13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.x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Relationship Id="rId4" Type="http://schemas.openxmlformats.org/officeDocument/2006/relationships/table" Target="../tables/table15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.x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.x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Relationship Id="rId4" Type="http://schemas.openxmlformats.org/officeDocument/2006/relationships/table" Target="../tables/table18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xcelcampus.com/functions/how-dates-work-in-excel/" TargetMode="External"/><Relationship Id="rId2" Type="http://schemas.openxmlformats.org/officeDocument/2006/relationships/hyperlink" Target="https://www.excelcampus.com/free" TargetMode="External"/><Relationship Id="rId1" Type="http://schemas.openxmlformats.org/officeDocument/2006/relationships/hyperlink" Target="https://www.excelcampus.com/functions/formula-challenge-first-sale-each-month/" TargetMode="External"/><Relationship Id="rId5" Type="http://schemas.openxmlformats.org/officeDocument/2006/relationships/hyperlink" Target="https://www.excelcampus.com/library/turn-off-structured-references-table-formulas/" TargetMode="External"/><Relationship Id="rId4" Type="http://schemas.openxmlformats.org/officeDocument/2006/relationships/hyperlink" Target="https://www.excelcampus.com/tables/excel-tables-tutorial-vide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9829E-3D88-4E79-8518-8C4C7F6665D6}">
  <sheetPr>
    <tabColor rgb="FF00B050"/>
  </sheetPr>
  <dimension ref="B1:Y10"/>
  <sheetViews>
    <sheetView tabSelected="1" workbookViewId="0">
      <selection activeCell="F24" sqref="F24"/>
    </sheetView>
  </sheetViews>
  <sheetFormatPr defaultRowHeight="15" x14ac:dyDescent="0.25"/>
  <sheetData>
    <row r="1" spans="2:25" s="20" customFormat="1" x14ac:dyDescent="0.25"/>
    <row r="2" spans="2:25" s="20" customFormat="1" x14ac:dyDescent="0.25"/>
    <row r="3" spans="2:25" s="20" customFormat="1" ht="18" x14ac:dyDescent="0.35">
      <c r="T3" s="21"/>
      <c r="U3" s="21"/>
      <c r="V3" s="21"/>
      <c r="W3" s="21"/>
      <c r="X3" s="21"/>
      <c r="Y3" s="21"/>
    </row>
    <row r="4" spans="2:25" s="20" customFormat="1" ht="18" x14ac:dyDescent="0.35">
      <c r="T4" s="22"/>
    </row>
    <row r="5" spans="2:25" s="20" customFormat="1" x14ac:dyDescent="0.25"/>
    <row r="6" spans="2:25" s="20" customFormat="1" ht="15.75" x14ac:dyDescent="0.25">
      <c r="U6" s="23"/>
    </row>
    <row r="7" spans="2:25" s="20" customFormat="1" x14ac:dyDescent="0.25"/>
    <row r="8" spans="2:25" s="20" customFormat="1" ht="16.5" x14ac:dyDescent="0.3">
      <c r="B8" s="24"/>
      <c r="C8" s="24"/>
      <c r="D8" s="24"/>
      <c r="E8" s="24"/>
      <c r="F8" s="24"/>
      <c r="G8" s="24"/>
      <c r="H8" s="24"/>
      <c r="I8" s="24"/>
      <c r="J8" s="24"/>
    </row>
    <row r="9" spans="2:25" s="20" customFormat="1" ht="16.5" x14ac:dyDescent="0.3">
      <c r="B9" s="24"/>
      <c r="C9" s="24"/>
      <c r="D9" s="24"/>
      <c r="E9" s="24"/>
      <c r="F9" s="24"/>
      <c r="G9" s="24"/>
      <c r="H9" s="24"/>
      <c r="I9" s="24"/>
      <c r="J9" s="24"/>
    </row>
    <row r="10" spans="2:25" s="26" customFormat="1" ht="16.5" x14ac:dyDescent="0.3">
      <c r="B10" s="25"/>
      <c r="C10" s="25"/>
      <c r="D10" s="25"/>
      <c r="E10" s="25"/>
      <c r="F10" s="25"/>
      <c r="G10" s="25"/>
      <c r="H10" s="25"/>
      <c r="I10" s="25"/>
      <c r="J10" s="25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C62EF-8850-4D05-8426-943B073FDECC}">
  <sheetPr codeName="Sheet6"/>
  <dimension ref="A1:I1007"/>
  <sheetViews>
    <sheetView showGridLines="0" workbookViewId="0">
      <selection activeCell="C8" sqref="C8"/>
    </sheetView>
  </sheetViews>
  <sheetFormatPr defaultRowHeight="15" x14ac:dyDescent="0.25"/>
  <cols>
    <col min="1" max="1" width="1.7109375" customWidth="1"/>
    <col min="2" max="2" width="9.140625" customWidth="1"/>
    <col min="3" max="3" width="17.28515625" customWidth="1"/>
    <col min="4" max="4" width="6.7109375" customWidth="1"/>
    <col min="5" max="5" width="10.28515625" bestFit="1" customWidth="1"/>
    <col min="6" max="6" width="20" bestFit="1" customWidth="1"/>
    <col min="7" max="7" width="18.140625" bestFit="1" customWidth="1"/>
    <col min="8" max="8" width="14.5703125" bestFit="1" customWidth="1"/>
    <col min="9" max="9" width="11.5703125" bestFit="1" customWidth="1"/>
    <col min="10" max="10" width="10.85546875" bestFit="1" customWidth="1"/>
  </cols>
  <sheetData>
    <row r="1" spans="1:9" s="4" customFormat="1" ht="24" customHeight="1" x14ac:dyDescent="0.3">
      <c r="A1" s="3" t="s">
        <v>372</v>
      </c>
      <c r="I1" s="5" t="s">
        <v>376</v>
      </c>
    </row>
    <row r="3" spans="1:9" x14ac:dyDescent="0.25">
      <c r="B3" s="1" t="s">
        <v>373</v>
      </c>
    </row>
    <row r="4" spans="1:9" x14ac:dyDescent="0.25">
      <c r="B4" s="7" t="s">
        <v>375</v>
      </c>
    </row>
    <row r="5" spans="1:9" x14ac:dyDescent="0.25">
      <c r="B5" s="7" t="s">
        <v>377</v>
      </c>
    </row>
    <row r="7" spans="1:9" x14ac:dyDescent="0.25">
      <c r="B7" t="s">
        <v>374</v>
      </c>
      <c r="C7" t="s">
        <v>2</v>
      </c>
      <c r="E7" t="s">
        <v>0</v>
      </c>
      <c r="F7" t="s">
        <v>1</v>
      </c>
      <c r="G7" t="s">
        <v>2</v>
      </c>
      <c r="H7" t="s">
        <v>3</v>
      </c>
      <c r="I7" t="s">
        <v>4</v>
      </c>
    </row>
    <row r="8" spans="1:9" x14ac:dyDescent="0.25">
      <c r="B8">
        <v>1</v>
      </c>
      <c r="E8">
        <v>10001</v>
      </c>
      <c r="F8" s="2">
        <v>42106.874930555554</v>
      </c>
      <c r="G8" t="s">
        <v>5</v>
      </c>
      <c r="H8" t="s">
        <v>6</v>
      </c>
      <c r="I8" s="6">
        <v>45912.74</v>
      </c>
    </row>
    <row r="9" spans="1:9" x14ac:dyDescent="0.25">
      <c r="B9">
        <v>2</v>
      </c>
      <c r="E9">
        <v>10002</v>
      </c>
      <c r="F9" s="2">
        <v>42108.824687499997</v>
      </c>
      <c r="G9" t="s">
        <v>7</v>
      </c>
      <c r="H9" t="s">
        <v>8</v>
      </c>
      <c r="I9" s="6">
        <v>9464.89</v>
      </c>
    </row>
    <row r="10" spans="1:9" x14ac:dyDescent="0.25">
      <c r="B10">
        <v>3</v>
      </c>
      <c r="E10">
        <v>10003</v>
      </c>
      <c r="F10" s="2">
        <v>42347.5934837963</v>
      </c>
      <c r="G10" t="s">
        <v>9</v>
      </c>
      <c r="H10" t="s">
        <v>10</v>
      </c>
      <c r="I10" s="6">
        <v>18259.45</v>
      </c>
    </row>
    <row r="11" spans="1:9" x14ac:dyDescent="0.25">
      <c r="B11">
        <v>4</v>
      </c>
      <c r="E11">
        <v>10004</v>
      </c>
      <c r="F11" s="2">
        <v>42160.577407407407</v>
      </c>
      <c r="G11" t="s">
        <v>11</v>
      </c>
      <c r="H11" t="s">
        <v>12</v>
      </c>
      <c r="I11" s="6">
        <v>54377.01</v>
      </c>
    </row>
    <row r="12" spans="1:9" x14ac:dyDescent="0.25">
      <c r="B12">
        <v>5</v>
      </c>
      <c r="E12">
        <v>10005</v>
      </c>
      <c r="F12" s="2">
        <v>42133.455185185187</v>
      </c>
      <c r="G12" t="s">
        <v>13</v>
      </c>
      <c r="H12" t="s">
        <v>14</v>
      </c>
      <c r="I12" s="6">
        <v>1673.84</v>
      </c>
    </row>
    <row r="13" spans="1:9" x14ac:dyDescent="0.25">
      <c r="B13">
        <v>6</v>
      </c>
      <c r="E13">
        <v>10006</v>
      </c>
      <c r="F13" s="2">
        <v>42351.509027777778</v>
      </c>
      <c r="G13" t="s">
        <v>15</v>
      </c>
      <c r="H13" t="s">
        <v>16</v>
      </c>
      <c r="I13" s="6">
        <v>56321.3</v>
      </c>
    </row>
    <row r="14" spans="1:9" x14ac:dyDescent="0.25">
      <c r="B14">
        <v>7</v>
      </c>
      <c r="E14">
        <v>10007</v>
      </c>
      <c r="F14" s="2">
        <v>42055.244212962964</v>
      </c>
      <c r="G14" t="s">
        <v>17</v>
      </c>
      <c r="H14" t="s">
        <v>18</v>
      </c>
      <c r="I14" s="6">
        <v>86340.2</v>
      </c>
    </row>
    <row r="15" spans="1:9" x14ac:dyDescent="0.25">
      <c r="B15">
        <v>8</v>
      </c>
      <c r="E15">
        <v>10008</v>
      </c>
      <c r="F15" s="2">
        <v>42263.847581018519</v>
      </c>
      <c r="G15" t="s">
        <v>7</v>
      </c>
      <c r="H15" t="s">
        <v>19</v>
      </c>
      <c r="I15" s="6">
        <v>99576.35</v>
      </c>
    </row>
    <row r="16" spans="1:9" x14ac:dyDescent="0.25">
      <c r="B16">
        <v>9</v>
      </c>
      <c r="E16">
        <v>10009</v>
      </c>
      <c r="F16" s="2">
        <v>42089.456412037034</v>
      </c>
      <c r="G16" t="s">
        <v>20</v>
      </c>
      <c r="H16" t="s">
        <v>21</v>
      </c>
      <c r="I16" s="6">
        <v>88985.07</v>
      </c>
    </row>
    <row r="17" spans="2:9" x14ac:dyDescent="0.25">
      <c r="B17">
        <v>10</v>
      </c>
      <c r="E17">
        <v>10010</v>
      </c>
      <c r="F17" s="2">
        <v>42209.582604166666</v>
      </c>
      <c r="G17" t="s">
        <v>9</v>
      </c>
      <c r="H17" t="s">
        <v>22</v>
      </c>
      <c r="I17" s="6">
        <v>94315.47</v>
      </c>
    </row>
    <row r="18" spans="2:9" x14ac:dyDescent="0.25">
      <c r="B18">
        <v>11</v>
      </c>
      <c r="E18">
        <v>10011</v>
      </c>
      <c r="F18" s="2">
        <v>42288.243854166663</v>
      </c>
      <c r="G18" t="s">
        <v>23</v>
      </c>
      <c r="H18" t="s">
        <v>24</v>
      </c>
      <c r="I18" s="6">
        <v>43426.11</v>
      </c>
    </row>
    <row r="19" spans="2:9" x14ac:dyDescent="0.25">
      <c r="B19">
        <v>12</v>
      </c>
      <c r="E19">
        <v>10012</v>
      </c>
      <c r="F19" s="2">
        <v>42038.002847222226</v>
      </c>
      <c r="G19" t="s">
        <v>9</v>
      </c>
      <c r="H19" t="s">
        <v>25</v>
      </c>
      <c r="I19" s="6">
        <v>79598.86</v>
      </c>
    </row>
    <row r="20" spans="2:9" x14ac:dyDescent="0.25">
      <c r="E20">
        <v>10013</v>
      </c>
      <c r="F20" s="2">
        <v>42134.24962962963</v>
      </c>
      <c r="G20" t="s">
        <v>26</v>
      </c>
      <c r="H20" t="s">
        <v>27</v>
      </c>
      <c r="I20" s="6">
        <v>20768.87</v>
      </c>
    </row>
    <row r="21" spans="2:9" x14ac:dyDescent="0.25">
      <c r="E21">
        <v>10014</v>
      </c>
      <c r="F21" s="2">
        <v>42300.721655092595</v>
      </c>
      <c r="G21" t="s">
        <v>9</v>
      </c>
      <c r="H21" t="s">
        <v>21</v>
      </c>
      <c r="I21" s="6">
        <v>73083.38</v>
      </c>
    </row>
    <row r="22" spans="2:9" x14ac:dyDescent="0.25">
      <c r="E22">
        <v>10015</v>
      </c>
      <c r="F22" s="2">
        <v>42227.90116898148</v>
      </c>
      <c r="G22" t="s">
        <v>9</v>
      </c>
      <c r="H22" t="s">
        <v>28</v>
      </c>
      <c r="I22" s="6">
        <v>59445.8</v>
      </c>
    </row>
    <row r="23" spans="2:9" x14ac:dyDescent="0.25">
      <c r="E23">
        <v>10016</v>
      </c>
      <c r="F23" s="2">
        <v>42021.871064814812</v>
      </c>
      <c r="G23" t="s">
        <v>29</v>
      </c>
      <c r="H23" t="s">
        <v>30</v>
      </c>
      <c r="I23" s="6">
        <v>5145.53</v>
      </c>
    </row>
    <row r="24" spans="2:9" x14ac:dyDescent="0.25">
      <c r="E24">
        <v>10017</v>
      </c>
      <c r="F24" s="2">
        <v>42242.175740740742</v>
      </c>
      <c r="G24" t="s">
        <v>29</v>
      </c>
      <c r="H24" t="s">
        <v>31</v>
      </c>
      <c r="I24" s="6">
        <v>25194.6</v>
      </c>
    </row>
    <row r="25" spans="2:9" x14ac:dyDescent="0.25">
      <c r="E25">
        <v>10018</v>
      </c>
      <c r="F25" s="2">
        <v>42095.735335648147</v>
      </c>
      <c r="G25" t="s">
        <v>26</v>
      </c>
      <c r="H25" t="s">
        <v>32</v>
      </c>
      <c r="I25" s="6">
        <v>72960.95</v>
      </c>
    </row>
    <row r="26" spans="2:9" x14ac:dyDescent="0.25">
      <c r="E26">
        <v>10019</v>
      </c>
      <c r="F26" s="2">
        <v>42310.556956018518</v>
      </c>
      <c r="G26" t="s">
        <v>5</v>
      </c>
      <c r="H26" t="s">
        <v>33</v>
      </c>
      <c r="I26" s="6">
        <v>87176.36</v>
      </c>
    </row>
    <row r="27" spans="2:9" x14ac:dyDescent="0.25">
      <c r="E27">
        <v>10020</v>
      </c>
      <c r="F27" s="2">
        <v>42222.7</v>
      </c>
      <c r="G27" t="s">
        <v>11</v>
      </c>
      <c r="H27" t="s">
        <v>34</v>
      </c>
      <c r="I27" s="6">
        <v>21411.46</v>
      </c>
    </row>
    <row r="28" spans="2:9" x14ac:dyDescent="0.25">
      <c r="E28">
        <v>10021</v>
      </c>
      <c r="F28" s="2">
        <v>42292.315138888887</v>
      </c>
      <c r="G28" t="s">
        <v>35</v>
      </c>
      <c r="H28" t="s">
        <v>36</v>
      </c>
      <c r="I28" s="6">
        <v>44977.03</v>
      </c>
    </row>
    <row r="29" spans="2:9" x14ac:dyDescent="0.25">
      <c r="E29">
        <v>10022</v>
      </c>
      <c r="F29" s="2">
        <v>42146.056863425925</v>
      </c>
      <c r="G29" t="s">
        <v>17</v>
      </c>
      <c r="H29" t="s">
        <v>37</v>
      </c>
      <c r="I29" s="6">
        <v>43118.2</v>
      </c>
    </row>
    <row r="30" spans="2:9" x14ac:dyDescent="0.25">
      <c r="E30">
        <v>10023</v>
      </c>
      <c r="F30" s="2">
        <v>42095.735335648147</v>
      </c>
      <c r="G30" t="s">
        <v>38</v>
      </c>
      <c r="H30" t="s">
        <v>39</v>
      </c>
      <c r="I30" s="6">
        <v>42462.42</v>
      </c>
    </row>
    <row r="31" spans="2:9" x14ac:dyDescent="0.25">
      <c r="E31">
        <v>10024</v>
      </c>
      <c r="F31" s="2">
        <v>42082.030231481483</v>
      </c>
      <c r="G31" t="s">
        <v>11</v>
      </c>
      <c r="H31" t="s">
        <v>27</v>
      </c>
      <c r="I31" s="6">
        <v>51761.98</v>
      </c>
    </row>
    <row r="32" spans="2:9" x14ac:dyDescent="0.25">
      <c r="E32">
        <v>10025</v>
      </c>
      <c r="F32" s="2">
        <v>42074.135046296295</v>
      </c>
      <c r="G32" t="s">
        <v>20</v>
      </c>
      <c r="H32" t="s">
        <v>33</v>
      </c>
      <c r="I32" s="6">
        <v>55897.45</v>
      </c>
    </row>
    <row r="33" spans="5:9" x14ac:dyDescent="0.25">
      <c r="E33">
        <v>10026</v>
      </c>
      <c r="F33" s="2">
        <v>42127.935023148151</v>
      </c>
      <c r="G33" t="s">
        <v>40</v>
      </c>
      <c r="H33" t="s">
        <v>41</v>
      </c>
      <c r="I33" s="6">
        <v>25131.759999999998</v>
      </c>
    </row>
    <row r="34" spans="5:9" x14ac:dyDescent="0.25">
      <c r="E34">
        <v>10027</v>
      </c>
      <c r="F34" s="2">
        <v>42247.669039351851</v>
      </c>
      <c r="G34" t="s">
        <v>5</v>
      </c>
      <c r="H34" t="s">
        <v>42</v>
      </c>
      <c r="I34" s="6">
        <v>97359.23</v>
      </c>
    </row>
    <row r="35" spans="5:9" x14ac:dyDescent="0.25">
      <c r="E35">
        <v>10028</v>
      </c>
      <c r="F35" s="2">
        <v>42209.15148148148</v>
      </c>
      <c r="G35" t="s">
        <v>11</v>
      </c>
      <c r="H35" t="s">
        <v>43</v>
      </c>
      <c r="I35" s="6">
        <v>56647.95</v>
      </c>
    </row>
    <row r="36" spans="5:9" x14ac:dyDescent="0.25">
      <c r="E36">
        <v>10029</v>
      </c>
      <c r="F36" s="2">
        <v>42188.632789351854</v>
      </c>
      <c r="G36" t="s">
        <v>20</v>
      </c>
      <c r="H36" t="s">
        <v>44</v>
      </c>
      <c r="I36" s="6">
        <v>72399.37</v>
      </c>
    </row>
    <row r="37" spans="5:9" x14ac:dyDescent="0.25">
      <c r="E37">
        <v>10030</v>
      </c>
      <c r="F37" s="2">
        <v>42064.76253472222</v>
      </c>
      <c r="G37" t="s">
        <v>45</v>
      </c>
      <c r="H37" t="s">
        <v>46</v>
      </c>
      <c r="I37" s="6">
        <v>58234.73</v>
      </c>
    </row>
    <row r="38" spans="5:9" x14ac:dyDescent="0.25">
      <c r="E38">
        <v>10031</v>
      </c>
      <c r="F38" s="2">
        <v>42281.845914351848</v>
      </c>
      <c r="G38" t="s">
        <v>17</v>
      </c>
      <c r="H38" t="s">
        <v>47</v>
      </c>
      <c r="I38" s="6">
        <v>59828.91</v>
      </c>
    </row>
    <row r="39" spans="5:9" x14ac:dyDescent="0.25">
      <c r="E39">
        <v>10032</v>
      </c>
      <c r="F39" s="2">
        <v>42172.347986111112</v>
      </c>
      <c r="G39" t="s">
        <v>20</v>
      </c>
      <c r="H39" t="s">
        <v>18</v>
      </c>
      <c r="I39" s="6">
        <v>60105.68</v>
      </c>
    </row>
    <row r="40" spans="5:9" x14ac:dyDescent="0.25">
      <c r="E40">
        <v>10033</v>
      </c>
      <c r="F40" s="2">
        <v>42301.145567129628</v>
      </c>
      <c r="G40" t="s">
        <v>38</v>
      </c>
      <c r="H40" t="s">
        <v>48</v>
      </c>
      <c r="I40" s="6">
        <v>14761.55</v>
      </c>
    </row>
    <row r="41" spans="5:9" x14ac:dyDescent="0.25">
      <c r="E41">
        <v>10034</v>
      </c>
      <c r="F41" s="2">
        <v>42343.193923611114</v>
      </c>
      <c r="G41" t="s">
        <v>20</v>
      </c>
      <c r="H41" t="s">
        <v>49</v>
      </c>
      <c r="I41" s="6">
        <v>17605</v>
      </c>
    </row>
    <row r="42" spans="5:9" x14ac:dyDescent="0.25">
      <c r="E42">
        <v>10035</v>
      </c>
      <c r="F42" s="2">
        <v>42305.918703703705</v>
      </c>
      <c r="G42" t="s">
        <v>11</v>
      </c>
      <c r="H42" t="s">
        <v>50</v>
      </c>
      <c r="I42" s="6">
        <v>22191.18</v>
      </c>
    </row>
    <row r="43" spans="5:9" x14ac:dyDescent="0.25">
      <c r="E43">
        <v>10036</v>
      </c>
      <c r="F43" s="2">
        <v>42200.667523148149</v>
      </c>
      <c r="G43" t="s">
        <v>9</v>
      </c>
      <c r="H43" t="s">
        <v>51</v>
      </c>
      <c r="I43" s="6">
        <v>73944.66</v>
      </c>
    </row>
    <row r="44" spans="5:9" x14ac:dyDescent="0.25">
      <c r="E44">
        <v>10037</v>
      </c>
      <c r="F44" s="2">
        <v>42170.702557870369</v>
      </c>
      <c r="G44" t="s">
        <v>52</v>
      </c>
      <c r="H44" t="s">
        <v>53</v>
      </c>
      <c r="I44" s="6">
        <v>21494.7</v>
      </c>
    </row>
    <row r="45" spans="5:9" x14ac:dyDescent="0.25">
      <c r="E45">
        <v>10038</v>
      </c>
      <c r="F45" s="2">
        <v>42042.140428240738</v>
      </c>
      <c r="G45" t="s">
        <v>23</v>
      </c>
      <c r="H45" t="s">
        <v>54</v>
      </c>
      <c r="I45" s="6">
        <v>64127.96</v>
      </c>
    </row>
    <row r="46" spans="5:9" x14ac:dyDescent="0.25">
      <c r="E46">
        <v>10039</v>
      </c>
      <c r="F46" s="2">
        <v>42085.269212962965</v>
      </c>
      <c r="G46" t="s">
        <v>13</v>
      </c>
      <c r="H46" t="s">
        <v>55</v>
      </c>
      <c r="I46" s="6">
        <v>47714.79</v>
      </c>
    </row>
    <row r="47" spans="5:9" x14ac:dyDescent="0.25">
      <c r="E47">
        <v>10040</v>
      </c>
      <c r="F47" s="2">
        <v>42098.170960648145</v>
      </c>
      <c r="G47" t="s">
        <v>15</v>
      </c>
      <c r="H47" t="s">
        <v>56</v>
      </c>
      <c r="I47" s="6">
        <v>3713.03</v>
      </c>
    </row>
    <row r="48" spans="5:9" x14ac:dyDescent="0.25">
      <c r="E48">
        <v>10041</v>
      </c>
      <c r="F48" s="2">
        <v>42182.629699074074</v>
      </c>
      <c r="G48" t="s">
        <v>45</v>
      </c>
      <c r="H48" t="s">
        <v>57</v>
      </c>
      <c r="I48" s="6">
        <v>57210.74</v>
      </c>
    </row>
    <row r="49" spans="5:9" x14ac:dyDescent="0.25">
      <c r="E49">
        <v>10042</v>
      </c>
      <c r="F49" s="2">
        <v>42099.852187500001</v>
      </c>
      <c r="G49" t="s">
        <v>17</v>
      </c>
      <c r="H49" t="s">
        <v>58</v>
      </c>
      <c r="I49" s="6">
        <v>78795.64</v>
      </c>
    </row>
    <row r="50" spans="5:9" x14ac:dyDescent="0.25">
      <c r="E50">
        <v>10043</v>
      </c>
      <c r="F50" s="2">
        <v>42135.839884259258</v>
      </c>
      <c r="G50" t="s">
        <v>11</v>
      </c>
      <c r="H50" t="s">
        <v>59</v>
      </c>
      <c r="I50" s="6">
        <v>58747.97</v>
      </c>
    </row>
    <row r="51" spans="5:9" x14ac:dyDescent="0.25">
      <c r="E51">
        <v>10044</v>
      </c>
      <c r="F51" s="2">
        <v>42117.301898148151</v>
      </c>
      <c r="G51" t="s">
        <v>7</v>
      </c>
      <c r="H51" t="s">
        <v>60</v>
      </c>
      <c r="I51" s="6">
        <v>81690.89</v>
      </c>
    </row>
    <row r="52" spans="5:9" x14ac:dyDescent="0.25">
      <c r="E52">
        <v>10045</v>
      </c>
      <c r="F52" s="2">
        <v>42250.009641203702</v>
      </c>
      <c r="G52" t="s">
        <v>61</v>
      </c>
      <c r="H52" t="s">
        <v>62</v>
      </c>
      <c r="I52" s="6">
        <v>87950.36</v>
      </c>
    </row>
    <row r="53" spans="5:9" x14ac:dyDescent="0.25">
      <c r="E53">
        <v>10046</v>
      </c>
      <c r="F53" s="2">
        <v>42223.367337962962</v>
      </c>
      <c r="G53" t="s">
        <v>7</v>
      </c>
      <c r="H53" t="s">
        <v>63</v>
      </c>
      <c r="I53" s="6">
        <v>43688.75</v>
      </c>
    </row>
    <row r="54" spans="5:9" x14ac:dyDescent="0.25">
      <c r="E54">
        <v>10047</v>
      </c>
      <c r="F54" s="2">
        <v>42062.025266203702</v>
      </c>
      <c r="G54" t="s">
        <v>52</v>
      </c>
      <c r="H54" t="s">
        <v>64</v>
      </c>
      <c r="I54" s="6">
        <v>88930.52</v>
      </c>
    </row>
    <row r="55" spans="5:9" x14ac:dyDescent="0.25">
      <c r="E55">
        <v>10048</v>
      </c>
      <c r="F55" s="2">
        <v>42189.578472222223</v>
      </c>
      <c r="G55" t="s">
        <v>35</v>
      </c>
      <c r="H55" t="s">
        <v>65</v>
      </c>
      <c r="I55" s="6">
        <v>38944.75</v>
      </c>
    </row>
    <row r="56" spans="5:9" x14ac:dyDescent="0.25">
      <c r="E56">
        <v>10049</v>
      </c>
      <c r="F56" s="2">
        <v>42307.01457175926</v>
      </c>
      <c r="G56" t="s">
        <v>66</v>
      </c>
      <c r="H56" t="s">
        <v>67</v>
      </c>
      <c r="I56" s="6">
        <v>95060.08</v>
      </c>
    </row>
    <row r="57" spans="5:9" x14ac:dyDescent="0.25">
      <c r="E57">
        <v>10050</v>
      </c>
      <c r="F57" s="2">
        <v>42355.584918981483</v>
      </c>
      <c r="G57" t="s">
        <v>26</v>
      </c>
      <c r="H57" t="s">
        <v>12</v>
      </c>
      <c r="I57" s="6">
        <v>34238.68</v>
      </c>
    </row>
    <row r="58" spans="5:9" x14ac:dyDescent="0.25">
      <c r="E58">
        <v>10051</v>
      </c>
      <c r="F58" s="2">
        <v>42278.367256944446</v>
      </c>
      <c r="G58" t="s">
        <v>45</v>
      </c>
      <c r="H58" t="s">
        <v>68</v>
      </c>
      <c r="I58" s="6">
        <v>17486.39</v>
      </c>
    </row>
    <row r="59" spans="5:9" x14ac:dyDescent="0.25">
      <c r="E59">
        <v>10052</v>
      </c>
      <c r="F59" s="2">
        <v>42180.183935185189</v>
      </c>
      <c r="G59" t="s">
        <v>66</v>
      </c>
      <c r="H59" t="s">
        <v>69</v>
      </c>
      <c r="I59" s="6">
        <v>79800.39</v>
      </c>
    </row>
    <row r="60" spans="5:9" x14ac:dyDescent="0.25">
      <c r="E60">
        <v>10053</v>
      </c>
      <c r="F60" s="2">
        <v>42300.618842592594</v>
      </c>
      <c r="G60" t="s">
        <v>35</v>
      </c>
      <c r="H60" t="s">
        <v>70</v>
      </c>
      <c r="I60" s="6">
        <v>11423.94</v>
      </c>
    </row>
    <row r="61" spans="5:9" x14ac:dyDescent="0.25">
      <c r="E61">
        <v>10054</v>
      </c>
      <c r="F61" s="2">
        <v>42347.688726851855</v>
      </c>
      <c r="G61" t="s">
        <v>5</v>
      </c>
      <c r="H61" t="s">
        <v>71</v>
      </c>
      <c r="I61" s="6">
        <v>43308.07</v>
      </c>
    </row>
    <row r="62" spans="5:9" x14ac:dyDescent="0.25">
      <c r="E62">
        <v>10055</v>
      </c>
      <c r="F62" s="2">
        <v>42274.847511574073</v>
      </c>
      <c r="G62" t="s">
        <v>15</v>
      </c>
      <c r="H62" t="s">
        <v>72</v>
      </c>
      <c r="I62" s="6">
        <v>90501.06</v>
      </c>
    </row>
    <row r="63" spans="5:9" x14ac:dyDescent="0.25">
      <c r="E63">
        <v>10056</v>
      </c>
      <c r="F63" s="2">
        <v>42143.738865740743</v>
      </c>
      <c r="G63" t="s">
        <v>23</v>
      </c>
      <c r="H63" t="s">
        <v>73</v>
      </c>
      <c r="I63" s="6">
        <v>17664.3</v>
      </c>
    </row>
    <row r="64" spans="5:9" x14ac:dyDescent="0.25">
      <c r="E64">
        <v>10057</v>
      </c>
      <c r="F64" s="2">
        <v>42214.057858796295</v>
      </c>
      <c r="G64" t="s">
        <v>15</v>
      </c>
      <c r="H64" t="s">
        <v>74</v>
      </c>
      <c r="I64" s="6">
        <v>10378.18</v>
      </c>
    </row>
    <row r="65" spans="5:9" x14ac:dyDescent="0.25">
      <c r="E65">
        <v>10058</v>
      </c>
      <c r="F65" s="2">
        <v>42262.941712962966</v>
      </c>
      <c r="G65" t="s">
        <v>66</v>
      </c>
      <c r="H65" t="s">
        <v>75</v>
      </c>
      <c r="I65" s="6">
        <v>65398.82</v>
      </c>
    </row>
    <row r="66" spans="5:9" x14ac:dyDescent="0.25">
      <c r="E66">
        <v>10059</v>
      </c>
      <c r="F66" s="2">
        <v>42137.677245370367</v>
      </c>
      <c r="G66" t="s">
        <v>40</v>
      </c>
      <c r="H66" t="s">
        <v>76</v>
      </c>
      <c r="I66" s="6">
        <v>32815.199999999997</v>
      </c>
    </row>
    <row r="67" spans="5:9" x14ac:dyDescent="0.25">
      <c r="E67">
        <v>10060</v>
      </c>
      <c r="F67" s="2">
        <v>42132.023506944446</v>
      </c>
      <c r="G67" t="s">
        <v>35</v>
      </c>
      <c r="H67" t="s">
        <v>77</v>
      </c>
      <c r="I67" s="6">
        <v>24824.11</v>
      </c>
    </row>
    <row r="68" spans="5:9" x14ac:dyDescent="0.25">
      <c r="E68">
        <v>10061</v>
      </c>
      <c r="F68" s="2">
        <v>42358.782962962963</v>
      </c>
      <c r="G68" t="s">
        <v>40</v>
      </c>
      <c r="H68" t="s">
        <v>78</v>
      </c>
      <c r="I68" s="6">
        <v>62313.51</v>
      </c>
    </row>
    <row r="69" spans="5:9" x14ac:dyDescent="0.25">
      <c r="E69">
        <v>10062</v>
      </c>
      <c r="F69" s="2">
        <v>42263.651018518518</v>
      </c>
      <c r="G69" t="s">
        <v>66</v>
      </c>
      <c r="H69" t="s">
        <v>79</v>
      </c>
      <c r="I69" s="6">
        <v>89948.39</v>
      </c>
    </row>
    <row r="70" spans="5:9" x14ac:dyDescent="0.25">
      <c r="E70">
        <v>10063</v>
      </c>
      <c r="F70" s="2">
        <v>42348.304583333331</v>
      </c>
      <c r="G70" t="s">
        <v>26</v>
      </c>
      <c r="H70" t="s">
        <v>80</v>
      </c>
      <c r="I70" s="6">
        <v>52385.440000000002</v>
      </c>
    </row>
    <row r="71" spans="5:9" x14ac:dyDescent="0.25">
      <c r="E71">
        <v>10064</v>
      </c>
      <c r="F71" s="2">
        <v>42120.777928240743</v>
      </c>
      <c r="G71" t="s">
        <v>61</v>
      </c>
      <c r="H71" t="s">
        <v>81</v>
      </c>
      <c r="I71" s="6">
        <v>1142.24</v>
      </c>
    </row>
    <row r="72" spans="5:9" x14ac:dyDescent="0.25">
      <c r="E72">
        <v>10065</v>
      </c>
      <c r="F72" s="2">
        <v>42296.397199074076</v>
      </c>
      <c r="G72" t="s">
        <v>45</v>
      </c>
      <c r="H72" t="s">
        <v>82</v>
      </c>
      <c r="I72" s="6">
        <v>87360.72</v>
      </c>
    </row>
    <row r="73" spans="5:9" x14ac:dyDescent="0.25">
      <c r="E73">
        <v>10066</v>
      </c>
      <c r="F73" s="2">
        <v>42281.083113425928</v>
      </c>
      <c r="G73" t="s">
        <v>5</v>
      </c>
      <c r="H73" t="s">
        <v>62</v>
      </c>
      <c r="I73" s="6">
        <v>39646.29</v>
      </c>
    </row>
    <row r="74" spans="5:9" x14ac:dyDescent="0.25">
      <c r="E74">
        <v>10067</v>
      </c>
      <c r="F74" s="2">
        <v>42028.165636574071</v>
      </c>
      <c r="G74" t="s">
        <v>45</v>
      </c>
      <c r="H74" t="s">
        <v>83</v>
      </c>
      <c r="I74" s="6">
        <v>38109.25</v>
      </c>
    </row>
    <row r="75" spans="5:9" x14ac:dyDescent="0.25">
      <c r="E75">
        <v>10068</v>
      </c>
      <c r="F75" s="2">
        <v>42289.1174537037</v>
      </c>
      <c r="G75" t="s">
        <v>23</v>
      </c>
      <c r="H75" t="s">
        <v>84</v>
      </c>
      <c r="I75" s="6">
        <v>90836</v>
      </c>
    </row>
    <row r="76" spans="5:9" x14ac:dyDescent="0.25">
      <c r="E76">
        <v>10069</v>
      </c>
      <c r="F76" s="2">
        <v>42212.297731481478</v>
      </c>
      <c r="G76" t="s">
        <v>52</v>
      </c>
      <c r="H76" t="s">
        <v>85</v>
      </c>
      <c r="I76" s="6">
        <v>46802.78</v>
      </c>
    </row>
    <row r="77" spans="5:9" x14ac:dyDescent="0.25">
      <c r="E77">
        <v>10070</v>
      </c>
      <c r="F77" s="2">
        <v>42185.610520833332</v>
      </c>
      <c r="G77" t="s">
        <v>17</v>
      </c>
      <c r="H77" t="s">
        <v>86</v>
      </c>
      <c r="I77" s="6">
        <v>42156.94</v>
      </c>
    </row>
    <row r="78" spans="5:9" x14ac:dyDescent="0.25">
      <c r="E78">
        <v>10071</v>
      </c>
      <c r="F78" s="2">
        <v>42251.811782407407</v>
      </c>
      <c r="G78" t="s">
        <v>9</v>
      </c>
      <c r="H78" t="s">
        <v>87</v>
      </c>
      <c r="I78" s="6">
        <v>51196.01</v>
      </c>
    </row>
    <row r="79" spans="5:9" x14ac:dyDescent="0.25">
      <c r="E79">
        <v>10072</v>
      </c>
      <c r="F79" s="2">
        <v>42168.831886574073</v>
      </c>
      <c r="G79" t="s">
        <v>29</v>
      </c>
      <c r="H79" t="s">
        <v>88</v>
      </c>
      <c r="I79" s="6">
        <v>81480.429999999993</v>
      </c>
    </row>
    <row r="80" spans="5:9" x14ac:dyDescent="0.25">
      <c r="E80">
        <v>10073</v>
      </c>
      <c r="F80" s="2">
        <v>42319.504120370373</v>
      </c>
      <c r="G80" t="s">
        <v>29</v>
      </c>
      <c r="H80" t="s">
        <v>89</v>
      </c>
      <c r="I80" s="6">
        <v>19727.400000000001</v>
      </c>
    </row>
    <row r="81" spans="5:9" x14ac:dyDescent="0.25">
      <c r="E81">
        <v>10074</v>
      </c>
      <c r="F81" s="2">
        <v>42354.470347222225</v>
      </c>
      <c r="G81" t="s">
        <v>23</v>
      </c>
      <c r="H81" t="s">
        <v>67</v>
      </c>
      <c r="I81" s="6">
        <v>96099.55</v>
      </c>
    </row>
    <row r="82" spans="5:9" x14ac:dyDescent="0.25">
      <c r="E82">
        <v>10075</v>
      </c>
      <c r="F82" s="2">
        <v>42081.575925925928</v>
      </c>
      <c r="G82" t="s">
        <v>7</v>
      </c>
      <c r="H82" t="s">
        <v>90</v>
      </c>
      <c r="I82" s="6">
        <v>70935.12</v>
      </c>
    </row>
    <row r="83" spans="5:9" x14ac:dyDescent="0.25">
      <c r="E83">
        <v>10076</v>
      </c>
      <c r="F83" s="2">
        <v>42327.58148148148</v>
      </c>
      <c r="G83" t="s">
        <v>38</v>
      </c>
      <c r="H83" t="s">
        <v>91</v>
      </c>
      <c r="I83" s="6">
        <v>10358.02</v>
      </c>
    </row>
    <row r="84" spans="5:9" x14ac:dyDescent="0.25">
      <c r="E84">
        <v>10077</v>
      </c>
      <c r="F84" s="2">
        <v>42258.626539351855</v>
      </c>
      <c r="G84" t="s">
        <v>7</v>
      </c>
      <c r="H84" t="s">
        <v>92</v>
      </c>
      <c r="I84" s="6">
        <v>83878.41</v>
      </c>
    </row>
    <row r="85" spans="5:9" x14ac:dyDescent="0.25">
      <c r="E85">
        <v>10078</v>
      </c>
      <c r="F85" s="2">
        <v>42190.350289351853</v>
      </c>
      <c r="G85" t="s">
        <v>9</v>
      </c>
      <c r="H85" t="s">
        <v>93</v>
      </c>
      <c r="I85" s="6">
        <v>1179.26</v>
      </c>
    </row>
    <row r="86" spans="5:9" x14ac:dyDescent="0.25">
      <c r="E86">
        <v>10079</v>
      </c>
      <c r="F86" s="2">
        <v>42276.61550925926</v>
      </c>
      <c r="G86" t="s">
        <v>5</v>
      </c>
      <c r="H86" t="s">
        <v>94</v>
      </c>
      <c r="I86" s="6">
        <v>39406.29</v>
      </c>
    </row>
    <row r="87" spans="5:9" x14ac:dyDescent="0.25">
      <c r="E87">
        <v>10080</v>
      </c>
      <c r="F87" s="2">
        <v>42214.074467592596</v>
      </c>
      <c r="G87" t="s">
        <v>11</v>
      </c>
      <c r="H87" t="s">
        <v>95</v>
      </c>
      <c r="I87" s="6">
        <v>48373.89</v>
      </c>
    </row>
    <row r="88" spans="5:9" x14ac:dyDescent="0.25">
      <c r="E88">
        <v>10081</v>
      </c>
      <c r="F88" s="2">
        <v>42067.946006944447</v>
      </c>
      <c r="G88" t="s">
        <v>52</v>
      </c>
      <c r="H88" t="s">
        <v>96</v>
      </c>
      <c r="I88" s="6">
        <v>15330.56</v>
      </c>
    </row>
    <row r="89" spans="5:9" x14ac:dyDescent="0.25">
      <c r="E89">
        <v>10082</v>
      </c>
      <c r="F89" s="2">
        <v>42104.710543981484</v>
      </c>
      <c r="G89" t="s">
        <v>17</v>
      </c>
      <c r="H89" t="s">
        <v>97</v>
      </c>
      <c r="I89" s="6">
        <v>59967.7</v>
      </c>
    </row>
    <row r="90" spans="5:9" x14ac:dyDescent="0.25">
      <c r="E90">
        <v>10083</v>
      </c>
      <c r="F90" s="2">
        <v>42039.271921296298</v>
      </c>
      <c r="G90" t="s">
        <v>9</v>
      </c>
      <c r="H90" t="s">
        <v>98</v>
      </c>
      <c r="I90" s="6">
        <v>83743.38</v>
      </c>
    </row>
    <row r="91" spans="5:9" x14ac:dyDescent="0.25">
      <c r="E91">
        <v>10084</v>
      </c>
      <c r="F91" s="2">
        <v>42069.024571759262</v>
      </c>
      <c r="G91" t="s">
        <v>23</v>
      </c>
      <c r="H91" t="s">
        <v>99</v>
      </c>
      <c r="I91" s="6">
        <v>86851.23</v>
      </c>
    </row>
    <row r="92" spans="5:9" x14ac:dyDescent="0.25">
      <c r="E92">
        <v>10085</v>
      </c>
      <c r="F92" s="2">
        <v>42362.816493055558</v>
      </c>
      <c r="G92" t="s">
        <v>29</v>
      </c>
      <c r="H92" t="s">
        <v>100</v>
      </c>
      <c r="I92" s="6">
        <v>34219.919999999998</v>
      </c>
    </row>
    <row r="93" spans="5:9" x14ac:dyDescent="0.25">
      <c r="E93">
        <v>10086</v>
      </c>
      <c r="F93" s="2">
        <v>42341.00509259259</v>
      </c>
      <c r="G93" t="s">
        <v>7</v>
      </c>
      <c r="H93" t="s">
        <v>101</v>
      </c>
      <c r="I93" s="6">
        <v>18085.88</v>
      </c>
    </row>
    <row r="94" spans="5:9" x14ac:dyDescent="0.25">
      <c r="E94">
        <v>10087</v>
      </c>
      <c r="F94" s="2">
        <v>42028.134363425925</v>
      </c>
      <c r="G94" t="s">
        <v>7</v>
      </c>
      <c r="H94" t="s">
        <v>102</v>
      </c>
      <c r="I94" s="6">
        <v>81348.63</v>
      </c>
    </row>
    <row r="95" spans="5:9" x14ac:dyDescent="0.25">
      <c r="E95">
        <v>10088</v>
      </c>
      <c r="F95" s="2">
        <v>42225.368287037039</v>
      </c>
      <c r="G95" t="s">
        <v>35</v>
      </c>
      <c r="H95" t="s">
        <v>103</v>
      </c>
      <c r="I95" s="6">
        <v>13547.13</v>
      </c>
    </row>
    <row r="96" spans="5:9" x14ac:dyDescent="0.25">
      <c r="E96">
        <v>10089</v>
      </c>
      <c r="F96" s="2">
        <v>42357.33425925926</v>
      </c>
      <c r="G96" t="s">
        <v>29</v>
      </c>
      <c r="H96" t="s">
        <v>104</v>
      </c>
      <c r="I96" s="6">
        <v>67224.17</v>
      </c>
    </row>
    <row r="97" spans="5:9" x14ac:dyDescent="0.25">
      <c r="E97">
        <v>10090</v>
      </c>
      <c r="F97" s="2">
        <v>42128.623518518521</v>
      </c>
      <c r="G97" t="s">
        <v>35</v>
      </c>
      <c r="H97" t="s">
        <v>105</v>
      </c>
      <c r="I97" s="6">
        <v>75344.05</v>
      </c>
    </row>
    <row r="98" spans="5:9" x14ac:dyDescent="0.25">
      <c r="E98">
        <v>10091</v>
      </c>
      <c r="F98" s="2">
        <v>42351.988009259258</v>
      </c>
      <c r="G98" t="s">
        <v>29</v>
      </c>
      <c r="H98" t="s">
        <v>106</v>
      </c>
      <c r="I98" s="6">
        <v>8302.73</v>
      </c>
    </row>
    <row r="99" spans="5:9" x14ac:dyDescent="0.25">
      <c r="E99">
        <v>10092</v>
      </c>
      <c r="F99" s="2">
        <v>42043.303310185183</v>
      </c>
      <c r="G99" t="s">
        <v>66</v>
      </c>
      <c r="H99" t="s">
        <v>107</v>
      </c>
      <c r="I99" s="6">
        <v>22101</v>
      </c>
    </row>
    <row r="100" spans="5:9" x14ac:dyDescent="0.25">
      <c r="E100">
        <v>10093</v>
      </c>
      <c r="F100" s="2">
        <v>42234.260266203702</v>
      </c>
      <c r="G100" t="s">
        <v>29</v>
      </c>
      <c r="H100" t="s">
        <v>81</v>
      </c>
      <c r="I100" s="6">
        <v>22140.25</v>
      </c>
    </row>
    <row r="101" spans="5:9" x14ac:dyDescent="0.25">
      <c r="E101">
        <v>10094</v>
      </c>
      <c r="F101" s="2">
        <v>42180.852627314816</v>
      </c>
      <c r="G101" t="s">
        <v>15</v>
      </c>
      <c r="H101" t="s">
        <v>108</v>
      </c>
      <c r="I101" s="6">
        <v>71734.73</v>
      </c>
    </row>
    <row r="102" spans="5:9" x14ac:dyDescent="0.25">
      <c r="E102">
        <v>10095</v>
      </c>
      <c r="F102" s="2">
        <v>42073.686886574076</v>
      </c>
      <c r="G102" t="s">
        <v>35</v>
      </c>
      <c r="H102" t="s">
        <v>49</v>
      </c>
      <c r="I102" s="6">
        <v>14114.62</v>
      </c>
    </row>
    <row r="103" spans="5:9" x14ac:dyDescent="0.25">
      <c r="E103">
        <v>10096</v>
      </c>
      <c r="F103" s="2">
        <v>42070.144965277781</v>
      </c>
      <c r="G103" t="s">
        <v>61</v>
      </c>
      <c r="H103" t="s">
        <v>48</v>
      </c>
      <c r="I103" s="6">
        <v>41457.96</v>
      </c>
    </row>
    <row r="104" spans="5:9" x14ac:dyDescent="0.25">
      <c r="E104">
        <v>10097</v>
      </c>
      <c r="F104" s="2">
        <v>42285.280393518522</v>
      </c>
      <c r="G104" t="s">
        <v>29</v>
      </c>
      <c r="H104" t="s">
        <v>109</v>
      </c>
      <c r="I104" s="6">
        <v>42916.27</v>
      </c>
    </row>
    <row r="105" spans="5:9" x14ac:dyDescent="0.25">
      <c r="E105">
        <v>10098</v>
      </c>
      <c r="F105" s="2">
        <v>42292.463379629633</v>
      </c>
      <c r="G105" t="s">
        <v>45</v>
      </c>
      <c r="H105" t="s">
        <v>33</v>
      </c>
      <c r="I105" s="6">
        <v>5731.18</v>
      </c>
    </row>
    <row r="106" spans="5:9" x14ac:dyDescent="0.25">
      <c r="E106">
        <v>10099</v>
      </c>
      <c r="F106" s="2">
        <v>42252.387615740743</v>
      </c>
      <c r="G106" t="s">
        <v>35</v>
      </c>
      <c r="H106" t="s">
        <v>110</v>
      </c>
      <c r="I106" s="6">
        <v>77525.759999999995</v>
      </c>
    </row>
    <row r="107" spans="5:9" x14ac:dyDescent="0.25">
      <c r="E107">
        <v>10100</v>
      </c>
      <c r="F107" s="2">
        <v>42186.050474537034</v>
      </c>
      <c r="G107" t="s">
        <v>40</v>
      </c>
      <c r="H107" t="s">
        <v>111</v>
      </c>
      <c r="I107" s="6">
        <v>21296.95</v>
      </c>
    </row>
    <row r="108" spans="5:9" x14ac:dyDescent="0.25">
      <c r="E108">
        <v>10101</v>
      </c>
      <c r="F108" s="2">
        <v>42026.064884259256</v>
      </c>
      <c r="G108" t="s">
        <v>23</v>
      </c>
      <c r="H108" t="s">
        <v>112</v>
      </c>
      <c r="I108" s="6">
        <v>6455.52</v>
      </c>
    </row>
    <row r="109" spans="5:9" x14ac:dyDescent="0.25">
      <c r="E109">
        <v>10102</v>
      </c>
      <c r="F109" s="2">
        <v>42187.426099537035</v>
      </c>
      <c r="G109" t="s">
        <v>38</v>
      </c>
      <c r="H109" t="s">
        <v>113</v>
      </c>
      <c r="I109" s="6">
        <v>60870.29</v>
      </c>
    </row>
    <row r="110" spans="5:9" x14ac:dyDescent="0.25">
      <c r="E110">
        <v>10103</v>
      </c>
      <c r="F110" s="2">
        <v>42155.008587962962</v>
      </c>
      <c r="G110" t="s">
        <v>5</v>
      </c>
      <c r="H110" t="s">
        <v>114</v>
      </c>
      <c r="I110" s="6">
        <v>75954.39</v>
      </c>
    </row>
    <row r="111" spans="5:9" x14ac:dyDescent="0.25">
      <c r="E111">
        <v>10104</v>
      </c>
      <c r="F111" s="2">
        <v>42192.378622685188</v>
      </c>
      <c r="G111" t="s">
        <v>11</v>
      </c>
      <c r="H111" t="s">
        <v>115</v>
      </c>
      <c r="I111" s="6">
        <v>56741.120000000003</v>
      </c>
    </row>
    <row r="112" spans="5:9" x14ac:dyDescent="0.25">
      <c r="E112">
        <v>10105</v>
      </c>
      <c r="F112" s="2">
        <v>42282.884259259263</v>
      </c>
      <c r="G112" t="s">
        <v>7</v>
      </c>
      <c r="H112" t="s">
        <v>97</v>
      </c>
      <c r="I112" s="6">
        <v>32078.35</v>
      </c>
    </row>
    <row r="113" spans="5:9" x14ac:dyDescent="0.25">
      <c r="E113">
        <v>10106</v>
      </c>
      <c r="F113" s="2">
        <v>42297.378692129627</v>
      </c>
      <c r="G113" t="s">
        <v>52</v>
      </c>
      <c r="H113" t="s">
        <v>63</v>
      </c>
      <c r="I113" s="6">
        <v>93723.8</v>
      </c>
    </row>
    <row r="114" spans="5:9" x14ac:dyDescent="0.25">
      <c r="E114">
        <v>10107</v>
      </c>
      <c r="F114" s="2">
        <v>42019.933703703704</v>
      </c>
      <c r="G114" t="s">
        <v>23</v>
      </c>
      <c r="H114" t="s">
        <v>34</v>
      </c>
      <c r="I114" s="6">
        <v>27618.36</v>
      </c>
    </row>
    <row r="115" spans="5:9" x14ac:dyDescent="0.25">
      <c r="E115">
        <v>10108</v>
      </c>
      <c r="F115" s="2">
        <v>42025.980162037034</v>
      </c>
      <c r="G115" t="s">
        <v>66</v>
      </c>
      <c r="H115" t="s">
        <v>116</v>
      </c>
      <c r="I115" s="6">
        <v>77281.13</v>
      </c>
    </row>
    <row r="116" spans="5:9" x14ac:dyDescent="0.25">
      <c r="E116">
        <v>10109</v>
      </c>
      <c r="F116" s="2">
        <v>42165.922800925924</v>
      </c>
      <c r="G116" t="s">
        <v>23</v>
      </c>
      <c r="H116" t="s">
        <v>72</v>
      </c>
      <c r="I116" s="6">
        <v>17774.830000000002</v>
      </c>
    </row>
    <row r="117" spans="5:9" x14ac:dyDescent="0.25">
      <c r="E117">
        <v>10110</v>
      </c>
      <c r="F117" s="2">
        <v>42345.608715277776</v>
      </c>
      <c r="G117" t="s">
        <v>15</v>
      </c>
      <c r="H117" t="s">
        <v>58</v>
      </c>
      <c r="I117" s="6">
        <v>87790.58</v>
      </c>
    </row>
    <row r="118" spans="5:9" x14ac:dyDescent="0.25">
      <c r="E118">
        <v>10111</v>
      </c>
      <c r="F118" s="2">
        <v>42365.077175925922</v>
      </c>
      <c r="G118" t="s">
        <v>20</v>
      </c>
      <c r="H118" t="s">
        <v>117</v>
      </c>
      <c r="I118" s="6">
        <v>84385.63</v>
      </c>
    </row>
    <row r="119" spans="5:9" x14ac:dyDescent="0.25">
      <c r="E119">
        <v>10112</v>
      </c>
      <c r="F119" s="2">
        <v>42046.952465277776</v>
      </c>
      <c r="G119" t="s">
        <v>15</v>
      </c>
      <c r="H119" t="s">
        <v>118</v>
      </c>
      <c r="I119" s="6">
        <v>28092.37</v>
      </c>
    </row>
    <row r="120" spans="5:9" x14ac:dyDescent="0.25">
      <c r="E120">
        <v>10113</v>
      </c>
      <c r="F120" s="2">
        <v>42332.710358796299</v>
      </c>
      <c r="G120" t="s">
        <v>66</v>
      </c>
      <c r="H120" t="s">
        <v>119</v>
      </c>
      <c r="I120" s="6">
        <v>67253.98</v>
      </c>
    </row>
    <row r="121" spans="5:9" x14ac:dyDescent="0.25">
      <c r="E121">
        <v>10114</v>
      </c>
      <c r="F121" s="2">
        <v>42037.872615740744</v>
      </c>
      <c r="G121" t="s">
        <v>11</v>
      </c>
      <c r="H121" t="s">
        <v>21</v>
      </c>
      <c r="I121" s="6">
        <v>88290.44</v>
      </c>
    </row>
    <row r="122" spans="5:9" x14ac:dyDescent="0.25">
      <c r="E122">
        <v>10115</v>
      </c>
      <c r="F122" s="2">
        <v>42348.927430555559</v>
      </c>
      <c r="G122" t="s">
        <v>29</v>
      </c>
      <c r="H122" t="s">
        <v>78</v>
      </c>
      <c r="I122" s="6">
        <v>55549.87</v>
      </c>
    </row>
    <row r="123" spans="5:9" x14ac:dyDescent="0.25">
      <c r="E123">
        <v>10116</v>
      </c>
      <c r="F123" s="2">
        <v>42206.706377314818</v>
      </c>
      <c r="G123" t="s">
        <v>61</v>
      </c>
      <c r="H123" t="s">
        <v>120</v>
      </c>
      <c r="I123" s="6">
        <v>18071.060000000001</v>
      </c>
    </row>
    <row r="124" spans="5:9" x14ac:dyDescent="0.25">
      <c r="E124">
        <v>10117</v>
      </c>
      <c r="F124" s="2">
        <v>42233.145324074074</v>
      </c>
      <c r="G124" t="s">
        <v>17</v>
      </c>
      <c r="H124" t="s">
        <v>121</v>
      </c>
      <c r="I124" s="6">
        <v>65069.68</v>
      </c>
    </row>
    <row r="125" spans="5:9" x14ac:dyDescent="0.25">
      <c r="E125">
        <v>10118</v>
      </c>
      <c r="F125" s="2">
        <v>42227.479641203703</v>
      </c>
      <c r="G125" t="s">
        <v>29</v>
      </c>
      <c r="H125" t="s">
        <v>122</v>
      </c>
      <c r="I125" s="6">
        <v>70585.06</v>
      </c>
    </row>
    <row r="126" spans="5:9" x14ac:dyDescent="0.25">
      <c r="E126">
        <v>10119</v>
      </c>
      <c r="F126" s="2">
        <v>42326.942256944443</v>
      </c>
      <c r="G126" t="s">
        <v>11</v>
      </c>
      <c r="H126" t="s">
        <v>123</v>
      </c>
      <c r="I126" s="6">
        <v>75965.960000000006</v>
      </c>
    </row>
    <row r="127" spans="5:9" x14ac:dyDescent="0.25">
      <c r="E127">
        <v>10120</v>
      </c>
      <c r="F127" s="2">
        <v>42144.780810185184</v>
      </c>
      <c r="G127" t="s">
        <v>52</v>
      </c>
      <c r="H127" t="s">
        <v>124</v>
      </c>
      <c r="I127" s="6">
        <v>36787.279999999999</v>
      </c>
    </row>
    <row r="128" spans="5:9" x14ac:dyDescent="0.25">
      <c r="E128">
        <v>10121</v>
      </c>
      <c r="F128" s="2">
        <v>42323.21603009259</v>
      </c>
      <c r="G128" t="s">
        <v>45</v>
      </c>
      <c r="H128" t="s">
        <v>125</v>
      </c>
      <c r="I128" s="6">
        <v>44903.63</v>
      </c>
    </row>
    <row r="129" spans="5:9" x14ac:dyDescent="0.25">
      <c r="E129">
        <v>10122</v>
      </c>
      <c r="F129" s="2">
        <v>42128.832083333335</v>
      </c>
      <c r="G129" t="s">
        <v>52</v>
      </c>
      <c r="H129" t="s">
        <v>126</v>
      </c>
      <c r="I129" s="6">
        <v>24909.38</v>
      </c>
    </row>
    <row r="130" spans="5:9" x14ac:dyDescent="0.25">
      <c r="E130">
        <v>10123</v>
      </c>
      <c r="F130" s="2">
        <v>42006.784166666665</v>
      </c>
      <c r="G130" t="s">
        <v>5</v>
      </c>
      <c r="H130" t="s">
        <v>127</v>
      </c>
      <c r="I130" s="6">
        <v>97097.4</v>
      </c>
    </row>
    <row r="131" spans="5:9" x14ac:dyDescent="0.25">
      <c r="E131">
        <v>10124</v>
      </c>
      <c r="F131" s="2">
        <v>42129.010995370372</v>
      </c>
      <c r="G131" t="s">
        <v>38</v>
      </c>
      <c r="H131" t="s">
        <v>128</v>
      </c>
      <c r="I131" s="6">
        <v>93374.36</v>
      </c>
    </row>
    <row r="132" spans="5:9" x14ac:dyDescent="0.25">
      <c r="E132">
        <v>10125</v>
      </c>
      <c r="F132" s="2">
        <v>42290.804155092592</v>
      </c>
      <c r="G132" t="s">
        <v>9</v>
      </c>
      <c r="H132" t="s">
        <v>129</v>
      </c>
      <c r="I132" s="6">
        <v>19257.3</v>
      </c>
    </row>
    <row r="133" spans="5:9" x14ac:dyDescent="0.25">
      <c r="E133">
        <v>10126</v>
      </c>
      <c r="F133" s="2">
        <v>42276.449837962966</v>
      </c>
      <c r="G133" t="s">
        <v>9</v>
      </c>
      <c r="H133" t="s">
        <v>130</v>
      </c>
      <c r="I133" s="6">
        <v>94083.75</v>
      </c>
    </row>
    <row r="134" spans="5:9" x14ac:dyDescent="0.25">
      <c r="E134">
        <v>10127</v>
      </c>
      <c r="F134" s="2">
        <v>42339.974895833337</v>
      </c>
      <c r="G134" t="s">
        <v>45</v>
      </c>
      <c r="H134" t="s">
        <v>131</v>
      </c>
      <c r="I134" s="6">
        <v>44405.43</v>
      </c>
    </row>
    <row r="135" spans="5:9" x14ac:dyDescent="0.25">
      <c r="E135">
        <v>10128</v>
      </c>
      <c r="F135" s="2">
        <v>42145.642256944448</v>
      </c>
      <c r="G135" t="s">
        <v>45</v>
      </c>
      <c r="H135" t="s">
        <v>132</v>
      </c>
      <c r="I135" s="6">
        <v>98992.86</v>
      </c>
    </row>
    <row r="136" spans="5:9" x14ac:dyDescent="0.25">
      <c r="E136">
        <v>10129</v>
      </c>
      <c r="F136" s="2">
        <v>42056.562337962961</v>
      </c>
      <c r="G136" t="s">
        <v>17</v>
      </c>
      <c r="H136" t="s">
        <v>14</v>
      </c>
      <c r="I136" s="6">
        <v>60433.2</v>
      </c>
    </row>
    <row r="137" spans="5:9" x14ac:dyDescent="0.25">
      <c r="E137">
        <v>10130</v>
      </c>
      <c r="F137" s="2">
        <v>42284.983263888891</v>
      </c>
      <c r="G137" t="s">
        <v>35</v>
      </c>
      <c r="H137" t="s">
        <v>133</v>
      </c>
      <c r="I137" s="6">
        <v>18503.77</v>
      </c>
    </row>
    <row r="138" spans="5:9" x14ac:dyDescent="0.25">
      <c r="E138">
        <v>10131</v>
      </c>
      <c r="F138" s="2">
        <v>42039.070706018516</v>
      </c>
      <c r="G138" t="s">
        <v>35</v>
      </c>
      <c r="H138" t="s">
        <v>134</v>
      </c>
      <c r="I138" s="6">
        <v>15500.92</v>
      </c>
    </row>
    <row r="139" spans="5:9" x14ac:dyDescent="0.25">
      <c r="E139">
        <v>10132</v>
      </c>
      <c r="F139" s="2">
        <v>42358.32644675926</v>
      </c>
      <c r="G139" t="s">
        <v>61</v>
      </c>
      <c r="H139" t="s">
        <v>46</v>
      </c>
      <c r="I139" s="6">
        <v>52100.83</v>
      </c>
    </row>
    <row r="140" spans="5:9" x14ac:dyDescent="0.25">
      <c r="E140">
        <v>10133</v>
      </c>
      <c r="F140" s="2">
        <v>42062.985335648147</v>
      </c>
      <c r="G140" t="s">
        <v>61</v>
      </c>
      <c r="H140" t="s">
        <v>94</v>
      </c>
      <c r="I140" s="6">
        <v>90530.6</v>
      </c>
    </row>
    <row r="141" spans="5:9" x14ac:dyDescent="0.25">
      <c r="E141">
        <v>10134</v>
      </c>
      <c r="F141" s="2">
        <v>42141.296354166669</v>
      </c>
      <c r="G141" t="s">
        <v>52</v>
      </c>
      <c r="H141" t="s">
        <v>135</v>
      </c>
      <c r="I141" s="6">
        <v>21605.24</v>
      </c>
    </row>
    <row r="142" spans="5:9" x14ac:dyDescent="0.25">
      <c r="E142">
        <v>10135</v>
      </c>
      <c r="F142" s="2">
        <v>42087.552048611113</v>
      </c>
      <c r="G142" t="s">
        <v>26</v>
      </c>
      <c r="H142" t="s">
        <v>80</v>
      </c>
      <c r="I142" s="6">
        <v>14274.37</v>
      </c>
    </row>
    <row r="143" spans="5:9" x14ac:dyDescent="0.25">
      <c r="E143">
        <v>10136</v>
      </c>
      <c r="F143" s="2">
        <v>42037.802083333336</v>
      </c>
      <c r="G143" t="s">
        <v>66</v>
      </c>
      <c r="H143" t="s">
        <v>136</v>
      </c>
      <c r="I143" s="6">
        <v>79283.81</v>
      </c>
    </row>
    <row r="144" spans="5:9" x14ac:dyDescent="0.25">
      <c r="E144">
        <v>10137</v>
      </c>
      <c r="F144" s="2">
        <v>42208.430763888886</v>
      </c>
      <c r="G144" t="s">
        <v>7</v>
      </c>
      <c r="H144" t="s">
        <v>8</v>
      </c>
      <c r="I144" s="6">
        <v>45767.38</v>
      </c>
    </row>
    <row r="145" spans="5:9" x14ac:dyDescent="0.25">
      <c r="E145">
        <v>10138</v>
      </c>
      <c r="F145" s="2">
        <v>42146.975810185184</v>
      </c>
      <c r="G145" t="s">
        <v>66</v>
      </c>
      <c r="H145" t="s">
        <v>137</v>
      </c>
      <c r="I145" s="6">
        <v>82266.559999999998</v>
      </c>
    </row>
    <row r="146" spans="5:9" x14ac:dyDescent="0.25">
      <c r="E146">
        <v>10139</v>
      </c>
      <c r="F146" s="2">
        <v>42069.499641203707</v>
      </c>
      <c r="G146" t="s">
        <v>35</v>
      </c>
      <c r="H146" t="s">
        <v>138</v>
      </c>
      <c r="I146" s="6">
        <v>80637.320000000007</v>
      </c>
    </row>
    <row r="147" spans="5:9" x14ac:dyDescent="0.25">
      <c r="E147">
        <v>10140</v>
      </c>
      <c r="F147" s="2">
        <v>42117.169525462959</v>
      </c>
      <c r="G147" t="s">
        <v>5</v>
      </c>
      <c r="H147" t="s">
        <v>139</v>
      </c>
      <c r="I147" s="6">
        <v>40468.44</v>
      </c>
    </row>
    <row r="148" spans="5:9" x14ac:dyDescent="0.25">
      <c r="E148">
        <v>10141</v>
      </c>
      <c r="F148" s="2">
        <v>42107.288773148146</v>
      </c>
      <c r="G148" t="s">
        <v>61</v>
      </c>
      <c r="H148" t="s">
        <v>140</v>
      </c>
      <c r="I148" s="6">
        <v>91562.54</v>
      </c>
    </row>
    <row r="149" spans="5:9" x14ac:dyDescent="0.25">
      <c r="E149">
        <v>10142</v>
      </c>
      <c r="F149" s="2">
        <v>42028.034189814818</v>
      </c>
      <c r="G149" t="s">
        <v>26</v>
      </c>
      <c r="H149" t="s">
        <v>138</v>
      </c>
      <c r="I149" s="6">
        <v>82688.86</v>
      </c>
    </row>
    <row r="150" spans="5:9" x14ac:dyDescent="0.25">
      <c r="E150">
        <v>10143</v>
      </c>
      <c r="F150" s="2">
        <v>42136.310787037037</v>
      </c>
      <c r="G150" t="s">
        <v>61</v>
      </c>
      <c r="H150" t="s">
        <v>141</v>
      </c>
      <c r="I150" s="6">
        <v>43881.33</v>
      </c>
    </row>
    <row r="151" spans="5:9" x14ac:dyDescent="0.25">
      <c r="E151">
        <v>10144</v>
      </c>
      <c r="F151" s="2">
        <v>42054.364849537036</v>
      </c>
      <c r="G151" t="s">
        <v>52</v>
      </c>
      <c r="H151" t="s">
        <v>10</v>
      </c>
      <c r="I151" s="6">
        <v>59810.34</v>
      </c>
    </row>
    <row r="152" spans="5:9" x14ac:dyDescent="0.25">
      <c r="E152">
        <v>10145</v>
      </c>
      <c r="F152" s="2">
        <v>42271.113449074073</v>
      </c>
      <c r="G152" t="s">
        <v>26</v>
      </c>
      <c r="H152" t="s">
        <v>142</v>
      </c>
      <c r="I152" s="6">
        <v>26638.85</v>
      </c>
    </row>
    <row r="153" spans="5:9" x14ac:dyDescent="0.25">
      <c r="E153">
        <v>10146</v>
      </c>
      <c r="F153" s="2">
        <v>42067.472546296296</v>
      </c>
      <c r="G153" t="s">
        <v>66</v>
      </c>
      <c r="H153" t="s">
        <v>143</v>
      </c>
      <c r="I153" s="6">
        <v>81927.45</v>
      </c>
    </row>
    <row r="154" spans="5:9" x14ac:dyDescent="0.25">
      <c r="E154">
        <v>10147</v>
      </c>
      <c r="F154" s="2">
        <v>42017.940694444442</v>
      </c>
      <c r="G154" t="s">
        <v>35</v>
      </c>
      <c r="H154" t="s">
        <v>100</v>
      </c>
      <c r="I154" s="6">
        <v>92259.1</v>
      </c>
    </row>
    <row r="155" spans="5:9" x14ac:dyDescent="0.25">
      <c r="E155">
        <v>10148</v>
      </c>
      <c r="F155" s="2">
        <v>42130.316550925927</v>
      </c>
      <c r="G155" t="s">
        <v>38</v>
      </c>
      <c r="H155" t="s">
        <v>144</v>
      </c>
      <c r="I155" s="6">
        <v>23598.65</v>
      </c>
    </row>
    <row r="156" spans="5:9" x14ac:dyDescent="0.25">
      <c r="E156">
        <v>10149</v>
      </c>
      <c r="F156" s="2">
        <v>42351.664918981478</v>
      </c>
      <c r="G156" t="s">
        <v>26</v>
      </c>
      <c r="H156" t="s">
        <v>74</v>
      </c>
      <c r="I156" s="6">
        <v>88795.14</v>
      </c>
    </row>
    <row r="157" spans="5:9" x14ac:dyDescent="0.25">
      <c r="E157">
        <v>10150</v>
      </c>
      <c r="F157" s="2">
        <v>42162.050925925927</v>
      </c>
      <c r="G157" t="s">
        <v>7</v>
      </c>
      <c r="H157" t="s">
        <v>145</v>
      </c>
      <c r="I157" s="6">
        <v>66867.55</v>
      </c>
    </row>
    <row r="158" spans="5:9" x14ac:dyDescent="0.25">
      <c r="E158">
        <v>10151</v>
      </c>
      <c r="F158" s="2">
        <v>42137.294282407405</v>
      </c>
      <c r="G158" t="s">
        <v>29</v>
      </c>
      <c r="H158" t="s">
        <v>8</v>
      </c>
      <c r="I158" s="6">
        <v>57099.57</v>
      </c>
    </row>
    <row r="159" spans="5:9" x14ac:dyDescent="0.25">
      <c r="E159">
        <v>10152</v>
      </c>
      <c r="F159" s="2">
        <v>42291.441041666665</v>
      </c>
      <c r="G159" t="s">
        <v>9</v>
      </c>
      <c r="H159" t="s">
        <v>33</v>
      </c>
      <c r="I159" s="6">
        <v>79702.2</v>
      </c>
    </row>
    <row r="160" spans="5:9" x14ac:dyDescent="0.25">
      <c r="E160">
        <v>10153</v>
      </c>
      <c r="F160" s="2">
        <v>42158.099675925929</v>
      </c>
      <c r="G160" t="s">
        <v>45</v>
      </c>
      <c r="H160" t="s">
        <v>146</v>
      </c>
      <c r="I160" s="6">
        <v>44719.88</v>
      </c>
    </row>
    <row r="161" spans="5:9" x14ac:dyDescent="0.25">
      <c r="E161">
        <v>10154</v>
      </c>
      <c r="F161" s="2">
        <v>42321.933981481481</v>
      </c>
      <c r="G161" t="s">
        <v>13</v>
      </c>
      <c r="H161" t="s">
        <v>138</v>
      </c>
      <c r="I161" s="6">
        <v>71377.55</v>
      </c>
    </row>
    <row r="162" spans="5:9" x14ac:dyDescent="0.25">
      <c r="E162">
        <v>10155</v>
      </c>
      <c r="F162" s="2">
        <v>42044.270624999997</v>
      </c>
      <c r="G162" t="s">
        <v>35</v>
      </c>
      <c r="H162" t="s">
        <v>147</v>
      </c>
      <c r="I162" s="6">
        <v>46925.72</v>
      </c>
    </row>
    <row r="163" spans="5:9" x14ac:dyDescent="0.25">
      <c r="E163">
        <v>10156</v>
      </c>
      <c r="F163" s="2">
        <v>42090.084305555552</v>
      </c>
      <c r="G163" t="s">
        <v>23</v>
      </c>
      <c r="H163" t="s">
        <v>148</v>
      </c>
      <c r="I163" s="6">
        <v>73189.399999999994</v>
      </c>
    </row>
    <row r="164" spans="5:9" x14ac:dyDescent="0.25">
      <c r="E164">
        <v>10157</v>
      </c>
      <c r="F164" s="2">
        <v>42351.063449074078</v>
      </c>
      <c r="G164" t="s">
        <v>9</v>
      </c>
      <c r="H164" t="s">
        <v>149</v>
      </c>
      <c r="I164" s="6">
        <v>99574.98</v>
      </c>
    </row>
    <row r="165" spans="5:9" x14ac:dyDescent="0.25">
      <c r="E165">
        <v>10158</v>
      </c>
      <c r="F165" s="2">
        <v>42361.803738425922</v>
      </c>
      <c r="G165" t="s">
        <v>5</v>
      </c>
      <c r="H165" t="s">
        <v>150</v>
      </c>
      <c r="I165" s="6">
        <v>87402.01</v>
      </c>
    </row>
    <row r="166" spans="5:9" x14ac:dyDescent="0.25">
      <c r="E166">
        <v>10159</v>
      </c>
      <c r="F166" s="2">
        <v>42339.435486111113</v>
      </c>
      <c r="G166" t="s">
        <v>26</v>
      </c>
      <c r="H166" t="s">
        <v>124</v>
      </c>
      <c r="I166" s="6">
        <v>19841.189999999999</v>
      </c>
    </row>
    <row r="167" spans="5:9" x14ac:dyDescent="0.25">
      <c r="E167">
        <v>10160</v>
      </c>
      <c r="F167" s="2">
        <v>42277.457557870373</v>
      </c>
      <c r="G167" t="s">
        <v>26</v>
      </c>
      <c r="H167" t="s">
        <v>133</v>
      </c>
      <c r="I167" s="6">
        <v>4609.13</v>
      </c>
    </row>
    <row r="168" spans="5:9" x14ac:dyDescent="0.25">
      <c r="E168">
        <v>10161</v>
      </c>
      <c r="F168" s="2">
        <v>42179.616527777776</v>
      </c>
      <c r="G168" t="s">
        <v>29</v>
      </c>
      <c r="H168" t="s">
        <v>73</v>
      </c>
      <c r="I168" s="6">
        <v>78992.45</v>
      </c>
    </row>
    <row r="169" spans="5:9" x14ac:dyDescent="0.25">
      <c r="E169">
        <v>10162</v>
      </c>
      <c r="F169" s="2">
        <v>42274.562222222223</v>
      </c>
      <c r="G169" t="s">
        <v>52</v>
      </c>
      <c r="H169" t="s">
        <v>69</v>
      </c>
      <c r="I169" s="6">
        <v>18867.919999999998</v>
      </c>
    </row>
    <row r="170" spans="5:9" x14ac:dyDescent="0.25">
      <c r="E170">
        <v>10163</v>
      </c>
      <c r="F170" s="2">
        <v>42277.311550925922</v>
      </c>
      <c r="G170" t="s">
        <v>38</v>
      </c>
      <c r="H170" t="s">
        <v>34</v>
      </c>
      <c r="I170" s="6">
        <v>89616.8</v>
      </c>
    </row>
    <row r="171" spans="5:9" x14ac:dyDescent="0.25">
      <c r="E171">
        <v>10164</v>
      </c>
      <c r="F171" s="2">
        <v>42324.313935185186</v>
      </c>
      <c r="G171" t="s">
        <v>9</v>
      </c>
      <c r="H171" t="s">
        <v>151</v>
      </c>
      <c r="I171" s="6">
        <v>98745</v>
      </c>
    </row>
    <row r="172" spans="5:9" x14ac:dyDescent="0.25">
      <c r="E172">
        <v>10165</v>
      </c>
      <c r="F172" s="2">
        <v>42111.629131944443</v>
      </c>
      <c r="G172" t="s">
        <v>20</v>
      </c>
      <c r="H172" t="s">
        <v>152</v>
      </c>
      <c r="I172" s="6">
        <v>87702.65</v>
      </c>
    </row>
    <row r="173" spans="5:9" x14ac:dyDescent="0.25">
      <c r="E173">
        <v>10166</v>
      </c>
      <c r="F173" s="2">
        <v>42014.671851851854</v>
      </c>
      <c r="G173" t="s">
        <v>15</v>
      </c>
      <c r="H173" t="s">
        <v>153</v>
      </c>
      <c r="I173" s="6">
        <v>9953.73</v>
      </c>
    </row>
    <row r="174" spans="5:9" x14ac:dyDescent="0.25">
      <c r="E174">
        <v>10167</v>
      </c>
      <c r="F174" s="2">
        <v>42309.72383101852</v>
      </c>
      <c r="G174" t="s">
        <v>7</v>
      </c>
      <c r="H174" t="s">
        <v>12</v>
      </c>
      <c r="I174" s="6">
        <v>34394.47</v>
      </c>
    </row>
    <row r="175" spans="5:9" x14ac:dyDescent="0.25">
      <c r="E175">
        <v>10168</v>
      </c>
      <c r="F175" s="2">
        <v>42278.423321759263</v>
      </c>
      <c r="G175" t="s">
        <v>7</v>
      </c>
      <c r="H175" t="s">
        <v>67</v>
      </c>
      <c r="I175" s="6">
        <v>44224.53</v>
      </c>
    </row>
    <row r="176" spans="5:9" x14ac:dyDescent="0.25">
      <c r="E176">
        <v>10169</v>
      </c>
      <c r="F176" s="2">
        <v>42053.289826388886</v>
      </c>
      <c r="G176" t="s">
        <v>29</v>
      </c>
      <c r="H176" t="s">
        <v>65</v>
      </c>
      <c r="I176" s="6">
        <v>13227.97</v>
      </c>
    </row>
    <row r="177" spans="5:9" x14ac:dyDescent="0.25">
      <c r="E177">
        <v>10170</v>
      </c>
      <c r="F177" s="2">
        <v>42205.134687500002</v>
      </c>
      <c r="G177" t="s">
        <v>13</v>
      </c>
      <c r="H177" t="s">
        <v>24</v>
      </c>
      <c r="I177" s="6">
        <v>3653.83</v>
      </c>
    </row>
    <row r="178" spans="5:9" x14ac:dyDescent="0.25">
      <c r="E178">
        <v>10171</v>
      </c>
      <c r="F178" s="2">
        <v>42235.853136574071</v>
      </c>
      <c r="G178" t="s">
        <v>20</v>
      </c>
      <c r="H178" t="s">
        <v>154</v>
      </c>
      <c r="I178" s="6">
        <v>98239.09</v>
      </c>
    </row>
    <row r="179" spans="5:9" x14ac:dyDescent="0.25">
      <c r="E179">
        <v>10172</v>
      </c>
      <c r="F179" s="2">
        <v>42168.68167824074</v>
      </c>
      <c r="G179" t="s">
        <v>5</v>
      </c>
      <c r="H179" t="s">
        <v>155</v>
      </c>
      <c r="I179" s="6">
        <v>28037.18</v>
      </c>
    </row>
    <row r="180" spans="5:9" x14ac:dyDescent="0.25">
      <c r="E180">
        <v>10173</v>
      </c>
      <c r="F180" s="2">
        <v>42171.761307870373</v>
      </c>
      <c r="G180" t="s">
        <v>5</v>
      </c>
      <c r="H180" t="s">
        <v>80</v>
      </c>
      <c r="I180" s="6">
        <v>88155.96</v>
      </c>
    </row>
    <row r="181" spans="5:9" x14ac:dyDescent="0.25">
      <c r="E181">
        <v>10174</v>
      </c>
      <c r="F181" s="2">
        <v>42256.295613425929</v>
      </c>
      <c r="G181" t="s">
        <v>29</v>
      </c>
      <c r="H181" t="s">
        <v>115</v>
      </c>
      <c r="I181" s="6">
        <v>57506.07</v>
      </c>
    </row>
    <row r="182" spans="5:9" x14ac:dyDescent="0.25">
      <c r="E182">
        <v>10175</v>
      </c>
      <c r="F182" s="2">
        <v>42012.030844907407</v>
      </c>
      <c r="G182" t="s">
        <v>45</v>
      </c>
      <c r="H182" t="s">
        <v>156</v>
      </c>
      <c r="I182" s="6">
        <v>78980.649999999994</v>
      </c>
    </row>
    <row r="183" spans="5:9" x14ac:dyDescent="0.25">
      <c r="E183">
        <v>10176</v>
      </c>
      <c r="F183" s="2">
        <v>42364.742118055554</v>
      </c>
      <c r="G183" t="s">
        <v>26</v>
      </c>
      <c r="H183" t="s">
        <v>157</v>
      </c>
      <c r="I183" s="6">
        <v>86106.63</v>
      </c>
    </row>
    <row r="184" spans="5:9" x14ac:dyDescent="0.25">
      <c r="E184">
        <v>10177</v>
      </c>
      <c r="F184" s="2">
        <v>42357.362083333333</v>
      </c>
      <c r="G184" t="s">
        <v>20</v>
      </c>
      <c r="H184" t="s">
        <v>158</v>
      </c>
      <c r="I184" s="6">
        <v>73090.58</v>
      </c>
    </row>
    <row r="185" spans="5:9" x14ac:dyDescent="0.25">
      <c r="E185">
        <v>10178</v>
      </c>
      <c r="F185" s="2">
        <v>42123.773877314816</v>
      </c>
      <c r="G185" t="s">
        <v>40</v>
      </c>
      <c r="H185" t="s">
        <v>159</v>
      </c>
      <c r="I185" s="6">
        <v>40496.089999999997</v>
      </c>
    </row>
    <row r="186" spans="5:9" x14ac:dyDescent="0.25">
      <c r="E186">
        <v>10179</v>
      </c>
      <c r="F186" s="2">
        <v>42083.867523148147</v>
      </c>
      <c r="G186" t="s">
        <v>23</v>
      </c>
      <c r="H186" t="s">
        <v>160</v>
      </c>
      <c r="I186" s="6">
        <v>95430.8</v>
      </c>
    </row>
    <row r="187" spans="5:9" x14ac:dyDescent="0.25">
      <c r="E187">
        <v>10180</v>
      </c>
      <c r="F187" s="2">
        <v>42063.014884259261</v>
      </c>
      <c r="G187" t="s">
        <v>29</v>
      </c>
      <c r="H187" t="s">
        <v>161</v>
      </c>
      <c r="I187" s="6">
        <v>32740.46</v>
      </c>
    </row>
    <row r="188" spans="5:9" x14ac:dyDescent="0.25">
      <c r="E188">
        <v>10181</v>
      </c>
      <c r="F188" s="2">
        <v>42207.56113425926</v>
      </c>
      <c r="G188" t="s">
        <v>11</v>
      </c>
      <c r="H188" t="s">
        <v>162</v>
      </c>
      <c r="I188" s="6">
        <v>69232.63</v>
      </c>
    </row>
    <row r="189" spans="5:9" x14ac:dyDescent="0.25">
      <c r="E189">
        <v>10182</v>
      </c>
      <c r="F189" s="2">
        <v>42322.786574074074</v>
      </c>
      <c r="G189" t="s">
        <v>23</v>
      </c>
      <c r="H189" t="s">
        <v>103</v>
      </c>
      <c r="I189" s="6">
        <v>6833.71</v>
      </c>
    </row>
    <row r="190" spans="5:9" x14ac:dyDescent="0.25">
      <c r="E190">
        <v>10183</v>
      </c>
      <c r="F190" s="2">
        <v>42160.836041666669</v>
      </c>
      <c r="G190" t="s">
        <v>5</v>
      </c>
      <c r="H190" t="s">
        <v>163</v>
      </c>
      <c r="I190" s="6">
        <v>99604.64</v>
      </c>
    </row>
    <row r="191" spans="5:9" x14ac:dyDescent="0.25">
      <c r="E191">
        <v>10184</v>
      </c>
      <c r="F191" s="2">
        <v>42172.350162037037</v>
      </c>
      <c r="G191" t="s">
        <v>66</v>
      </c>
      <c r="H191" t="s">
        <v>152</v>
      </c>
      <c r="I191" s="6">
        <v>59905</v>
      </c>
    </row>
    <row r="192" spans="5:9" x14ac:dyDescent="0.25">
      <c r="E192">
        <v>10185</v>
      </c>
      <c r="F192" s="2">
        <v>42151.985185185185</v>
      </c>
      <c r="G192" t="s">
        <v>35</v>
      </c>
      <c r="H192" t="s">
        <v>164</v>
      </c>
      <c r="I192" s="6">
        <v>20315.599999999999</v>
      </c>
    </row>
    <row r="193" spans="5:9" x14ac:dyDescent="0.25">
      <c r="E193">
        <v>10186</v>
      </c>
      <c r="F193" s="2">
        <v>42256.632071759261</v>
      </c>
      <c r="G193" t="s">
        <v>20</v>
      </c>
      <c r="H193" t="s">
        <v>165</v>
      </c>
      <c r="I193" s="6">
        <v>73228.59</v>
      </c>
    </row>
    <row r="194" spans="5:9" x14ac:dyDescent="0.25">
      <c r="E194">
        <v>10187</v>
      </c>
      <c r="F194" s="2">
        <v>42311.420960648145</v>
      </c>
      <c r="G194" t="s">
        <v>20</v>
      </c>
      <c r="H194" t="s">
        <v>166</v>
      </c>
      <c r="I194" s="6">
        <v>19919.45</v>
      </c>
    </row>
    <row r="195" spans="5:9" x14ac:dyDescent="0.25">
      <c r="E195">
        <v>10188</v>
      </c>
      <c r="F195" s="2">
        <v>42361.497071759259</v>
      </c>
      <c r="G195" t="s">
        <v>15</v>
      </c>
      <c r="H195" t="s">
        <v>167</v>
      </c>
      <c r="I195" s="6">
        <v>47430.99</v>
      </c>
    </row>
    <row r="196" spans="5:9" x14ac:dyDescent="0.25">
      <c r="E196">
        <v>10189</v>
      </c>
      <c r="F196" s="2">
        <v>42333.170324074075</v>
      </c>
      <c r="G196" t="s">
        <v>5</v>
      </c>
      <c r="H196" t="s">
        <v>164</v>
      </c>
      <c r="I196" s="6">
        <v>40287.870000000003</v>
      </c>
    </row>
    <row r="197" spans="5:9" x14ac:dyDescent="0.25">
      <c r="E197">
        <v>10190</v>
      </c>
      <c r="F197" s="2">
        <v>42005.96402777778</v>
      </c>
      <c r="G197" t="s">
        <v>40</v>
      </c>
      <c r="H197" t="s">
        <v>122</v>
      </c>
      <c r="I197" s="6">
        <v>86129.63</v>
      </c>
    </row>
    <row r="198" spans="5:9" x14ac:dyDescent="0.25">
      <c r="E198">
        <v>10191</v>
      </c>
      <c r="F198" s="2">
        <v>42354.061157407406</v>
      </c>
      <c r="G198" t="s">
        <v>26</v>
      </c>
      <c r="H198" t="s">
        <v>168</v>
      </c>
      <c r="I198" s="6">
        <v>51398.98</v>
      </c>
    </row>
    <row r="199" spans="5:9" x14ac:dyDescent="0.25">
      <c r="E199">
        <v>10192</v>
      </c>
      <c r="F199" s="2">
        <v>42062.26358796296</v>
      </c>
      <c r="G199" t="s">
        <v>38</v>
      </c>
      <c r="H199" t="s">
        <v>169</v>
      </c>
      <c r="I199" s="6">
        <v>93942.7</v>
      </c>
    </row>
    <row r="200" spans="5:9" x14ac:dyDescent="0.25">
      <c r="E200">
        <v>10193</v>
      </c>
      <c r="F200" s="2">
        <v>42200.719976851855</v>
      </c>
      <c r="G200" t="s">
        <v>61</v>
      </c>
      <c r="H200" t="s">
        <v>170</v>
      </c>
      <c r="I200" s="6">
        <v>57744.91</v>
      </c>
    </row>
    <row r="201" spans="5:9" x14ac:dyDescent="0.25">
      <c r="E201">
        <v>10194</v>
      </c>
      <c r="F201" s="2">
        <v>42264.27140046296</v>
      </c>
      <c r="G201" t="s">
        <v>40</v>
      </c>
      <c r="H201" t="s">
        <v>81</v>
      </c>
      <c r="I201" s="6">
        <v>24068.81</v>
      </c>
    </row>
    <row r="202" spans="5:9" x14ac:dyDescent="0.25">
      <c r="E202">
        <v>10195</v>
      </c>
      <c r="F202" s="2">
        <v>42158.353344907409</v>
      </c>
      <c r="G202" t="s">
        <v>7</v>
      </c>
      <c r="H202" t="s">
        <v>31</v>
      </c>
      <c r="I202" s="6">
        <v>16817.849999999999</v>
      </c>
    </row>
    <row r="203" spans="5:9" x14ac:dyDescent="0.25">
      <c r="E203">
        <v>10196</v>
      </c>
      <c r="F203" s="2">
        <v>42206.888796296298</v>
      </c>
      <c r="G203" t="s">
        <v>66</v>
      </c>
      <c r="H203" t="s">
        <v>171</v>
      </c>
      <c r="I203" s="6">
        <v>3831</v>
      </c>
    </row>
    <row r="204" spans="5:9" x14ac:dyDescent="0.25">
      <c r="E204">
        <v>10197</v>
      </c>
      <c r="F204" s="2">
        <v>42074.874212962961</v>
      </c>
      <c r="G204" t="s">
        <v>29</v>
      </c>
      <c r="H204" t="s">
        <v>172</v>
      </c>
      <c r="I204" s="6">
        <v>29750.9</v>
      </c>
    </row>
    <row r="205" spans="5:9" x14ac:dyDescent="0.25">
      <c r="E205">
        <v>10198</v>
      </c>
      <c r="F205" s="2">
        <v>42281.239074074074</v>
      </c>
      <c r="G205" t="s">
        <v>13</v>
      </c>
      <c r="H205" t="s">
        <v>173</v>
      </c>
      <c r="I205" s="6">
        <v>6742.48</v>
      </c>
    </row>
    <row r="206" spans="5:9" x14ac:dyDescent="0.25">
      <c r="E206">
        <v>10199</v>
      </c>
      <c r="F206" s="2">
        <v>42030.84474537037</v>
      </c>
      <c r="G206" t="s">
        <v>17</v>
      </c>
      <c r="H206" t="s">
        <v>164</v>
      </c>
      <c r="I206" s="6">
        <v>99744.87</v>
      </c>
    </row>
    <row r="207" spans="5:9" x14ac:dyDescent="0.25">
      <c r="E207">
        <v>10200</v>
      </c>
      <c r="F207" s="2">
        <v>42342.320231481484</v>
      </c>
      <c r="G207" t="s">
        <v>40</v>
      </c>
      <c r="H207" t="s">
        <v>174</v>
      </c>
      <c r="I207" s="6">
        <v>63682.31</v>
      </c>
    </row>
    <row r="208" spans="5:9" x14ac:dyDescent="0.25">
      <c r="E208">
        <v>10201</v>
      </c>
      <c r="F208" s="2">
        <v>42101.101307870369</v>
      </c>
      <c r="G208" t="s">
        <v>9</v>
      </c>
      <c r="H208" t="s">
        <v>146</v>
      </c>
      <c r="I208" s="6">
        <v>5686.4</v>
      </c>
    </row>
    <row r="209" spans="5:9" x14ac:dyDescent="0.25">
      <c r="E209">
        <v>10202</v>
      </c>
      <c r="F209" s="2">
        <v>42080.640439814815</v>
      </c>
      <c r="G209" t="s">
        <v>17</v>
      </c>
      <c r="H209" t="s">
        <v>175</v>
      </c>
      <c r="I209" s="6">
        <v>13715.5</v>
      </c>
    </row>
    <row r="210" spans="5:9" x14ac:dyDescent="0.25">
      <c r="E210">
        <v>10203</v>
      </c>
      <c r="F210" s="2">
        <v>42317.394074074073</v>
      </c>
      <c r="G210" t="s">
        <v>35</v>
      </c>
      <c r="H210" t="s">
        <v>176</v>
      </c>
      <c r="I210" s="6">
        <v>85142.37</v>
      </c>
    </row>
    <row r="211" spans="5:9" x14ac:dyDescent="0.25">
      <c r="E211">
        <v>10204</v>
      </c>
      <c r="F211" s="2">
        <v>42320.52511574074</v>
      </c>
      <c r="G211" t="s">
        <v>20</v>
      </c>
      <c r="H211" t="s">
        <v>27</v>
      </c>
      <c r="I211" s="6">
        <v>64317.94</v>
      </c>
    </row>
    <row r="212" spans="5:9" x14ac:dyDescent="0.25">
      <c r="E212">
        <v>10205</v>
      </c>
      <c r="F212" s="2">
        <v>42137.448344907411</v>
      </c>
      <c r="G212" t="s">
        <v>45</v>
      </c>
      <c r="H212" t="s">
        <v>83</v>
      </c>
      <c r="I212" s="6">
        <v>59646.45</v>
      </c>
    </row>
    <row r="213" spans="5:9" x14ac:dyDescent="0.25">
      <c r="E213">
        <v>10206</v>
      </c>
      <c r="F213" s="2">
        <v>42331.425324074073</v>
      </c>
      <c r="G213" t="s">
        <v>29</v>
      </c>
      <c r="H213" t="s">
        <v>177</v>
      </c>
      <c r="I213" s="6">
        <v>35522.21</v>
      </c>
    </row>
    <row r="214" spans="5:9" x14ac:dyDescent="0.25">
      <c r="E214">
        <v>10207</v>
      </c>
      <c r="F214" s="2">
        <v>42211.965486111112</v>
      </c>
      <c r="G214" t="s">
        <v>52</v>
      </c>
      <c r="H214" t="s">
        <v>178</v>
      </c>
      <c r="I214" s="6">
        <v>49203.3</v>
      </c>
    </row>
    <row r="215" spans="5:9" x14ac:dyDescent="0.25">
      <c r="E215">
        <v>10208</v>
      </c>
      <c r="F215" s="2">
        <v>42170.725254629629</v>
      </c>
      <c r="G215" t="s">
        <v>61</v>
      </c>
      <c r="H215" t="s">
        <v>179</v>
      </c>
      <c r="I215" s="6">
        <v>49344.81</v>
      </c>
    </row>
    <row r="216" spans="5:9" x14ac:dyDescent="0.25">
      <c r="E216">
        <v>10209</v>
      </c>
      <c r="F216" s="2">
        <v>42309.134085648147</v>
      </c>
      <c r="G216" t="s">
        <v>7</v>
      </c>
      <c r="H216" t="s">
        <v>92</v>
      </c>
      <c r="I216" s="6">
        <v>47423.55</v>
      </c>
    </row>
    <row r="217" spans="5:9" x14ac:dyDescent="0.25">
      <c r="E217">
        <v>10210</v>
      </c>
      <c r="F217" s="2">
        <v>42186.803749999999</v>
      </c>
      <c r="G217" t="s">
        <v>52</v>
      </c>
      <c r="H217" t="s">
        <v>180</v>
      </c>
      <c r="I217" s="6">
        <v>6402.9</v>
      </c>
    </row>
    <row r="218" spans="5:9" x14ac:dyDescent="0.25">
      <c r="E218">
        <v>10211</v>
      </c>
      <c r="F218" s="2">
        <v>42261.528379629628</v>
      </c>
      <c r="G218" t="s">
        <v>11</v>
      </c>
      <c r="H218" t="s">
        <v>181</v>
      </c>
      <c r="I218" s="6">
        <v>80576.63</v>
      </c>
    </row>
    <row r="219" spans="5:9" x14ac:dyDescent="0.25">
      <c r="E219">
        <v>10212</v>
      </c>
      <c r="F219" s="2">
        <v>42220.998935185184</v>
      </c>
      <c r="G219" t="s">
        <v>23</v>
      </c>
      <c r="H219" t="s">
        <v>182</v>
      </c>
      <c r="I219" s="6">
        <v>41875.9</v>
      </c>
    </row>
    <row r="220" spans="5:9" x14ac:dyDescent="0.25">
      <c r="E220">
        <v>10213</v>
      </c>
      <c r="F220" s="2">
        <v>42300.559791666667</v>
      </c>
      <c r="G220" t="s">
        <v>35</v>
      </c>
      <c r="H220" t="s">
        <v>183</v>
      </c>
      <c r="I220" s="6">
        <v>79343.289999999994</v>
      </c>
    </row>
    <row r="221" spans="5:9" x14ac:dyDescent="0.25">
      <c r="E221">
        <v>10214</v>
      </c>
      <c r="F221" s="2">
        <v>42250.655798611115</v>
      </c>
      <c r="G221" t="s">
        <v>40</v>
      </c>
      <c r="H221" t="s">
        <v>184</v>
      </c>
      <c r="I221" s="6">
        <v>58990.99</v>
      </c>
    </row>
    <row r="222" spans="5:9" x14ac:dyDescent="0.25">
      <c r="E222">
        <v>10215</v>
      </c>
      <c r="F222" s="2">
        <v>42298.591145833336</v>
      </c>
      <c r="G222" t="s">
        <v>38</v>
      </c>
      <c r="H222" t="s">
        <v>185</v>
      </c>
      <c r="I222" s="6">
        <v>64364.31</v>
      </c>
    </row>
    <row r="223" spans="5:9" x14ac:dyDescent="0.25">
      <c r="E223">
        <v>10216</v>
      </c>
      <c r="F223" s="2">
        <v>42152.261435185188</v>
      </c>
      <c r="G223" t="s">
        <v>66</v>
      </c>
      <c r="H223" t="s">
        <v>93</v>
      </c>
      <c r="I223" s="6">
        <v>12183.09</v>
      </c>
    </row>
    <row r="224" spans="5:9" x14ac:dyDescent="0.25">
      <c r="E224">
        <v>10217</v>
      </c>
      <c r="F224" s="2">
        <v>42071.718518518515</v>
      </c>
      <c r="G224" t="s">
        <v>11</v>
      </c>
      <c r="H224" t="s">
        <v>186</v>
      </c>
      <c r="I224" s="6">
        <v>31802.11</v>
      </c>
    </row>
    <row r="225" spans="5:9" x14ac:dyDescent="0.25">
      <c r="E225">
        <v>10218</v>
      </c>
      <c r="F225" s="2">
        <v>42028.006898148145</v>
      </c>
      <c r="G225" t="s">
        <v>35</v>
      </c>
      <c r="H225" t="s">
        <v>48</v>
      </c>
      <c r="I225" s="6">
        <v>61175.27</v>
      </c>
    </row>
    <row r="226" spans="5:9" x14ac:dyDescent="0.25">
      <c r="E226">
        <v>10219</v>
      </c>
      <c r="F226" s="2">
        <v>42048.839895833335</v>
      </c>
      <c r="G226" t="s">
        <v>11</v>
      </c>
      <c r="H226" t="s">
        <v>152</v>
      </c>
      <c r="I226" s="6">
        <v>79728.38</v>
      </c>
    </row>
    <row r="227" spans="5:9" x14ac:dyDescent="0.25">
      <c r="E227">
        <v>10220</v>
      </c>
      <c r="F227" s="2">
        <v>42296.840613425928</v>
      </c>
      <c r="G227" t="s">
        <v>9</v>
      </c>
      <c r="H227" t="s">
        <v>187</v>
      </c>
      <c r="I227" s="6">
        <v>48209.75</v>
      </c>
    </row>
    <row r="228" spans="5:9" x14ac:dyDescent="0.25">
      <c r="E228">
        <v>10221</v>
      </c>
      <c r="F228" s="2">
        <v>42270.705335648148</v>
      </c>
      <c r="G228" t="s">
        <v>17</v>
      </c>
      <c r="H228" t="s">
        <v>188</v>
      </c>
      <c r="I228" s="6">
        <v>1699.21</v>
      </c>
    </row>
    <row r="229" spans="5:9" x14ac:dyDescent="0.25">
      <c r="E229">
        <v>10222</v>
      </c>
      <c r="F229" s="2">
        <v>42267.943611111114</v>
      </c>
      <c r="G229" t="s">
        <v>5</v>
      </c>
      <c r="H229" t="s">
        <v>189</v>
      </c>
      <c r="I229" s="6">
        <v>88786.47</v>
      </c>
    </row>
    <row r="230" spans="5:9" x14ac:dyDescent="0.25">
      <c r="E230">
        <v>10223</v>
      </c>
      <c r="F230" s="2">
        <v>42322.211076388892</v>
      </c>
      <c r="G230" t="s">
        <v>52</v>
      </c>
      <c r="H230" t="s">
        <v>190</v>
      </c>
      <c r="I230" s="6">
        <v>87089.919999999998</v>
      </c>
    </row>
    <row r="231" spans="5:9" x14ac:dyDescent="0.25">
      <c r="E231">
        <v>10224</v>
      </c>
      <c r="F231" s="2">
        <v>42024.640324074076</v>
      </c>
      <c r="G231" t="s">
        <v>61</v>
      </c>
      <c r="H231" t="s">
        <v>139</v>
      </c>
      <c r="I231" s="6">
        <v>96063.05</v>
      </c>
    </row>
    <row r="232" spans="5:9" x14ac:dyDescent="0.25">
      <c r="E232">
        <v>10225</v>
      </c>
      <c r="F232" s="2">
        <v>42096.952824074076</v>
      </c>
      <c r="G232" t="s">
        <v>29</v>
      </c>
      <c r="H232" t="s">
        <v>165</v>
      </c>
      <c r="I232" s="6">
        <v>58424.29</v>
      </c>
    </row>
    <row r="233" spans="5:9" x14ac:dyDescent="0.25">
      <c r="E233">
        <v>10226</v>
      </c>
      <c r="F233" s="2">
        <v>42014.241527777776</v>
      </c>
      <c r="G233" t="s">
        <v>61</v>
      </c>
      <c r="H233" t="s">
        <v>132</v>
      </c>
      <c r="I233" s="6">
        <v>92530.880000000005</v>
      </c>
    </row>
    <row r="234" spans="5:9" x14ac:dyDescent="0.25">
      <c r="E234">
        <v>10227</v>
      </c>
      <c r="F234" s="2">
        <v>42310.725324074076</v>
      </c>
      <c r="G234" t="s">
        <v>26</v>
      </c>
      <c r="H234" t="s">
        <v>191</v>
      </c>
      <c r="I234" s="6">
        <v>31142.19</v>
      </c>
    </row>
    <row r="235" spans="5:9" x14ac:dyDescent="0.25">
      <c r="E235">
        <v>10228</v>
      </c>
      <c r="F235" s="2">
        <v>42102.441076388888</v>
      </c>
      <c r="G235" t="s">
        <v>52</v>
      </c>
      <c r="H235" t="s">
        <v>31</v>
      </c>
      <c r="I235" s="6">
        <v>98439.56</v>
      </c>
    </row>
    <row r="236" spans="5:9" x14ac:dyDescent="0.25">
      <c r="E236">
        <v>10229</v>
      </c>
      <c r="F236" s="2">
        <v>42075.875092592592</v>
      </c>
      <c r="G236" t="s">
        <v>38</v>
      </c>
      <c r="H236" t="s">
        <v>192</v>
      </c>
      <c r="I236" s="6">
        <v>33588.519999999997</v>
      </c>
    </row>
    <row r="237" spans="5:9" x14ac:dyDescent="0.25">
      <c r="E237">
        <v>10230</v>
      </c>
      <c r="F237" s="2">
        <v>42159.768993055557</v>
      </c>
      <c r="G237" t="s">
        <v>26</v>
      </c>
      <c r="H237" t="s">
        <v>193</v>
      </c>
      <c r="I237" s="6">
        <v>14468.98</v>
      </c>
    </row>
    <row r="238" spans="5:9" x14ac:dyDescent="0.25">
      <c r="E238">
        <v>10231</v>
      </c>
      <c r="F238" s="2">
        <v>42304.578634259262</v>
      </c>
      <c r="G238" t="s">
        <v>45</v>
      </c>
      <c r="H238" t="s">
        <v>194</v>
      </c>
      <c r="I238" s="6">
        <v>91738.94</v>
      </c>
    </row>
    <row r="239" spans="5:9" x14ac:dyDescent="0.25">
      <c r="E239">
        <v>10232</v>
      </c>
      <c r="F239" s="2">
        <v>42043.957071759258</v>
      </c>
      <c r="G239" t="s">
        <v>52</v>
      </c>
      <c r="H239" t="s">
        <v>195</v>
      </c>
      <c r="I239" s="6">
        <v>71479.899999999994</v>
      </c>
    </row>
    <row r="240" spans="5:9" x14ac:dyDescent="0.25">
      <c r="E240">
        <v>10233</v>
      </c>
      <c r="F240" s="2">
        <v>42033.090486111112</v>
      </c>
      <c r="G240" t="s">
        <v>5</v>
      </c>
      <c r="H240" t="s">
        <v>159</v>
      </c>
      <c r="I240" s="6">
        <v>72730.559999999998</v>
      </c>
    </row>
    <row r="241" spans="5:9" x14ac:dyDescent="0.25">
      <c r="E241">
        <v>10234</v>
      </c>
      <c r="F241" s="2">
        <v>42079.133738425924</v>
      </c>
      <c r="G241" t="s">
        <v>13</v>
      </c>
      <c r="H241" t="s">
        <v>106</v>
      </c>
      <c r="I241" s="6">
        <v>51325.85</v>
      </c>
    </row>
    <row r="242" spans="5:9" x14ac:dyDescent="0.25">
      <c r="E242">
        <v>10235</v>
      </c>
      <c r="F242" s="2">
        <v>42078.232361111113</v>
      </c>
      <c r="G242" t="s">
        <v>13</v>
      </c>
      <c r="H242" t="s">
        <v>196</v>
      </c>
      <c r="I242" s="6">
        <v>33631.01</v>
      </c>
    </row>
    <row r="243" spans="5:9" x14ac:dyDescent="0.25">
      <c r="E243">
        <v>10236</v>
      </c>
      <c r="F243" s="2">
        <v>42117.427453703705</v>
      </c>
      <c r="G243" t="s">
        <v>7</v>
      </c>
      <c r="H243" t="s">
        <v>197</v>
      </c>
      <c r="I243" s="6">
        <v>26331.58</v>
      </c>
    </row>
    <row r="244" spans="5:9" x14ac:dyDescent="0.25">
      <c r="E244">
        <v>10237</v>
      </c>
      <c r="F244" s="2">
        <v>42152.436284722222</v>
      </c>
      <c r="G244" t="s">
        <v>61</v>
      </c>
      <c r="H244" t="s">
        <v>59</v>
      </c>
      <c r="I244" s="6">
        <v>67887.17</v>
      </c>
    </row>
    <row r="245" spans="5:9" x14ac:dyDescent="0.25">
      <c r="E245">
        <v>10238</v>
      </c>
      <c r="F245" s="2">
        <v>42032.453449074077</v>
      </c>
      <c r="G245" t="s">
        <v>52</v>
      </c>
      <c r="H245" t="s">
        <v>198</v>
      </c>
      <c r="I245" s="6">
        <v>71003.03</v>
      </c>
    </row>
    <row r="246" spans="5:9" x14ac:dyDescent="0.25">
      <c r="E246">
        <v>10239</v>
      </c>
      <c r="F246" s="2">
        <v>42068.855902777781</v>
      </c>
      <c r="G246" t="s">
        <v>11</v>
      </c>
      <c r="H246" t="s">
        <v>199</v>
      </c>
      <c r="I246" s="6">
        <v>20306.900000000001</v>
      </c>
    </row>
    <row r="247" spans="5:9" x14ac:dyDescent="0.25">
      <c r="E247">
        <v>10240</v>
      </c>
      <c r="F247" s="2">
        <v>42208.392997685187</v>
      </c>
      <c r="G247" t="s">
        <v>45</v>
      </c>
      <c r="H247" t="s">
        <v>200</v>
      </c>
      <c r="I247" s="6">
        <v>75274.23</v>
      </c>
    </row>
    <row r="248" spans="5:9" x14ac:dyDescent="0.25">
      <c r="E248">
        <v>10241</v>
      </c>
      <c r="F248" s="2">
        <v>42170.149212962962</v>
      </c>
      <c r="G248" t="s">
        <v>11</v>
      </c>
      <c r="H248" t="s">
        <v>151</v>
      </c>
      <c r="I248" s="6">
        <v>97532.14</v>
      </c>
    </row>
    <row r="249" spans="5:9" x14ac:dyDescent="0.25">
      <c r="E249">
        <v>10242</v>
      </c>
      <c r="F249" s="2">
        <v>42325.558576388888</v>
      </c>
      <c r="G249" t="s">
        <v>23</v>
      </c>
      <c r="H249" t="s">
        <v>112</v>
      </c>
      <c r="I249" s="6">
        <v>83291.679999999993</v>
      </c>
    </row>
    <row r="250" spans="5:9" x14ac:dyDescent="0.25">
      <c r="E250">
        <v>10243</v>
      </c>
      <c r="F250" s="2">
        <v>42141.338900462964</v>
      </c>
      <c r="G250" t="s">
        <v>23</v>
      </c>
      <c r="H250" t="s">
        <v>101</v>
      </c>
      <c r="I250" s="6">
        <v>92224.31</v>
      </c>
    </row>
    <row r="251" spans="5:9" x14ac:dyDescent="0.25">
      <c r="E251">
        <v>10244</v>
      </c>
      <c r="F251" s="2">
        <v>42163.588252314818</v>
      </c>
      <c r="G251" t="s">
        <v>45</v>
      </c>
      <c r="H251" t="s">
        <v>201</v>
      </c>
      <c r="I251" s="6">
        <v>47580.08</v>
      </c>
    </row>
    <row r="252" spans="5:9" x14ac:dyDescent="0.25">
      <c r="E252">
        <v>10245</v>
      </c>
      <c r="F252" s="2">
        <v>42281.839502314811</v>
      </c>
      <c r="G252" t="s">
        <v>15</v>
      </c>
      <c r="H252" t="s">
        <v>115</v>
      </c>
      <c r="I252" s="6">
        <v>82672.45</v>
      </c>
    </row>
    <row r="253" spans="5:9" x14ac:dyDescent="0.25">
      <c r="E253">
        <v>10246</v>
      </c>
      <c r="F253" s="2">
        <v>42305.965914351851</v>
      </c>
      <c r="G253" t="s">
        <v>23</v>
      </c>
      <c r="H253" t="s">
        <v>154</v>
      </c>
      <c r="I253" s="6">
        <v>97669.18</v>
      </c>
    </row>
    <row r="254" spans="5:9" x14ac:dyDescent="0.25">
      <c r="E254">
        <v>10247</v>
      </c>
      <c r="F254" s="2">
        <v>42286.89806712963</v>
      </c>
      <c r="G254" t="s">
        <v>7</v>
      </c>
      <c r="H254" t="s">
        <v>202</v>
      </c>
      <c r="I254" s="6">
        <v>38740.94</v>
      </c>
    </row>
    <row r="255" spans="5:9" x14ac:dyDescent="0.25">
      <c r="E255">
        <v>10248</v>
      </c>
      <c r="F255" s="2">
        <v>42117.056122685186</v>
      </c>
      <c r="G255" t="s">
        <v>38</v>
      </c>
      <c r="H255" t="s">
        <v>203</v>
      </c>
      <c r="I255" s="6">
        <v>70859.73</v>
      </c>
    </row>
    <row r="256" spans="5:9" x14ac:dyDescent="0.25">
      <c r="E256">
        <v>10249</v>
      </c>
      <c r="F256" s="2">
        <v>42115.652430555558</v>
      </c>
      <c r="G256" t="s">
        <v>17</v>
      </c>
      <c r="H256" t="s">
        <v>28</v>
      </c>
      <c r="I256" s="6">
        <v>39601.51</v>
      </c>
    </row>
    <row r="257" spans="5:9" x14ac:dyDescent="0.25">
      <c r="E257">
        <v>10250</v>
      </c>
      <c r="F257" s="2">
        <v>42329.222719907404</v>
      </c>
      <c r="G257" t="s">
        <v>40</v>
      </c>
      <c r="H257" t="s">
        <v>122</v>
      </c>
      <c r="I257" s="6">
        <v>28220.09</v>
      </c>
    </row>
    <row r="258" spans="5:9" x14ac:dyDescent="0.25">
      <c r="E258">
        <v>10251</v>
      </c>
      <c r="F258" s="2">
        <v>42248.221701388888</v>
      </c>
      <c r="G258" t="s">
        <v>9</v>
      </c>
      <c r="H258" t="s">
        <v>159</v>
      </c>
      <c r="I258" s="6">
        <v>42474.36</v>
      </c>
    </row>
    <row r="259" spans="5:9" x14ac:dyDescent="0.25">
      <c r="E259">
        <v>10252</v>
      </c>
      <c r="F259" s="2">
        <v>42088.522604166668</v>
      </c>
      <c r="G259" t="s">
        <v>40</v>
      </c>
      <c r="H259" t="s">
        <v>204</v>
      </c>
      <c r="I259" s="6">
        <v>45679.11</v>
      </c>
    </row>
    <row r="260" spans="5:9" x14ac:dyDescent="0.25">
      <c r="E260">
        <v>10253</v>
      </c>
      <c r="F260" s="2">
        <v>42348.246724537035</v>
      </c>
      <c r="G260" t="s">
        <v>35</v>
      </c>
      <c r="H260" t="s">
        <v>205</v>
      </c>
      <c r="I260" s="6">
        <v>75983.839999999997</v>
      </c>
    </row>
    <row r="261" spans="5:9" x14ac:dyDescent="0.25">
      <c r="E261">
        <v>10254</v>
      </c>
      <c r="F261" s="2">
        <v>42029.56355324074</v>
      </c>
      <c r="G261" t="s">
        <v>7</v>
      </c>
      <c r="H261" t="s">
        <v>125</v>
      </c>
      <c r="I261" s="6">
        <v>30109.03</v>
      </c>
    </row>
    <row r="262" spans="5:9" x14ac:dyDescent="0.25">
      <c r="E262">
        <v>10255</v>
      </c>
      <c r="F262" s="2">
        <v>42311.213680555556</v>
      </c>
      <c r="G262" t="s">
        <v>26</v>
      </c>
      <c r="H262" t="s">
        <v>43</v>
      </c>
      <c r="I262" s="6">
        <v>47740.65</v>
      </c>
    </row>
    <row r="263" spans="5:9" x14ac:dyDescent="0.25">
      <c r="E263">
        <v>10256</v>
      </c>
      <c r="F263" s="2">
        <v>42013.605219907404</v>
      </c>
      <c r="G263" t="s">
        <v>17</v>
      </c>
      <c r="H263" t="s">
        <v>206</v>
      </c>
      <c r="I263" s="6">
        <v>31311.81</v>
      </c>
    </row>
    <row r="264" spans="5:9" x14ac:dyDescent="0.25">
      <c r="E264">
        <v>10257</v>
      </c>
      <c r="F264" s="2">
        <v>42336.390659722223</v>
      </c>
      <c r="G264" t="s">
        <v>40</v>
      </c>
      <c r="H264" t="s">
        <v>151</v>
      </c>
      <c r="I264" s="6">
        <v>2400.84</v>
      </c>
    </row>
    <row r="265" spans="5:9" x14ac:dyDescent="0.25">
      <c r="E265">
        <v>10258</v>
      </c>
      <c r="F265" s="2">
        <v>42300.707303240742</v>
      </c>
      <c r="G265" t="s">
        <v>15</v>
      </c>
      <c r="H265" t="s">
        <v>207</v>
      </c>
      <c r="I265" s="6">
        <v>49580.01</v>
      </c>
    </row>
    <row r="266" spans="5:9" x14ac:dyDescent="0.25">
      <c r="E266">
        <v>10259</v>
      </c>
      <c r="F266" s="2">
        <v>42107.148599537039</v>
      </c>
      <c r="G266" t="s">
        <v>9</v>
      </c>
      <c r="H266" t="s">
        <v>208</v>
      </c>
      <c r="I266" s="6">
        <v>73734.179999999993</v>
      </c>
    </row>
    <row r="267" spans="5:9" x14ac:dyDescent="0.25">
      <c r="E267">
        <v>10260</v>
      </c>
      <c r="F267" s="2">
        <v>42093.150810185187</v>
      </c>
      <c r="G267" t="s">
        <v>17</v>
      </c>
      <c r="H267" t="s">
        <v>209</v>
      </c>
      <c r="I267" s="6">
        <v>37677.360000000001</v>
      </c>
    </row>
    <row r="268" spans="5:9" x14ac:dyDescent="0.25">
      <c r="E268">
        <v>10261</v>
      </c>
      <c r="F268" s="2">
        <v>42340.909351851849</v>
      </c>
      <c r="G268" t="s">
        <v>40</v>
      </c>
      <c r="H268" t="s">
        <v>210</v>
      </c>
      <c r="I268" s="6">
        <v>65705</v>
      </c>
    </row>
    <row r="269" spans="5:9" x14ac:dyDescent="0.25">
      <c r="E269">
        <v>10262</v>
      </c>
      <c r="F269" s="2">
        <v>42044.311608796299</v>
      </c>
      <c r="G269" t="s">
        <v>45</v>
      </c>
      <c r="H269" t="s">
        <v>211</v>
      </c>
      <c r="I269" s="6">
        <v>22169.97</v>
      </c>
    </row>
    <row r="270" spans="5:9" x14ac:dyDescent="0.25">
      <c r="E270">
        <v>10263</v>
      </c>
      <c r="F270" s="2">
        <v>42363.976909722223</v>
      </c>
      <c r="G270" t="s">
        <v>9</v>
      </c>
      <c r="H270" t="s">
        <v>60</v>
      </c>
      <c r="I270" s="6">
        <v>48676.78</v>
      </c>
    </row>
    <row r="271" spans="5:9" x14ac:dyDescent="0.25">
      <c r="E271">
        <v>10264</v>
      </c>
      <c r="F271" s="2">
        <v>42132.565312500003</v>
      </c>
      <c r="G271" t="s">
        <v>5</v>
      </c>
      <c r="H271" t="s">
        <v>212</v>
      </c>
      <c r="I271" s="6">
        <v>35134.639999999999</v>
      </c>
    </row>
    <row r="272" spans="5:9" x14ac:dyDescent="0.25">
      <c r="E272">
        <v>10265</v>
      </c>
      <c r="F272" s="2">
        <v>42239.64366898148</v>
      </c>
      <c r="G272" t="s">
        <v>61</v>
      </c>
      <c r="H272" t="s">
        <v>46</v>
      </c>
      <c r="I272" s="6">
        <v>12468.87</v>
      </c>
    </row>
    <row r="273" spans="5:9" x14ac:dyDescent="0.25">
      <c r="E273">
        <v>10266</v>
      </c>
      <c r="F273" s="2">
        <v>42114.604398148149</v>
      </c>
      <c r="G273" t="s">
        <v>7</v>
      </c>
      <c r="H273" t="s">
        <v>181</v>
      </c>
      <c r="I273" s="6">
        <v>37009.550000000003</v>
      </c>
    </row>
    <row r="274" spans="5:9" x14ac:dyDescent="0.25">
      <c r="E274">
        <v>10267</v>
      </c>
      <c r="F274" s="2">
        <v>42227.081921296296</v>
      </c>
      <c r="G274" t="s">
        <v>29</v>
      </c>
      <c r="H274" t="s">
        <v>37</v>
      </c>
      <c r="I274" s="6">
        <v>55749.25</v>
      </c>
    </row>
    <row r="275" spans="5:9" x14ac:dyDescent="0.25">
      <c r="E275">
        <v>10268</v>
      </c>
      <c r="F275" s="2">
        <v>42037.713750000003</v>
      </c>
      <c r="G275" t="s">
        <v>45</v>
      </c>
      <c r="H275" t="s">
        <v>213</v>
      </c>
      <c r="I275" s="6">
        <v>53833.38</v>
      </c>
    </row>
    <row r="276" spans="5:9" x14ac:dyDescent="0.25">
      <c r="E276">
        <v>10269</v>
      </c>
      <c r="F276" s="2">
        <v>42282.825462962966</v>
      </c>
      <c r="G276" t="s">
        <v>26</v>
      </c>
      <c r="H276" t="s">
        <v>183</v>
      </c>
      <c r="I276" s="6">
        <v>42976.34</v>
      </c>
    </row>
    <row r="277" spans="5:9" x14ac:dyDescent="0.25">
      <c r="E277">
        <v>10270</v>
      </c>
      <c r="F277" s="2">
        <v>42259.152662037035</v>
      </c>
      <c r="G277" t="s">
        <v>11</v>
      </c>
      <c r="H277" t="s">
        <v>214</v>
      </c>
      <c r="I277" s="6">
        <v>4643.0600000000004</v>
      </c>
    </row>
    <row r="278" spans="5:9" x14ac:dyDescent="0.25">
      <c r="E278">
        <v>10271</v>
      </c>
      <c r="F278" s="2">
        <v>42151.075995370367</v>
      </c>
      <c r="G278" t="s">
        <v>35</v>
      </c>
      <c r="H278" t="s">
        <v>215</v>
      </c>
      <c r="I278" s="6">
        <v>41174.410000000003</v>
      </c>
    </row>
    <row r="279" spans="5:9" x14ac:dyDescent="0.25">
      <c r="E279">
        <v>10272</v>
      </c>
      <c r="F279" s="2">
        <v>42221.901319444441</v>
      </c>
      <c r="G279" t="s">
        <v>52</v>
      </c>
      <c r="H279" t="s">
        <v>151</v>
      </c>
      <c r="I279" s="6">
        <v>23346.82</v>
      </c>
    </row>
    <row r="280" spans="5:9" x14ac:dyDescent="0.25">
      <c r="E280">
        <v>10273</v>
      </c>
      <c r="F280" s="2">
        <v>42233.791608796295</v>
      </c>
      <c r="G280" t="s">
        <v>29</v>
      </c>
      <c r="H280" t="s">
        <v>57</v>
      </c>
      <c r="I280" s="6">
        <v>69618.2</v>
      </c>
    </row>
    <row r="281" spans="5:9" x14ac:dyDescent="0.25">
      <c r="E281">
        <v>10274</v>
      </c>
      <c r="F281" s="2">
        <v>42214.276550925926</v>
      </c>
      <c r="G281" t="s">
        <v>13</v>
      </c>
      <c r="H281" t="s">
        <v>216</v>
      </c>
      <c r="I281" s="6">
        <v>1843.53</v>
      </c>
    </row>
    <row r="282" spans="5:9" x14ac:dyDescent="0.25">
      <c r="E282">
        <v>10275</v>
      </c>
      <c r="F282" s="2">
        <v>42312.717037037037</v>
      </c>
      <c r="G282" t="s">
        <v>13</v>
      </c>
      <c r="H282" t="s">
        <v>46</v>
      </c>
      <c r="I282" s="6">
        <v>19868.03</v>
      </c>
    </row>
    <row r="283" spans="5:9" x14ac:dyDescent="0.25">
      <c r="E283">
        <v>10276</v>
      </c>
      <c r="F283" s="2">
        <v>42045.121006944442</v>
      </c>
      <c r="G283" t="s">
        <v>35</v>
      </c>
      <c r="H283" t="s">
        <v>217</v>
      </c>
      <c r="I283" s="6">
        <v>85603.24</v>
      </c>
    </row>
    <row r="284" spans="5:9" x14ac:dyDescent="0.25">
      <c r="E284">
        <v>10277</v>
      </c>
      <c r="F284" s="2">
        <v>42346.142048611109</v>
      </c>
      <c r="G284" t="s">
        <v>38</v>
      </c>
      <c r="H284" t="s">
        <v>132</v>
      </c>
      <c r="I284" s="6">
        <v>66916.56</v>
      </c>
    </row>
    <row r="285" spans="5:9" x14ac:dyDescent="0.25">
      <c r="E285">
        <v>10278</v>
      </c>
      <c r="F285" s="2">
        <v>42091.243356481478</v>
      </c>
      <c r="G285" t="s">
        <v>38</v>
      </c>
      <c r="H285" t="s">
        <v>91</v>
      </c>
      <c r="I285" s="6">
        <v>7514.67</v>
      </c>
    </row>
    <row r="286" spans="5:9" x14ac:dyDescent="0.25">
      <c r="E286">
        <v>10279</v>
      </c>
      <c r="F286" s="2">
        <v>42239.767962962964</v>
      </c>
      <c r="G286" t="s">
        <v>17</v>
      </c>
      <c r="H286" t="s">
        <v>57</v>
      </c>
      <c r="I286" s="6">
        <v>3023.13</v>
      </c>
    </row>
    <row r="287" spans="5:9" x14ac:dyDescent="0.25">
      <c r="E287">
        <v>10280</v>
      </c>
      <c r="F287" s="2">
        <v>42229.380185185182</v>
      </c>
      <c r="G287" t="s">
        <v>29</v>
      </c>
      <c r="H287" t="s">
        <v>218</v>
      </c>
      <c r="I287" s="6">
        <v>85252.21</v>
      </c>
    </row>
    <row r="288" spans="5:9" x14ac:dyDescent="0.25">
      <c r="E288">
        <v>10281</v>
      </c>
      <c r="F288" s="2">
        <v>42157.600393518522</v>
      </c>
      <c r="G288" t="s">
        <v>38</v>
      </c>
      <c r="H288" t="s">
        <v>219</v>
      </c>
      <c r="I288" s="6">
        <v>28480.73</v>
      </c>
    </row>
    <row r="289" spans="5:9" x14ac:dyDescent="0.25">
      <c r="E289">
        <v>10282</v>
      </c>
      <c r="F289" s="2">
        <v>42025.141250000001</v>
      </c>
      <c r="G289" t="s">
        <v>17</v>
      </c>
      <c r="H289" t="s">
        <v>186</v>
      </c>
      <c r="I289" s="6">
        <v>90475.86</v>
      </c>
    </row>
    <row r="290" spans="5:9" x14ac:dyDescent="0.25">
      <c r="E290">
        <v>10283</v>
      </c>
      <c r="F290" s="2">
        <v>42209.98537037037</v>
      </c>
      <c r="G290" t="s">
        <v>7</v>
      </c>
      <c r="H290" t="s">
        <v>220</v>
      </c>
      <c r="I290" s="6">
        <v>3492.97</v>
      </c>
    </row>
    <row r="291" spans="5:9" x14ac:dyDescent="0.25">
      <c r="E291">
        <v>10284</v>
      </c>
      <c r="F291" s="2">
        <v>42108.579756944448</v>
      </c>
      <c r="G291" t="s">
        <v>7</v>
      </c>
      <c r="H291" t="s">
        <v>31</v>
      </c>
      <c r="I291" s="6">
        <v>45466.01</v>
      </c>
    </row>
    <row r="292" spans="5:9" x14ac:dyDescent="0.25">
      <c r="E292">
        <v>10285</v>
      </c>
      <c r="F292" s="2">
        <v>42267.816504629627</v>
      </c>
      <c r="G292" t="s">
        <v>29</v>
      </c>
      <c r="H292" t="s">
        <v>145</v>
      </c>
      <c r="I292" s="6">
        <v>61229.97</v>
      </c>
    </row>
    <row r="293" spans="5:9" x14ac:dyDescent="0.25">
      <c r="E293">
        <v>10286</v>
      </c>
      <c r="F293" s="2">
        <v>42094.447731481479</v>
      </c>
      <c r="G293" t="s">
        <v>45</v>
      </c>
      <c r="H293" t="s">
        <v>106</v>
      </c>
      <c r="I293" s="6">
        <v>94980.42</v>
      </c>
    </row>
    <row r="294" spans="5:9" x14ac:dyDescent="0.25">
      <c r="E294">
        <v>10287</v>
      </c>
      <c r="F294" s="2">
        <v>42234.742002314815</v>
      </c>
      <c r="G294" t="s">
        <v>40</v>
      </c>
      <c r="H294" t="s">
        <v>127</v>
      </c>
      <c r="I294" s="6">
        <v>14934.27</v>
      </c>
    </row>
    <row r="295" spans="5:9" x14ac:dyDescent="0.25">
      <c r="E295">
        <v>10288</v>
      </c>
      <c r="F295" s="2">
        <v>42236.37709490741</v>
      </c>
      <c r="G295" t="s">
        <v>45</v>
      </c>
      <c r="H295" t="s">
        <v>32</v>
      </c>
      <c r="I295" s="6">
        <v>44538.58</v>
      </c>
    </row>
    <row r="296" spans="5:9" x14ac:dyDescent="0.25">
      <c r="E296">
        <v>10289</v>
      </c>
      <c r="F296" s="2">
        <v>42037.476307870369</v>
      </c>
      <c r="G296" t="s">
        <v>9</v>
      </c>
      <c r="H296" t="s">
        <v>221</v>
      </c>
      <c r="I296" s="6">
        <v>85438.81</v>
      </c>
    </row>
    <row r="297" spans="5:9" x14ac:dyDescent="0.25">
      <c r="E297">
        <v>10290</v>
      </c>
      <c r="F297" s="2">
        <v>42006.394548611112</v>
      </c>
      <c r="G297" t="s">
        <v>20</v>
      </c>
      <c r="H297" t="s">
        <v>81</v>
      </c>
      <c r="I297" s="6">
        <v>84860.76</v>
      </c>
    </row>
    <row r="298" spans="5:9" x14ac:dyDescent="0.25">
      <c r="E298">
        <v>10291</v>
      </c>
      <c r="F298" s="2">
        <v>42178.881493055553</v>
      </c>
      <c r="G298" t="s">
        <v>26</v>
      </c>
      <c r="H298" t="s">
        <v>41</v>
      </c>
      <c r="I298" s="6">
        <v>10861.98</v>
      </c>
    </row>
    <row r="299" spans="5:9" x14ac:dyDescent="0.25">
      <c r="E299">
        <v>10292</v>
      </c>
      <c r="F299" s="2">
        <v>42043.670914351853</v>
      </c>
      <c r="G299" t="s">
        <v>66</v>
      </c>
      <c r="H299" t="s">
        <v>42</v>
      </c>
      <c r="I299" s="6">
        <v>51895.29</v>
      </c>
    </row>
    <row r="300" spans="5:9" x14ac:dyDescent="0.25">
      <c r="E300">
        <v>10293</v>
      </c>
      <c r="F300" s="2">
        <v>42215.362013888887</v>
      </c>
      <c r="G300" t="s">
        <v>9</v>
      </c>
      <c r="H300" t="s">
        <v>155</v>
      </c>
      <c r="I300" s="6">
        <v>38329.29</v>
      </c>
    </row>
    <row r="301" spans="5:9" x14ac:dyDescent="0.25">
      <c r="E301">
        <v>10294</v>
      </c>
      <c r="F301" s="2">
        <v>42089.886979166666</v>
      </c>
      <c r="G301" t="s">
        <v>20</v>
      </c>
      <c r="H301" t="s">
        <v>222</v>
      </c>
      <c r="I301" s="6">
        <v>67639.55</v>
      </c>
    </row>
    <row r="302" spans="5:9" x14ac:dyDescent="0.25">
      <c r="E302">
        <v>10295</v>
      </c>
      <c r="F302" s="2">
        <v>42036.932962962965</v>
      </c>
      <c r="G302" t="s">
        <v>13</v>
      </c>
      <c r="H302" t="s">
        <v>95</v>
      </c>
      <c r="I302" s="6">
        <v>69793.45</v>
      </c>
    </row>
    <row r="303" spans="5:9" x14ac:dyDescent="0.25">
      <c r="E303">
        <v>10296</v>
      </c>
      <c r="F303" s="2">
        <v>42057.406597222223</v>
      </c>
      <c r="G303" t="s">
        <v>20</v>
      </c>
      <c r="H303" t="s">
        <v>185</v>
      </c>
      <c r="I303" s="6">
        <v>76472.55</v>
      </c>
    </row>
    <row r="304" spans="5:9" x14ac:dyDescent="0.25">
      <c r="E304">
        <v>10297</v>
      </c>
      <c r="F304" s="2">
        <v>42229.116539351853</v>
      </c>
      <c r="G304" t="s">
        <v>35</v>
      </c>
      <c r="H304" t="s">
        <v>203</v>
      </c>
      <c r="I304" s="6">
        <v>62249.86</v>
      </c>
    </row>
    <row r="305" spans="5:9" x14ac:dyDescent="0.25">
      <c r="E305">
        <v>10298</v>
      </c>
      <c r="F305" s="2">
        <v>42034.841307870367</v>
      </c>
      <c r="G305" t="s">
        <v>23</v>
      </c>
      <c r="H305" t="s">
        <v>223</v>
      </c>
      <c r="I305" s="6">
        <v>14353.59</v>
      </c>
    </row>
    <row r="306" spans="5:9" x14ac:dyDescent="0.25">
      <c r="E306">
        <v>10299</v>
      </c>
      <c r="F306" s="2">
        <v>42143.946469907409</v>
      </c>
      <c r="G306" t="s">
        <v>23</v>
      </c>
      <c r="H306" t="s">
        <v>224</v>
      </c>
      <c r="I306" s="6">
        <v>43694.99</v>
      </c>
    </row>
    <row r="307" spans="5:9" x14ac:dyDescent="0.25">
      <c r="E307">
        <v>10300</v>
      </c>
      <c r="F307" s="2">
        <v>42337.681516203702</v>
      </c>
      <c r="G307" t="s">
        <v>29</v>
      </c>
      <c r="H307" t="s">
        <v>225</v>
      </c>
      <c r="I307" s="6">
        <v>98216.79</v>
      </c>
    </row>
    <row r="308" spans="5:9" x14ac:dyDescent="0.25">
      <c r="E308">
        <v>10301</v>
      </c>
      <c r="F308" s="2">
        <v>42245.04787037037</v>
      </c>
      <c r="G308" t="s">
        <v>26</v>
      </c>
      <c r="H308" t="s">
        <v>226</v>
      </c>
      <c r="I308" s="6">
        <v>83821.09</v>
      </c>
    </row>
    <row r="309" spans="5:9" x14ac:dyDescent="0.25">
      <c r="E309">
        <v>10302</v>
      </c>
      <c r="F309" s="2">
        <v>42303.804479166669</v>
      </c>
      <c r="G309" t="s">
        <v>5</v>
      </c>
      <c r="H309" t="s">
        <v>138</v>
      </c>
      <c r="I309" s="6">
        <v>84708.800000000003</v>
      </c>
    </row>
    <row r="310" spans="5:9" x14ac:dyDescent="0.25">
      <c r="E310">
        <v>10303</v>
      </c>
      <c r="F310" s="2">
        <v>42186.452523148146</v>
      </c>
      <c r="G310" t="s">
        <v>23</v>
      </c>
      <c r="H310" t="s">
        <v>88</v>
      </c>
      <c r="I310" s="6">
        <v>54487.53</v>
      </c>
    </row>
    <row r="311" spans="5:9" x14ac:dyDescent="0.25">
      <c r="E311">
        <v>10304</v>
      </c>
      <c r="F311" s="2">
        <v>42098.792291666665</v>
      </c>
      <c r="G311" t="s">
        <v>45</v>
      </c>
      <c r="H311" t="s">
        <v>227</v>
      </c>
      <c r="I311" s="6">
        <v>23231.25</v>
      </c>
    </row>
    <row r="312" spans="5:9" x14ac:dyDescent="0.25">
      <c r="E312">
        <v>10305</v>
      </c>
      <c r="F312" s="2">
        <v>42351.888599537036</v>
      </c>
      <c r="G312" t="s">
        <v>9</v>
      </c>
      <c r="H312" t="s">
        <v>228</v>
      </c>
      <c r="I312" s="6">
        <v>52176.62</v>
      </c>
    </row>
    <row r="313" spans="5:9" x14ac:dyDescent="0.25">
      <c r="E313">
        <v>10306</v>
      </c>
      <c r="F313" s="2">
        <v>42067.334826388891</v>
      </c>
      <c r="G313" t="s">
        <v>45</v>
      </c>
      <c r="H313" t="s">
        <v>229</v>
      </c>
      <c r="I313" s="6">
        <v>95628.26</v>
      </c>
    </row>
    <row r="314" spans="5:9" x14ac:dyDescent="0.25">
      <c r="E314">
        <v>10307</v>
      </c>
      <c r="F314" s="2">
        <v>42223.568298611113</v>
      </c>
      <c r="G314" t="s">
        <v>40</v>
      </c>
      <c r="H314" t="s">
        <v>230</v>
      </c>
      <c r="I314" s="6">
        <v>49626.61</v>
      </c>
    </row>
    <row r="315" spans="5:9" x14ac:dyDescent="0.25">
      <c r="E315">
        <v>10308</v>
      </c>
      <c r="F315" s="2">
        <v>42187.463368055556</v>
      </c>
      <c r="G315" t="s">
        <v>7</v>
      </c>
      <c r="H315" t="s">
        <v>78</v>
      </c>
      <c r="I315" s="6">
        <v>29881.42</v>
      </c>
    </row>
    <row r="316" spans="5:9" x14ac:dyDescent="0.25">
      <c r="E316">
        <v>10309</v>
      </c>
      <c r="F316" s="2">
        <v>42144.449675925927</v>
      </c>
      <c r="G316" t="s">
        <v>52</v>
      </c>
      <c r="H316" t="s">
        <v>231</v>
      </c>
      <c r="I316" s="6">
        <v>59824.17</v>
      </c>
    </row>
    <row r="317" spans="5:9" x14ac:dyDescent="0.25">
      <c r="E317">
        <v>10310</v>
      </c>
      <c r="F317" s="2">
        <v>42051.077800925923</v>
      </c>
      <c r="G317" t="s">
        <v>9</v>
      </c>
      <c r="H317" t="s">
        <v>25</v>
      </c>
      <c r="I317" s="6">
        <v>93427.18</v>
      </c>
    </row>
    <row r="318" spans="5:9" x14ac:dyDescent="0.25">
      <c r="E318">
        <v>10311</v>
      </c>
      <c r="F318" s="2">
        <v>42267.273449074077</v>
      </c>
      <c r="G318" t="s">
        <v>45</v>
      </c>
      <c r="H318" t="s">
        <v>232</v>
      </c>
      <c r="I318" s="6">
        <v>23345.54</v>
      </c>
    </row>
    <row r="319" spans="5:9" x14ac:dyDescent="0.25">
      <c r="E319">
        <v>10312</v>
      </c>
      <c r="F319" s="2">
        <v>42319.850381944445</v>
      </c>
      <c r="G319" t="s">
        <v>13</v>
      </c>
      <c r="H319" t="s">
        <v>233</v>
      </c>
      <c r="I319" s="6">
        <v>61496.160000000003</v>
      </c>
    </row>
    <row r="320" spans="5:9" x14ac:dyDescent="0.25">
      <c r="E320">
        <v>10313</v>
      </c>
      <c r="F320" s="2">
        <v>42207.626516203702</v>
      </c>
      <c r="G320" t="s">
        <v>40</v>
      </c>
      <c r="H320" t="s">
        <v>198</v>
      </c>
      <c r="I320" s="6">
        <v>95500.75</v>
      </c>
    </row>
    <row r="321" spans="5:9" x14ac:dyDescent="0.25">
      <c r="E321">
        <v>10314</v>
      </c>
      <c r="F321" s="2">
        <v>42082.029293981483</v>
      </c>
      <c r="G321" t="s">
        <v>45</v>
      </c>
      <c r="H321" t="s">
        <v>64</v>
      </c>
      <c r="I321" s="6">
        <v>91112.68</v>
      </c>
    </row>
    <row r="322" spans="5:9" x14ac:dyDescent="0.25">
      <c r="E322">
        <v>10315</v>
      </c>
      <c r="F322" s="2">
        <v>42239.722222222219</v>
      </c>
      <c r="G322" t="s">
        <v>38</v>
      </c>
      <c r="H322" t="s">
        <v>14</v>
      </c>
      <c r="I322" s="6">
        <v>36537.18</v>
      </c>
    </row>
    <row r="323" spans="5:9" x14ac:dyDescent="0.25">
      <c r="E323">
        <v>10316</v>
      </c>
      <c r="F323" s="2">
        <v>42169.502581018518</v>
      </c>
      <c r="G323" t="s">
        <v>29</v>
      </c>
      <c r="H323" t="s">
        <v>234</v>
      </c>
      <c r="I323" s="6">
        <v>51694.81</v>
      </c>
    </row>
    <row r="324" spans="5:9" x14ac:dyDescent="0.25">
      <c r="E324">
        <v>10317</v>
      </c>
      <c r="F324" s="2">
        <v>42261.751886574071</v>
      </c>
      <c r="G324" t="s">
        <v>45</v>
      </c>
      <c r="H324" t="s">
        <v>85</v>
      </c>
      <c r="I324" s="6">
        <v>10938.73</v>
      </c>
    </row>
    <row r="325" spans="5:9" x14ac:dyDescent="0.25">
      <c r="E325">
        <v>10318</v>
      </c>
      <c r="F325" s="2">
        <v>42132.030798611115</v>
      </c>
      <c r="G325" t="s">
        <v>5</v>
      </c>
      <c r="H325" t="s">
        <v>235</v>
      </c>
      <c r="I325" s="6">
        <v>90968.78</v>
      </c>
    </row>
    <row r="326" spans="5:9" x14ac:dyDescent="0.25">
      <c r="E326">
        <v>10319</v>
      </c>
      <c r="F326" s="2">
        <v>42032.516446759262</v>
      </c>
      <c r="G326" t="s">
        <v>66</v>
      </c>
      <c r="H326" t="s">
        <v>186</v>
      </c>
      <c r="I326" s="6">
        <v>62090.49</v>
      </c>
    </row>
    <row r="327" spans="5:9" x14ac:dyDescent="0.25">
      <c r="E327">
        <v>10320</v>
      </c>
      <c r="F327" s="2">
        <v>42205.212488425925</v>
      </c>
      <c r="G327" t="s">
        <v>23</v>
      </c>
      <c r="H327" t="s">
        <v>236</v>
      </c>
      <c r="I327" s="6">
        <v>69764.17</v>
      </c>
    </row>
    <row r="328" spans="5:9" x14ac:dyDescent="0.25">
      <c r="E328">
        <v>10321</v>
      </c>
      <c r="F328" s="2">
        <v>42131.514513888891</v>
      </c>
      <c r="G328" t="s">
        <v>5</v>
      </c>
      <c r="H328" t="s">
        <v>111</v>
      </c>
      <c r="I328" s="6">
        <v>2511.94</v>
      </c>
    </row>
    <row r="329" spans="5:9" x14ac:dyDescent="0.25">
      <c r="E329">
        <v>10322</v>
      </c>
      <c r="F329" s="2">
        <v>42120.94358796296</v>
      </c>
      <c r="G329" t="s">
        <v>45</v>
      </c>
      <c r="H329" t="s">
        <v>237</v>
      </c>
      <c r="I329" s="6">
        <v>77463.199999999997</v>
      </c>
    </row>
    <row r="330" spans="5:9" x14ac:dyDescent="0.25">
      <c r="E330">
        <v>10323</v>
      </c>
      <c r="F330" s="2">
        <v>42242.196817129632</v>
      </c>
      <c r="G330" t="s">
        <v>5</v>
      </c>
      <c r="H330" t="s">
        <v>238</v>
      </c>
      <c r="I330" s="6">
        <v>23248.67</v>
      </c>
    </row>
    <row r="331" spans="5:9" x14ac:dyDescent="0.25">
      <c r="E331">
        <v>10324</v>
      </c>
      <c r="F331" s="2">
        <v>42248.183553240742</v>
      </c>
      <c r="G331" t="s">
        <v>35</v>
      </c>
      <c r="H331" t="s">
        <v>239</v>
      </c>
      <c r="I331" s="6">
        <v>57963.97</v>
      </c>
    </row>
    <row r="332" spans="5:9" x14ac:dyDescent="0.25">
      <c r="E332">
        <v>10325</v>
      </c>
      <c r="F332" s="2">
        <v>42175.941192129627</v>
      </c>
      <c r="G332" t="s">
        <v>20</v>
      </c>
      <c r="H332" t="s">
        <v>240</v>
      </c>
      <c r="I332" s="6">
        <v>81946.67</v>
      </c>
    </row>
    <row r="333" spans="5:9" x14ac:dyDescent="0.25">
      <c r="E333">
        <v>10326</v>
      </c>
      <c r="F333" s="2">
        <v>42315.63417824074</v>
      </c>
      <c r="G333" t="s">
        <v>52</v>
      </c>
      <c r="H333" t="s">
        <v>241</v>
      </c>
      <c r="I333" s="6">
        <v>15081.65</v>
      </c>
    </row>
    <row r="334" spans="5:9" x14ac:dyDescent="0.25">
      <c r="E334">
        <v>10327</v>
      </c>
      <c r="F334" s="2">
        <v>42032.772511574076</v>
      </c>
      <c r="G334" t="s">
        <v>15</v>
      </c>
      <c r="H334" t="s">
        <v>18</v>
      </c>
      <c r="I334" s="6">
        <v>17577.310000000001</v>
      </c>
    </row>
    <row r="335" spans="5:9" x14ac:dyDescent="0.25">
      <c r="E335">
        <v>10328</v>
      </c>
      <c r="F335" s="2">
        <v>42049.911307870374</v>
      </c>
      <c r="G335" t="s">
        <v>17</v>
      </c>
      <c r="H335" t="s">
        <v>191</v>
      </c>
      <c r="I335" s="6">
        <v>30941.56</v>
      </c>
    </row>
    <row r="336" spans="5:9" x14ac:dyDescent="0.25">
      <c r="E336">
        <v>10329</v>
      </c>
      <c r="F336" s="2">
        <v>42098.893622685187</v>
      </c>
      <c r="G336" t="s">
        <v>23</v>
      </c>
      <c r="H336" t="s">
        <v>242</v>
      </c>
      <c r="I336" s="6">
        <v>2854.31</v>
      </c>
    </row>
    <row r="337" spans="5:9" x14ac:dyDescent="0.25">
      <c r="E337">
        <v>10330</v>
      </c>
      <c r="F337" s="2">
        <v>42298.919849537036</v>
      </c>
      <c r="G337" t="s">
        <v>13</v>
      </c>
      <c r="H337" t="s">
        <v>233</v>
      </c>
      <c r="I337" s="6">
        <v>72220.59</v>
      </c>
    </row>
    <row r="338" spans="5:9" x14ac:dyDescent="0.25">
      <c r="E338">
        <v>10331</v>
      </c>
      <c r="F338" s="2">
        <v>42316.010231481479</v>
      </c>
      <c r="G338" t="s">
        <v>9</v>
      </c>
      <c r="H338" t="s">
        <v>243</v>
      </c>
      <c r="I338" s="6">
        <v>60415.91</v>
      </c>
    </row>
    <row r="339" spans="5:9" x14ac:dyDescent="0.25">
      <c r="E339">
        <v>10332</v>
      </c>
      <c r="F339" s="2">
        <v>42359.916087962964</v>
      </c>
      <c r="G339" t="s">
        <v>45</v>
      </c>
      <c r="H339" t="s">
        <v>49</v>
      </c>
      <c r="I339" s="6">
        <v>46554.97</v>
      </c>
    </row>
    <row r="340" spans="5:9" x14ac:dyDescent="0.25">
      <c r="E340">
        <v>10333</v>
      </c>
      <c r="F340" s="2">
        <v>42274.066111111111</v>
      </c>
      <c r="G340" t="s">
        <v>40</v>
      </c>
      <c r="H340" t="s">
        <v>244</v>
      </c>
      <c r="I340" s="6">
        <v>99202.12</v>
      </c>
    </row>
    <row r="341" spans="5:9" x14ac:dyDescent="0.25">
      <c r="E341">
        <v>10334</v>
      </c>
      <c r="F341" s="2">
        <v>42019.96675925926</v>
      </c>
      <c r="G341" t="s">
        <v>45</v>
      </c>
      <c r="H341" t="s">
        <v>187</v>
      </c>
      <c r="I341" s="6">
        <v>30862.77</v>
      </c>
    </row>
    <row r="342" spans="5:9" x14ac:dyDescent="0.25">
      <c r="E342">
        <v>10335</v>
      </c>
      <c r="F342" s="2">
        <v>42246.436168981483</v>
      </c>
      <c r="G342" t="s">
        <v>20</v>
      </c>
      <c r="H342" t="s">
        <v>139</v>
      </c>
      <c r="I342" s="6">
        <v>35131.620000000003</v>
      </c>
    </row>
    <row r="343" spans="5:9" x14ac:dyDescent="0.25">
      <c r="E343">
        <v>10336</v>
      </c>
      <c r="F343" s="2">
        <v>42031.547627314816</v>
      </c>
      <c r="G343" t="s">
        <v>29</v>
      </c>
      <c r="H343" t="s">
        <v>133</v>
      </c>
      <c r="I343" s="6">
        <v>5870.3</v>
      </c>
    </row>
    <row r="344" spans="5:9" x14ac:dyDescent="0.25">
      <c r="E344">
        <v>10337</v>
      </c>
      <c r="F344" s="2">
        <v>42113.466516203705</v>
      </c>
      <c r="G344" t="s">
        <v>26</v>
      </c>
      <c r="H344" t="s">
        <v>245</v>
      </c>
      <c r="I344" s="6">
        <v>52098.55</v>
      </c>
    </row>
    <row r="345" spans="5:9" x14ac:dyDescent="0.25">
      <c r="E345">
        <v>10338</v>
      </c>
      <c r="F345" s="2">
        <v>42305.594328703701</v>
      </c>
      <c r="G345" t="s">
        <v>35</v>
      </c>
      <c r="H345" t="s">
        <v>207</v>
      </c>
      <c r="I345" s="6">
        <v>3794.09</v>
      </c>
    </row>
    <row r="346" spans="5:9" x14ac:dyDescent="0.25">
      <c r="E346">
        <v>10339</v>
      </c>
      <c r="F346" s="2">
        <v>42239.503460648149</v>
      </c>
      <c r="G346" t="s">
        <v>40</v>
      </c>
      <c r="H346" t="s">
        <v>103</v>
      </c>
      <c r="I346" s="6">
        <v>81620.97</v>
      </c>
    </row>
    <row r="347" spans="5:9" x14ac:dyDescent="0.25">
      <c r="E347">
        <v>10340</v>
      </c>
      <c r="F347" s="2">
        <v>42141.814305555556</v>
      </c>
      <c r="G347" t="s">
        <v>23</v>
      </c>
      <c r="H347" t="s">
        <v>174</v>
      </c>
      <c r="I347" s="6">
        <v>41564.06</v>
      </c>
    </row>
    <row r="348" spans="5:9" x14ac:dyDescent="0.25">
      <c r="E348">
        <v>10341</v>
      </c>
      <c r="F348" s="2">
        <v>42344.66673611111</v>
      </c>
      <c r="G348" t="s">
        <v>66</v>
      </c>
      <c r="H348" t="s">
        <v>179</v>
      </c>
      <c r="I348" s="6">
        <v>94631.39</v>
      </c>
    </row>
    <row r="349" spans="5:9" x14ac:dyDescent="0.25">
      <c r="E349">
        <v>10342</v>
      </c>
      <c r="F349" s="2">
        <v>42331.08326388889</v>
      </c>
      <c r="G349" t="s">
        <v>45</v>
      </c>
      <c r="H349" t="s">
        <v>156</v>
      </c>
      <c r="I349" s="6">
        <v>16744.02</v>
      </c>
    </row>
    <row r="350" spans="5:9" x14ac:dyDescent="0.25">
      <c r="E350">
        <v>10343</v>
      </c>
      <c r="F350" s="2">
        <v>42236.245694444442</v>
      </c>
      <c r="G350" t="s">
        <v>45</v>
      </c>
      <c r="H350" t="s">
        <v>243</v>
      </c>
      <c r="I350" s="6">
        <v>80391.55</v>
      </c>
    </row>
    <row r="351" spans="5:9" x14ac:dyDescent="0.25">
      <c r="E351">
        <v>10344</v>
      </c>
      <c r="F351" s="2">
        <v>42051.798333333332</v>
      </c>
      <c r="G351" t="s">
        <v>7</v>
      </c>
      <c r="H351" t="s">
        <v>91</v>
      </c>
      <c r="I351" s="6">
        <v>90359.81</v>
      </c>
    </row>
    <row r="352" spans="5:9" x14ac:dyDescent="0.25">
      <c r="E352">
        <v>10345</v>
      </c>
      <c r="F352" s="2">
        <v>42225.981851851851</v>
      </c>
      <c r="G352" t="s">
        <v>17</v>
      </c>
      <c r="H352" t="s">
        <v>246</v>
      </c>
      <c r="I352" s="6">
        <v>79222.98</v>
      </c>
    </row>
    <row r="353" spans="5:9" x14ac:dyDescent="0.25">
      <c r="E353">
        <v>10346</v>
      </c>
      <c r="F353" s="2">
        <v>42228.736956018518</v>
      </c>
      <c r="G353" t="s">
        <v>40</v>
      </c>
      <c r="H353" t="s">
        <v>214</v>
      </c>
      <c r="I353" s="6">
        <v>62948.43</v>
      </c>
    </row>
    <row r="354" spans="5:9" x14ac:dyDescent="0.25">
      <c r="E354">
        <v>10347</v>
      </c>
      <c r="F354" s="2">
        <v>42151.961354166669</v>
      </c>
      <c r="G354" t="s">
        <v>45</v>
      </c>
      <c r="H354" t="s">
        <v>247</v>
      </c>
      <c r="I354" s="6">
        <v>2118.0100000000002</v>
      </c>
    </row>
    <row r="355" spans="5:9" x14ac:dyDescent="0.25">
      <c r="E355">
        <v>10348</v>
      </c>
      <c r="F355" s="2">
        <v>42238.132002314815</v>
      </c>
      <c r="G355" t="s">
        <v>29</v>
      </c>
      <c r="H355" t="s">
        <v>208</v>
      </c>
      <c r="I355" s="6">
        <v>32862.71</v>
      </c>
    </row>
    <row r="356" spans="5:9" x14ac:dyDescent="0.25">
      <c r="E356">
        <v>10349</v>
      </c>
      <c r="F356" s="2">
        <v>42021.654027777775</v>
      </c>
      <c r="G356" t="s">
        <v>13</v>
      </c>
      <c r="H356" t="s">
        <v>193</v>
      </c>
      <c r="I356" s="6">
        <v>19329.990000000002</v>
      </c>
    </row>
    <row r="357" spans="5:9" x14ac:dyDescent="0.25">
      <c r="E357">
        <v>10350</v>
      </c>
      <c r="F357" s="2">
        <v>42051.291250000002</v>
      </c>
      <c r="G357" t="s">
        <v>40</v>
      </c>
      <c r="H357" t="s">
        <v>248</v>
      </c>
      <c r="I357" s="6">
        <v>65660.740000000005</v>
      </c>
    </row>
    <row r="358" spans="5:9" x14ac:dyDescent="0.25">
      <c r="E358">
        <v>10351</v>
      </c>
      <c r="F358" s="2">
        <v>42039.623553240737</v>
      </c>
      <c r="G358" t="s">
        <v>40</v>
      </c>
      <c r="H358" t="s">
        <v>184</v>
      </c>
      <c r="I358" s="6">
        <v>39834.660000000003</v>
      </c>
    </row>
    <row r="359" spans="5:9" x14ac:dyDescent="0.25">
      <c r="E359">
        <v>10352</v>
      </c>
      <c r="F359" s="2">
        <v>42284.329155092593</v>
      </c>
      <c r="G359" t="s">
        <v>61</v>
      </c>
      <c r="H359" t="s">
        <v>80</v>
      </c>
      <c r="I359" s="6">
        <v>41244.480000000003</v>
      </c>
    </row>
    <row r="360" spans="5:9" x14ac:dyDescent="0.25">
      <c r="E360">
        <v>10353</v>
      </c>
      <c r="F360" s="2">
        <v>42202.109826388885</v>
      </c>
      <c r="G360" t="s">
        <v>29</v>
      </c>
      <c r="H360" t="s">
        <v>90</v>
      </c>
      <c r="I360" s="6">
        <v>88650.34</v>
      </c>
    </row>
    <row r="361" spans="5:9" x14ac:dyDescent="0.25">
      <c r="E361">
        <v>10354</v>
      </c>
      <c r="F361" s="2">
        <v>42127.537685185183</v>
      </c>
      <c r="G361" t="s">
        <v>40</v>
      </c>
      <c r="H361" t="s">
        <v>249</v>
      </c>
      <c r="I361" s="6">
        <v>39239.879999999997</v>
      </c>
    </row>
    <row r="362" spans="5:9" x14ac:dyDescent="0.25">
      <c r="E362">
        <v>10355</v>
      </c>
      <c r="F362" s="2">
        <v>42144.661030092589</v>
      </c>
      <c r="G362" t="s">
        <v>15</v>
      </c>
      <c r="H362" t="s">
        <v>250</v>
      </c>
      <c r="I362" s="6">
        <v>60830.47</v>
      </c>
    </row>
    <row r="363" spans="5:9" x14ac:dyDescent="0.25">
      <c r="E363">
        <v>10356</v>
      </c>
      <c r="F363" s="2">
        <v>42131.294328703705</v>
      </c>
      <c r="G363" t="s">
        <v>13</v>
      </c>
      <c r="H363" t="s">
        <v>130</v>
      </c>
      <c r="I363" s="6">
        <v>68093.84</v>
      </c>
    </row>
    <row r="364" spans="5:9" x14ac:dyDescent="0.25">
      <c r="E364">
        <v>10357</v>
      </c>
      <c r="F364" s="2">
        <v>42271.787858796299</v>
      </c>
      <c r="G364" t="s">
        <v>9</v>
      </c>
      <c r="H364" t="s">
        <v>236</v>
      </c>
      <c r="I364" s="6">
        <v>84589.68</v>
      </c>
    </row>
    <row r="365" spans="5:9" x14ac:dyDescent="0.25">
      <c r="E365">
        <v>10358</v>
      </c>
      <c r="F365" s="2">
        <v>42209.08421296296</v>
      </c>
      <c r="G365" t="s">
        <v>52</v>
      </c>
      <c r="H365" t="s">
        <v>251</v>
      </c>
      <c r="I365" s="6">
        <v>9125.59</v>
      </c>
    </row>
    <row r="366" spans="5:9" x14ac:dyDescent="0.25">
      <c r="E366">
        <v>10359</v>
      </c>
      <c r="F366" s="2">
        <v>42080.167696759258</v>
      </c>
      <c r="G366" t="s">
        <v>23</v>
      </c>
      <c r="H366" t="s">
        <v>252</v>
      </c>
      <c r="I366" s="6">
        <v>4333.4799999999996</v>
      </c>
    </row>
    <row r="367" spans="5:9" x14ac:dyDescent="0.25">
      <c r="E367">
        <v>10360</v>
      </c>
      <c r="F367" s="2">
        <v>42280.184976851851</v>
      </c>
      <c r="G367" t="s">
        <v>11</v>
      </c>
      <c r="H367" t="s">
        <v>194</v>
      </c>
      <c r="I367" s="6">
        <v>54564.28</v>
      </c>
    </row>
    <row r="368" spans="5:9" x14ac:dyDescent="0.25">
      <c r="E368">
        <v>10361</v>
      </c>
      <c r="F368" s="2">
        <v>42200.079710648148</v>
      </c>
      <c r="G368" t="s">
        <v>7</v>
      </c>
      <c r="H368" t="s">
        <v>253</v>
      </c>
      <c r="I368" s="6">
        <v>6005.22</v>
      </c>
    </row>
    <row r="369" spans="5:9" x14ac:dyDescent="0.25">
      <c r="E369">
        <v>10362</v>
      </c>
      <c r="F369" s="2">
        <v>42293.788298611114</v>
      </c>
      <c r="G369" t="s">
        <v>45</v>
      </c>
      <c r="H369" t="s">
        <v>254</v>
      </c>
      <c r="I369" s="6">
        <v>81613.399999999994</v>
      </c>
    </row>
    <row r="370" spans="5:9" x14ac:dyDescent="0.25">
      <c r="E370">
        <v>10363</v>
      </c>
      <c r="F370" s="2">
        <v>42340.233576388891</v>
      </c>
      <c r="G370" t="s">
        <v>26</v>
      </c>
      <c r="H370" t="s">
        <v>113</v>
      </c>
      <c r="I370" s="6">
        <v>46310.239999999998</v>
      </c>
    </row>
    <row r="371" spans="5:9" x14ac:dyDescent="0.25">
      <c r="E371">
        <v>10364</v>
      </c>
      <c r="F371" s="2">
        <v>42257.825208333335</v>
      </c>
      <c r="G371" t="s">
        <v>11</v>
      </c>
      <c r="H371" t="s">
        <v>57</v>
      </c>
      <c r="I371" s="6">
        <v>83397.009999999995</v>
      </c>
    </row>
    <row r="372" spans="5:9" x14ac:dyDescent="0.25">
      <c r="E372">
        <v>10365</v>
      </c>
      <c r="F372" s="2">
        <v>42274.77789351852</v>
      </c>
      <c r="G372" t="s">
        <v>9</v>
      </c>
      <c r="H372" t="s">
        <v>255</v>
      </c>
      <c r="I372" s="6">
        <v>6460.65</v>
      </c>
    </row>
    <row r="373" spans="5:9" x14ac:dyDescent="0.25">
      <c r="E373">
        <v>10366</v>
      </c>
      <c r="F373" s="2">
        <v>42324.370196759257</v>
      </c>
      <c r="G373" t="s">
        <v>29</v>
      </c>
      <c r="H373" t="s">
        <v>130</v>
      </c>
      <c r="I373" s="6">
        <v>43507.4</v>
      </c>
    </row>
    <row r="374" spans="5:9" x14ac:dyDescent="0.25">
      <c r="E374">
        <v>10367</v>
      </c>
      <c r="F374" s="2">
        <v>42244.327870370369</v>
      </c>
      <c r="G374" t="s">
        <v>20</v>
      </c>
      <c r="H374" t="s">
        <v>256</v>
      </c>
      <c r="I374" s="6">
        <v>97474.84</v>
      </c>
    </row>
    <row r="375" spans="5:9" x14ac:dyDescent="0.25">
      <c r="E375">
        <v>10368</v>
      </c>
      <c r="F375" s="2">
        <v>42112.594328703701</v>
      </c>
      <c r="G375" t="s">
        <v>9</v>
      </c>
      <c r="H375" t="s">
        <v>257</v>
      </c>
      <c r="I375" s="6">
        <v>32791.620000000003</v>
      </c>
    </row>
    <row r="376" spans="5:9" x14ac:dyDescent="0.25">
      <c r="E376">
        <v>10369</v>
      </c>
      <c r="F376" s="2">
        <v>42187.284826388888</v>
      </c>
      <c r="G376" t="s">
        <v>45</v>
      </c>
      <c r="H376" t="s">
        <v>220</v>
      </c>
      <c r="I376" s="6">
        <v>56085.99</v>
      </c>
    </row>
    <row r="377" spans="5:9" x14ac:dyDescent="0.25">
      <c r="E377">
        <v>10370</v>
      </c>
      <c r="F377" s="2">
        <v>42105.311863425923</v>
      </c>
      <c r="G377" t="s">
        <v>20</v>
      </c>
      <c r="H377" t="s">
        <v>80</v>
      </c>
      <c r="I377" s="6">
        <v>29691.35</v>
      </c>
    </row>
    <row r="378" spans="5:9" x14ac:dyDescent="0.25">
      <c r="E378">
        <v>10371</v>
      </c>
      <c r="F378" s="2">
        <v>42080.775497685187</v>
      </c>
      <c r="G378" t="s">
        <v>66</v>
      </c>
      <c r="H378" t="s">
        <v>196</v>
      </c>
      <c r="I378" s="6">
        <v>54853.57</v>
      </c>
    </row>
    <row r="379" spans="5:9" x14ac:dyDescent="0.25">
      <c r="E379">
        <v>10372</v>
      </c>
      <c r="F379" s="2">
        <v>42109.045104166667</v>
      </c>
      <c r="G379" t="s">
        <v>66</v>
      </c>
      <c r="H379" t="s">
        <v>258</v>
      </c>
      <c r="I379" s="6">
        <v>12547.84</v>
      </c>
    </row>
    <row r="380" spans="5:9" x14ac:dyDescent="0.25">
      <c r="E380">
        <v>10373</v>
      </c>
      <c r="F380" s="2">
        <v>42026.04247685185</v>
      </c>
      <c r="G380" t="s">
        <v>66</v>
      </c>
      <c r="H380" t="s">
        <v>259</v>
      </c>
      <c r="I380" s="6">
        <v>89418.67</v>
      </c>
    </row>
    <row r="381" spans="5:9" x14ac:dyDescent="0.25">
      <c r="E381">
        <v>10374</v>
      </c>
      <c r="F381" s="2">
        <v>42283.96974537037</v>
      </c>
      <c r="G381" t="s">
        <v>17</v>
      </c>
      <c r="H381" t="s">
        <v>176</v>
      </c>
      <c r="I381" s="6">
        <v>36163.33</v>
      </c>
    </row>
    <row r="382" spans="5:9" x14ac:dyDescent="0.25">
      <c r="E382">
        <v>10375</v>
      </c>
      <c r="F382" s="2">
        <v>42054.44158564815</v>
      </c>
      <c r="G382" t="s">
        <v>20</v>
      </c>
      <c r="H382" t="s">
        <v>260</v>
      </c>
      <c r="I382" s="6">
        <v>50816.55</v>
      </c>
    </row>
    <row r="383" spans="5:9" x14ac:dyDescent="0.25">
      <c r="E383">
        <v>10376</v>
      </c>
      <c r="F383" s="2">
        <v>42096.235300925924</v>
      </c>
      <c r="G383" t="s">
        <v>40</v>
      </c>
      <c r="H383" t="s">
        <v>261</v>
      </c>
      <c r="I383" s="6">
        <v>57521.09</v>
      </c>
    </row>
    <row r="384" spans="5:9" x14ac:dyDescent="0.25">
      <c r="E384">
        <v>10377</v>
      </c>
      <c r="F384" s="2">
        <v>42078.126134259262</v>
      </c>
      <c r="G384" t="s">
        <v>5</v>
      </c>
      <c r="H384" t="s">
        <v>262</v>
      </c>
      <c r="I384" s="6">
        <v>78808.63</v>
      </c>
    </row>
    <row r="385" spans="5:9" x14ac:dyDescent="0.25">
      <c r="E385">
        <v>10378</v>
      </c>
      <c r="F385" s="2">
        <v>42175.604131944441</v>
      </c>
      <c r="G385" t="s">
        <v>9</v>
      </c>
      <c r="H385" t="s">
        <v>227</v>
      </c>
      <c r="I385" s="6">
        <v>99024.65</v>
      </c>
    </row>
    <row r="386" spans="5:9" x14ac:dyDescent="0.25">
      <c r="E386">
        <v>10379</v>
      </c>
      <c r="F386" s="2">
        <v>42361.557858796295</v>
      </c>
      <c r="G386" t="s">
        <v>11</v>
      </c>
      <c r="H386" t="s">
        <v>226</v>
      </c>
      <c r="I386" s="6">
        <v>49406.17</v>
      </c>
    </row>
    <row r="387" spans="5:9" x14ac:dyDescent="0.25">
      <c r="E387">
        <v>10380</v>
      </c>
      <c r="F387" s="2">
        <v>42021.931851851848</v>
      </c>
      <c r="G387" t="s">
        <v>29</v>
      </c>
      <c r="H387" t="s">
        <v>263</v>
      </c>
      <c r="I387" s="6">
        <v>82975.81</v>
      </c>
    </row>
    <row r="388" spans="5:9" x14ac:dyDescent="0.25">
      <c r="E388">
        <v>10381</v>
      </c>
      <c r="F388" s="2">
        <v>42265.856296296297</v>
      </c>
      <c r="G388" t="s">
        <v>13</v>
      </c>
      <c r="H388" t="s">
        <v>264</v>
      </c>
      <c r="I388" s="6">
        <v>91135.81</v>
      </c>
    </row>
    <row r="389" spans="5:9" x14ac:dyDescent="0.25">
      <c r="E389">
        <v>10382</v>
      </c>
      <c r="F389" s="2">
        <v>42158.412789351853</v>
      </c>
      <c r="G389" t="s">
        <v>17</v>
      </c>
      <c r="H389" t="s">
        <v>257</v>
      </c>
      <c r="I389" s="6">
        <v>84392.1</v>
      </c>
    </row>
    <row r="390" spans="5:9" x14ac:dyDescent="0.25">
      <c r="E390">
        <v>10383</v>
      </c>
      <c r="F390" s="2">
        <v>42107.376620370371</v>
      </c>
      <c r="G390" t="s">
        <v>29</v>
      </c>
      <c r="H390" t="s">
        <v>44</v>
      </c>
      <c r="I390" s="6">
        <v>59567.87</v>
      </c>
    </row>
    <row r="391" spans="5:9" x14ac:dyDescent="0.25">
      <c r="E391">
        <v>10384</v>
      </c>
      <c r="F391" s="2">
        <v>42024.511273148149</v>
      </c>
      <c r="G391" t="s">
        <v>13</v>
      </c>
      <c r="H391" t="s">
        <v>199</v>
      </c>
      <c r="I391" s="6">
        <v>75533.3</v>
      </c>
    </row>
    <row r="392" spans="5:9" x14ac:dyDescent="0.25">
      <c r="E392">
        <v>10385</v>
      </c>
      <c r="F392" s="2">
        <v>42101.673576388886</v>
      </c>
      <c r="G392" t="s">
        <v>23</v>
      </c>
      <c r="H392" t="s">
        <v>119</v>
      </c>
      <c r="I392" s="6">
        <v>81367.539999999994</v>
      </c>
    </row>
    <row r="393" spans="5:9" x14ac:dyDescent="0.25">
      <c r="E393">
        <v>10386</v>
      </c>
      <c r="F393" s="2">
        <v>42258.438472222224</v>
      </c>
      <c r="G393" t="s">
        <v>45</v>
      </c>
      <c r="H393" t="s">
        <v>80</v>
      </c>
      <c r="I393" s="6">
        <v>6003.85</v>
      </c>
    </row>
    <row r="394" spans="5:9" x14ac:dyDescent="0.25">
      <c r="E394">
        <v>10387</v>
      </c>
      <c r="F394" s="2">
        <v>42053.91982638889</v>
      </c>
      <c r="G394" t="s">
        <v>38</v>
      </c>
      <c r="H394" t="s">
        <v>265</v>
      </c>
      <c r="I394" s="6">
        <v>91100.81</v>
      </c>
    </row>
    <row r="395" spans="5:9" x14ac:dyDescent="0.25">
      <c r="E395">
        <v>10388</v>
      </c>
      <c r="F395" s="2">
        <v>42243.392731481479</v>
      </c>
      <c r="G395" t="s">
        <v>38</v>
      </c>
      <c r="H395" t="s">
        <v>129</v>
      </c>
      <c r="I395" s="6">
        <v>83673.19</v>
      </c>
    </row>
    <row r="396" spans="5:9" x14ac:dyDescent="0.25">
      <c r="E396">
        <v>10389</v>
      </c>
      <c r="F396" s="2">
        <v>42347.495555555557</v>
      </c>
      <c r="G396" t="s">
        <v>5</v>
      </c>
      <c r="H396" t="s">
        <v>34</v>
      </c>
      <c r="I396" s="6">
        <v>75902.38</v>
      </c>
    </row>
    <row r="397" spans="5:9" x14ac:dyDescent="0.25">
      <c r="E397">
        <v>10390</v>
      </c>
      <c r="F397" s="2">
        <v>42359.648634259262</v>
      </c>
      <c r="G397" t="s">
        <v>38</v>
      </c>
      <c r="H397" t="s">
        <v>229</v>
      </c>
      <c r="I397" s="6">
        <v>9999.3700000000008</v>
      </c>
    </row>
    <row r="398" spans="5:9" x14ac:dyDescent="0.25">
      <c r="E398">
        <v>10391</v>
      </c>
      <c r="F398" s="2">
        <v>42030.251863425925</v>
      </c>
      <c r="G398" t="s">
        <v>66</v>
      </c>
      <c r="H398" t="s">
        <v>266</v>
      </c>
      <c r="I398" s="6">
        <v>12377.62</v>
      </c>
    </row>
    <row r="399" spans="5:9" x14ac:dyDescent="0.25">
      <c r="E399">
        <v>10392</v>
      </c>
      <c r="F399" s="2">
        <v>42234.293749999997</v>
      </c>
      <c r="G399" t="s">
        <v>11</v>
      </c>
      <c r="H399" t="s">
        <v>150</v>
      </c>
      <c r="I399" s="6">
        <v>69859.78</v>
      </c>
    </row>
    <row r="400" spans="5:9" x14ac:dyDescent="0.25">
      <c r="E400">
        <v>10393</v>
      </c>
      <c r="F400" s="2">
        <v>42266.458136574074</v>
      </c>
      <c r="G400" t="s">
        <v>9</v>
      </c>
      <c r="H400" t="s">
        <v>267</v>
      </c>
      <c r="I400" s="6">
        <v>15356.27</v>
      </c>
    </row>
    <row r="401" spans="5:9" x14ac:dyDescent="0.25">
      <c r="E401">
        <v>10394</v>
      </c>
      <c r="F401" s="2">
        <v>42090.170023148145</v>
      </c>
      <c r="G401" t="s">
        <v>20</v>
      </c>
      <c r="H401" t="s">
        <v>268</v>
      </c>
      <c r="I401" s="6">
        <v>35480.94</v>
      </c>
    </row>
    <row r="402" spans="5:9" x14ac:dyDescent="0.25">
      <c r="E402">
        <v>10395</v>
      </c>
      <c r="F402" s="2">
        <v>42306.405243055553</v>
      </c>
      <c r="G402" t="s">
        <v>15</v>
      </c>
      <c r="H402" t="s">
        <v>258</v>
      </c>
      <c r="I402" s="6">
        <v>73470.710000000006</v>
      </c>
    </row>
    <row r="403" spans="5:9" x14ac:dyDescent="0.25">
      <c r="E403">
        <v>10396</v>
      </c>
      <c r="F403" s="2">
        <v>42129.276030092595</v>
      </c>
      <c r="G403" t="s">
        <v>15</v>
      </c>
      <c r="H403" t="s">
        <v>255</v>
      </c>
      <c r="I403" s="6">
        <v>75612.55</v>
      </c>
    </row>
    <row r="404" spans="5:9" x14ac:dyDescent="0.25">
      <c r="E404">
        <v>10397</v>
      </c>
      <c r="F404" s="2">
        <v>42241.802430555559</v>
      </c>
      <c r="G404" t="s">
        <v>38</v>
      </c>
      <c r="H404" t="s">
        <v>269</v>
      </c>
      <c r="I404" s="6">
        <v>74304.13</v>
      </c>
    </row>
    <row r="405" spans="5:9" x14ac:dyDescent="0.25">
      <c r="E405">
        <v>10398</v>
      </c>
      <c r="F405" s="2">
        <v>42109.227303240739</v>
      </c>
      <c r="G405" t="s">
        <v>40</v>
      </c>
      <c r="H405" t="s">
        <v>270</v>
      </c>
      <c r="I405" s="6">
        <v>53512.91</v>
      </c>
    </row>
    <row r="406" spans="5:9" x14ac:dyDescent="0.25">
      <c r="E406">
        <v>10399</v>
      </c>
      <c r="F406" s="2">
        <v>42116.63386574074</v>
      </c>
      <c r="G406" t="s">
        <v>23</v>
      </c>
      <c r="H406" t="s">
        <v>8</v>
      </c>
      <c r="I406" s="6">
        <v>87338.07</v>
      </c>
    </row>
    <row r="407" spans="5:9" x14ac:dyDescent="0.25">
      <c r="E407">
        <v>10400</v>
      </c>
      <c r="F407" s="2">
        <v>42249.035173611112</v>
      </c>
      <c r="G407" t="s">
        <v>13</v>
      </c>
      <c r="H407" t="s">
        <v>208</v>
      </c>
      <c r="I407" s="6">
        <v>47944.65</v>
      </c>
    </row>
    <row r="408" spans="5:9" x14ac:dyDescent="0.25">
      <c r="E408">
        <v>10401</v>
      </c>
      <c r="F408" s="2">
        <v>42219.920740740738</v>
      </c>
      <c r="G408" t="s">
        <v>13</v>
      </c>
      <c r="H408" t="s">
        <v>226</v>
      </c>
      <c r="I408" s="6">
        <v>4951.33</v>
      </c>
    </row>
    <row r="409" spans="5:9" x14ac:dyDescent="0.25">
      <c r="E409">
        <v>10402</v>
      </c>
      <c r="F409" s="2">
        <v>42083.04115740741</v>
      </c>
      <c r="G409" t="s">
        <v>5</v>
      </c>
      <c r="H409" t="s">
        <v>91</v>
      </c>
      <c r="I409" s="6">
        <v>20107.38</v>
      </c>
    </row>
    <row r="410" spans="5:9" x14ac:dyDescent="0.25">
      <c r="E410">
        <v>10403</v>
      </c>
      <c r="F410" s="2">
        <v>42206.038055555553</v>
      </c>
      <c r="G410" t="s">
        <v>9</v>
      </c>
      <c r="H410" t="s">
        <v>271</v>
      </c>
      <c r="I410" s="6">
        <v>68920.759999999995</v>
      </c>
    </row>
    <row r="411" spans="5:9" x14ac:dyDescent="0.25">
      <c r="E411">
        <v>10404</v>
      </c>
      <c r="F411" s="2">
        <v>42321.079131944447</v>
      </c>
      <c r="G411" t="s">
        <v>7</v>
      </c>
      <c r="H411" t="s">
        <v>272</v>
      </c>
      <c r="I411" s="6">
        <v>11968.75</v>
      </c>
    </row>
    <row r="412" spans="5:9" x14ac:dyDescent="0.25">
      <c r="E412">
        <v>10405</v>
      </c>
      <c r="F412" s="2">
        <v>42088.917847222219</v>
      </c>
      <c r="G412" t="s">
        <v>20</v>
      </c>
      <c r="H412" t="s">
        <v>75</v>
      </c>
      <c r="I412" s="6">
        <v>62603.31</v>
      </c>
    </row>
    <row r="413" spans="5:9" x14ac:dyDescent="0.25">
      <c r="E413">
        <v>10406</v>
      </c>
      <c r="F413" s="2">
        <v>42341.992071759261</v>
      </c>
      <c r="G413" t="s">
        <v>29</v>
      </c>
      <c r="H413" t="s">
        <v>69</v>
      </c>
      <c r="I413" s="6">
        <v>81709.09</v>
      </c>
    </row>
    <row r="414" spans="5:9" x14ac:dyDescent="0.25">
      <c r="E414">
        <v>10407</v>
      </c>
      <c r="F414" s="2">
        <v>42194.467997685184</v>
      </c>
      <c r="G414" t="s">
        <v>20</v>
      </c>
      <c r="H414" t="s">
        <v>273</v>
      </c>
      <c r="I414" s="6">
        <v>15917.69</v>
      </c>
    </row>
    <row r="415" spans="5:9" x14ac:dyDescent="0.25">
      <c r="E415">
        <v>10408</v>
      </c>
      <c r="F415" s="2">
        <v>42111.09642361111</v>
      </c>
      <c r="G415" t="s">
        <v>45</v>
      </c>
      <c r="H415" t="s">
        <v>274</v>
      </c>
      <c r="I415" s="6">
        <v>17216.68</v>
      </c>
    </row>
    <row r="416" spans="5:9" x14ac:dyDescent="0.25">
      <c r="E416">
        <v>10409</v>
      </c>
      <c r="F416" s="2">
        <v>42269.091840277775</v>
      </c>
      <c r="G416" t="s">
        <v>40</v>
      </c>
      <c r="H416" t="s">
        <v>275</v>
      </c>
      <c r="I416" s="6">
        <v>63468.44</v>
      </c>
    </row>
    <row r="417" spans="5:9" x14ac:dyDescent="0.25">
      <c r="E417">
        <v>10410</v>
      </c>
      <c r="F417" s="2">
        <v>42265.382465277777</v>
      </c>
      <c r="G417" t="s">
        <v>13</v>
      </c>
      <c r="H417" t="s">
        <v>37</v>
      </c>
      <c r="I417" s="6">
        <v>71758.47</v>
      </c>
    </row>
    <row r="418" spans="5:9" x14ac:dyDescent="0.25">
      <c r="E418">
        <v>10411</v>
      </c>
      <c r="F418" s="2">
        <v>42054.121238425927</v>
      </c>
      <c r="G418" t="s">
        <v>66</v>
      </c>
      <c r="H418" t="s">
        <v>12</v>
      </c>
      <c r="I418" s="6">
        <v>18360.3</v>
      </c>
    </row>
    <row r="419" spans="5:9" x14ac:dyDescent="0.25">
      <c r="E419">
        <v>10412</v>
      </c>
      <c r="F419" s="2">
        <v>42115.466689814813</v>
      </c>
      <c r="G419" t="s">
        <v>40</v>
      </c>
      <c r="H419" t="s">
        <v>152</v>
      </c>
      <c r="I419" s="6">
        <v>54787.16</v>
      </c>
    </row>
    <row r="420" spans="5:9" x14ac:dyDescent="0.25">
      <c r="E420">
        <v>10413</v>
      </c>
      <c r="F420" s="2">
        <v>42077.873252314814</v>
      </c>
      <c r="G420" t="s">
        <v>40</v>
      </c>
      <c r="H420" t="s">
        <v>276</v>
      </c>
      <c r="I420" s="6">
        <v>72546.28</v>
      </c>
    </row>
    <row r="421" spans="5:9" x14ac:dyDescent="0.25">
      <c r="E421">
        <v>10414</v>
      </c>
      <c r="F421" s="2">
        <v>42060.796435185184</v>
      </c>
      <c r="G421" t="s">
        <v>40</v>
      </c>
      <c r="H421" t="s">
        <v>241</v>
      </c>
      <c r="I421" s="6">
        <v>1919.83</v>
      </c>
    </row>
    <row r="422" spans="5:9" x14ac:dyDescent="0.25">
      <c r="E422">
        <v>10415</v>
      </c>
      <c r="F422" s="2">
        <v>42263.684594907405</v>
      </c>
      <c r="G422" t="s">
        <v>38</v>
      </c>
      <c r="H422" t="s">
        <v>277</v>
      </c>
      <c r="I422" s="6">
        <v>71979.820000000007</v>
      </c>
    </row>
    <row r="423" spans="5:9" x14ac:dyDescent="0.25">
      <c r="E423">
        <v>10416</v>
      </c>
      <c r="F423" s="2">
        <v>42211.993495370371</v>
      </c>
      <c r="G423" t="s">
        <v>17</v>
      </c>
      <c r="H423" t="s">
        <v>83</v>
      </c>
      <c r="I423" s="6">
        <v>43404.4</v>
      </c>
    </row>
    <row r="424" spans="5:9" x14ac:dyDescent="0.25">
      <c r="E424">
        <v>10417</v>
      </c>
      <c r="F424" s="2">
        <v>42036.015393518515</v>
      </c>
      <c r="G424" t="s">
        <v>66</v>
      </c>
      <c r="H424" t="s">
        <v>102</v>
      </c>
      <c r="I424" s="6">
        <v>46301.78</v>
      </c>
    </row>
    <row r="425" spans="5:9" x14ac:dyDescent="0.25">
      <c r="E425">
        <v>10418</v>
      </c>
      <c r="F425" s="2">
        <v>42236.646597222221</v>
      </c>
      <c r="G425" t="s">
        <v>45</v>
      </c>
      <c r="H425" t="s">
        <v>125</v>
      </c>
      <c r="I425" s="6">
        <v>89166.42</v>
      </c>
    </row>
    <row r="426" spans="5:9" x14ac:dyDescent="0.25">
      <c r="E426">
        <v>10419</v>
      </c>
      <c r="F426" s="2">
        <v>42017.544444444444</v>
      </c>
      <c r="G426" t="s">
        <v>23</v>
      </c>
      <c r="H426" t="s">
        <v>154</v>
      </c>
      <c r="I426" s="6">
        <v>72623.19</v>
      </c>
    </row>
    <row r="427" spans="5:9" x14ac:dyDescent="0.25">
      <c r="E427">
        <v>10420</v>
      </c>
      <c r="F427" s="2">
        <v>42127.09175925926</v>
      </c>
      <c r="G427" t="s">
        <v>9</v>
      </c>
      <c r="H427" t="s">
        <v>198</v>
      </c>
      <c r="I427" s="6">
        <v>25994.05</v>
      </c>
    </row>
    <row r="428" spans="5:9" x14ac:dyDescent="0.25">
      <c r="E428">
        <v>10421</v>
      </c>
      <c r="F428" s="2">
        <v>42229.294456018521</v>
      </c>
      <c r="G428" t="s">
        <v>29</v>
      </c>
      <c r="H428" t="s">
        <v>220</v>
      </c>
      <c r="I428" s="6">
        <v>77613.48</v>
      </c>
    </row>
    <row r="429" spans="5:9" x14ac:dyDescent="0.25">
      <c r="E429">
        <v>10422</v>
      </c>
      <c r="F429" s="2">
        <v>42204.499918981484</v>
      </c>
      <c r="G429" t="s">
        <v>5</v>
      </c>
      <c r="H429" t="s">
        <v>278</v>
      </c>
      <c r="I429" s="6">
        <v>34503.699999999997</v>
      </c>
    </row>
    <row r="430" spans="5:9" x14ac:dyDescent="0.25">
      <c r="E430">
        <v>10423</v>
      </c>
      <c r="F430" s="2">
        <v>42073.586273148147</v>
      </c>
      <c r="G430" t="s">
        <v>5</v>
      </c>
      <c r="H430" t="s">
        <v>163</v>
      </c>
      <c r="I430" s="6">
        <v>95741.57</v>
      </c>
    </row>
    <row r="431" spans="5:9" x14ac:dyDescent="0.25">
      <c r="E431">
        <v>10424</v>
      </c>
      <c r="F431" s="2">
        <v>42062.398032407407</v>
      </c>
      <c r="G431" t="s">
        <v>23</v>
      </c>
      <c r="H431" t="s">
        <v>101</v>
      </c>
      <c r="I431" s="6">
        <v>33318.26</v>
      </c>
    </row>
    <row r="432" spans="5:9" x14ac:dyDescent="0.25">
      <c r="E432">
        <v>10425</v>
      </c>
      <c r="F432" s="2">
        <v>42242.965682870374</v>
      </c>
      <c r="G432" t="s">
        <v>52</v>
      </c>
      <c r="H432" t="s">
        <v>189</v>
      </c>
      <c r="I432" s="6">
        <v>99895.11</v>
      </c>
    </row>
    <row r="433" spans="5:9" x14ac:dyDescent="0.25">
      <c r="E433">
        <v>10426</v>
      </c>
      <c r="F433" s="2">
        <v>42123.838912037034</v>
      </c>
      <c r="G433" t="s">
        <v>15</v>
      </c>
      <c r="H433" t="s">
        <v>47</v>
      </c>
      <c r="I433" s="6">
        <v>45221.71</v>
      </c>
    </row>
    <row r="434" spans="5:9" x14ac:dyDescent="0.25">
      <c r="E434">
        <v>10427</v>
      </c>
      <c r="F434" s="2">
        <v>42261.878993055558</v>
      </c>
      <c r="G434" t="s">
        <v>29</v>
      </c>
      <c r="H434" t="s">
        <v>279</v>
      </c>
      <c r="I434" s="6">
        <v>49165.26</v>
      </c>
    </row>
    <row r="435" spans="5:9" x14ac:dyDescent="0.25">
      <c r="E435">
        <v>10428</v>
      </c>
      <c r="F435" s="2">
        <v>42173.779108796298</v>
      </c>
      <c r="G435" t="s">
        <v>38</v>
      </c>
      <c r="H435" t="s">
        <v>280</v>
      </c>
      <c r="I435" s="6">
        <v>96813.93</v>
      </c>
    </row>
    <row r="436" spans="5:9" x14ac:dyDescent="0.25">
      <c r="E436">
        <v>10429</v>
      </c>
      <c r="F436" s="2">
        <v>42219.254328703704</v>
      </c>
      <c r="G436" t="s">
        <v>38</v>
      </c>
      <c r="H436" t="s">
        <v>234</v>
      </c>
      <c r="I436" s="6">
        <v>99783.72</v>
      </c>
    </row>
    <row r="437" spans="5:9" x14ac:dyDescent="0.25">
      <c r="E437">
        <v>10430</v>
      </c>
      <c r="F437" s="2">
        <v>42187.311493055553</v>
      </c>
      <c r="G437" t="s">
        <v>61</v>
      </c>
      <c r="H437" t="s">
        <v>206</v>
      </c>
      <c r="I437" s="6">
        <v>2193.2800000000002</v>
      </c>
    </row>
    <row r="438" spans="5:9" x14ac:dyDescent="0.25">
      <c r="E438">
        <v>10431</v>
      </c>
      <c r="F438" s="2">
        <v>42036.950416666667</v>
      </c>
      <c r="G438" t="s">
        <v>35</v>
      </c>
      <c r="H438" t="s">
        <v>281</v>
      </c>
      <c r="I438" s="6">
        <v>45962.06</v>
      </c>
    </row>
    <row r="439" spans="5:9" x14ac:dyDescent="0.25">
      <c r="E439">
        <v>10432</v>
      </c>
      <c r="F439" s="2">
        <v>42123.356446759259</v>
      </c>
      <c r="G439" t="s">
        <v>23</v>
      </c>
      <c r="H439" t="s">
        <v>44</v>
      </c>
      <c r="I439" s="6">
        <v>27807.4</v>
      </c>
    </row>
    <row r="440" spans="5:9" x14ac:dyDescent="0.25">
      <c r="E440">
        <v>10433</v>
      </c>
      <c r="F440" s="2">
        <v>42152.242731481485</v>
      </c>
      <c r="G440" t="s">
        <v>11</v>
      </c>
      <c r="H440" t="s">
        <v>280</v>
      </c>
      <c r="I440" s="6">
        <v>15358.1</v>
      </c>
    </row>
    <row r="441" spans="5:9" x14ac:dyDescent="0.25">
      <c r="E441">
        <v>10434</v>
      </c>
      <c r="F441" s="2">
        <v>42121.057256944441</v>
      </c>
      <c r="G441" t="s">
        <v>17</v>
      </c>
      <c r="H441" t="s">
        <v>172</v>
      </c>
      <c r="I441" s="6">
        <v>44619.29</v>
      </c>
    </row>
    <row r="442" spans="5:9" x14ac:dyDescent="0.25">
      <c r="E442">
        <v>10435</v>
      </c>
      <c r="F442" s="2">
        <v>42137.258460648147</v>
      </c>
      <c r="G442" t="s">
        <v>35</v>
      </c>
      <c r="H442" t="s">
        <v>282</v>
      </c>
      <c r="I442" s="6">
        <v>17247.91</v>
      </c>
    </row>
    <row r="443" spans="5:9" x14ac:dyDescent="0.25">
      <c r="E443">
        <v>10436</v>
      </c>
      <c r="F443" s="2">
        <v>42347.546388888892</v>
      </c>
      <c r="G443" t="s">
        <v>9</v>
      </c>
      <c r="H443" t="s">
        <v>132</v>
      </c>
      <c r="I443" s="6">
        <v>18185.82</v>
      </c>
    </row>
    <row r="444" spans="5:9" x14ac:dyDescent="0.25">
      <c r="E444">
        <v>10437</v>
      </c>
      <c r="F444" s="2">
        <v>42323.192037037035</v>
      </c>
      <c r="G444" t="s">
        <v>15</v>
      </c>
      <c r="H444" t="s">
        <v>182</v>
      </c>
      <c r="I444" s="6">
        <v>43592.160000000003</v>
      </c>
    </row>
    <row r="445" spans="5:9" x14ac:dyDescent="0.25">
      <c r="E445">
        <v>10438</v>
      </c>
      <c r="F445" s="2">
        <v>42158.08489583333</v>
      </c>
      <c r="G445" t="s">
        <v>26</v>
      </c>
      <c r="H445" t="s">
        <v>170</v>
      </c>
      <c r="I445" s="6">
        <v>81046.259999999995</v>
      </c>
    </row>
    <row r="446" spans="5:9" x14ac:dyDescent="0.25">
      <c r="E446">
        <v>10439</v>
      </c>
      <c r="F446" s="2">
        <v>42010.99527777778</v>
      </c>
      <c r="G446" t="s">
        <v>17</v>
      </c>
      <c r="H446" t="s">
        <v>54</v>
      </c>
      <c r="I446" s="6">
        <v>28596.28</v>
      </c>
    </row>
    <row r="447" spans="5:9" x14ac:dyDescent="0.25">
      <c r="E447">
        <v>10440</v>
      </c>
      <c r="F447" s="2">
        <v>42107.441747685189</v>
      </c>
      <c r="G447" t="s">
        <v>66</v>
      </c>
      <c r="H447" t="s">
        <v>191</v>
      </c>
      <c r="I447" s="6">
        <v>47461.440000000002</v>
      </c>
    </row>
    <row r="448" spans="5:9" x14ac:dyDescent="0.25">
      <c r="E448">
        <v>10441</v>
      </c>
      <c r="F448" s="2">
        <v>42300.403726851851</v>
      </c>
      <c r="G448" t="s">
        <v>52</v>
      </c>
      <c r="H448" t="s">
        <v>283</v>
      </c>
      <c r="I448" s="6">
        <v>54352.25</v>
      </c>
    </row>
    <row r="449" spans="5:9" x14ac:dyDescent="0.25">
      <c r="E449">
        <v>10442</v>
      </c>
      <c r="F449" s="2">
        <v>42077.240081018521</v>
      </c>
      <c r="G449" t="s">
        <v>38</v>
      </c>
      <c r="H449" t="s">
        <v>159</v>
      </c>
      <c r="I449" s="6">
        <v>99092.73</v>
      </c>
    </row>
    <row r="450" spans="5:9" x14ac:dyDescent="0.25">
      <c r="E450">
        <v>10443</v>
      </c>
      <c r="F450" s="2">
        <v>42240.717777777776</v>
      </c>
      <c r="G450" t="s">
        <v>9</v>
      </c>
      <c r="H450" t="s">
        <v>74</v>
      </c>
      <c r="I450" s="6">
        <v>50438.92</v>
      </c>
    </row>
    <row r="451" spans="5:9" x14ac:dyDescent="0.25">
      <c r="E451">
        <v>10444</v>
      </c>
      <c r="F451" s="2">
        <v>42119.364386574074</v>
      </c>
      <c r="G451" t="s">
        <v>23</v>
      </c>
      <c r="H451" t="s">
        <v>46</v>
      </c>
      <c r="I451" s="6">
        <v>81078.240000000005</v>
      </c>
    </row>
    <row r="452" spans="5:9" x14ac:dyDescent="0.25">
      <c r="E452">
        <v>10445</v>
      </c>
      <c r="F452" s="2">
        <v>42220.477256944447</v>
      </c>
      <c r="G452" t="s">
        <v>52</v>
      </c>
      <c r="H452" t="s">
        <v>284</v>
      </c>
      <c r="I452" s="6">
        <v>23205.67</v>
      </c>
    </row>
    <row r="453" spans="5:9" x14ac:dyDescent="0.25">
      <c r="E453">
        <v>10446</v>
      </c>
      <c r="F453" s="2">
        <v>42098.340451388889</v>
      </c>
      <c r="G453" t="s">
        <v>66</v>
      </c>
      <c r="H453" t="s">
        <v>285</v>
      </c>
      <c r="I453" s="6">
        <v>77000.009999999995</v>
      </c>
    </row>
    <row r="454" spans="5:9" x14ac:dyDescent="0.25">
      <c r="E454">
        <v>10447</v>
      </c>
      <c r="F454" s="2">
        <v>42005.64398148148</v>
      </c>
      <c r="G454" t="s">
        <v>11</v>
      </c>
      <c r="H454" t="s">
        <v>147</v>
      </c>
      <c r="I454" s="6">
        <v>40345.040000000001</v>
      </c>
    </row>
    <row r="455" spans="5:9" x14ac:dyDescent="0.25">
      <c r="E455">
        <v>10448</v>
      </c>
      <c r="F455" s="2">
        <v>42037.836817129632</v>
      </c>
      <c r="G455" t="s">
        <v>52</v>
      </c>
      <c r="H455" t="s">
        <v>286</v>
      </c>
      <c r="I455" s="6">
        <v>35360.1</v>
      </c>
    </row>
    <row r="456" spans="5:9" x14ac:dyDescent="0.25">
      <c r="E456">
        <v>10449</v>
      </c>
      <c r="F456" s="2">
        <v>42074.741631944446</v>
      </c>
      <c r="G456" t="s">
        <v>40</v>
      </c>
      <c r="H456" t="s">
        <v>287</v>
      </c>
      <c r="I456" s="6">
        <v>35493.53</v>
      </c>
    </row>
    <row r="457" spans="5:9" x14ac:dyDescent="0.25">
      <c r="E457">
        <v>10450</v>
      </c>
      <c r="F457" s="2">
        <v>42239.030405092592</v>
      </c>
      <c r="G457" t="s">
        <v>66</v>
      </c>
      <c r="H457" t="s">
        <v>288</v>
      </c>
      <c r="I457" s="6">
        <v>37155.79</v>
      </c>
    </row>
    <row r="458" spans="5:9" x14ac:dyDescent="0.25">
      <c r="E458">
        <v>10451</v>
      </c>
      <c r="F458" s="2">
        <v>42111.821643518517</v>
      </c>
      <c r="G458" t="s">
        <v>20</v>
      </c>
      <c r="H458" t="s">
        <v>187</v>
      </c>
      <c r="I458" s="6">
        <v>96375.62</v>
      </c>
    </row>
    <row r="459" spans="5:9" x14ac:dyDescent="0.25">
      <c r="E459">
        <v>10452</v>
      </c>
      <c r="F459" s="2">
        <v>42182.827187499999</v>
      </c>
      <c r="G459" t="s">
        <v>66</v>
      </c>
      <c r="H459" t="s">
        <v>197</v>
      </c>
      <c r="I459" s="6">
        <v>91801.2</v>
      </c>
    </row>
    <row r="460" spans="5:9" x14ac:dyDescent="0.25">
      <c r="E460">
        <v>10453</v>
      </c>
      <c r="F460" s="2">
        <v>42143.643738425926</v>
      </c>
      <c r="G460" t="s">
        <v>11</v>
      </c>
      <c r="H460" t="s">
        <v>103</v>
      </c>
      <c r="I460" s="6">
        <v>47149.56</v>
      </c>
    </row>
    <row r="461" spans="5:9" x14ac:dyDescent="0.25">
      <c r="E461">
        <v>10454</v>
      </c>
      <c r="F461" s="2">
        <v>42335.594155092593</v>
      </c>
      <c r="G461" t="s">
        <v>11</v>
      </c>
      <c r="H461" t="s">
        <v>289</v>
      </c>
      <c r="I461" s="6">
        <v>9355.7099999999991</v>
      </c>
    </row>
    <row r="462" spans="5:9" x14ac:dyDescent="0.25">
      <c r="E462">
        <v>10455</v>
      </c>
      <c r="F462" s="2">
        <v>42237.303032407406</v>
      </c>
      <c r="G462" t="s">
        <v>23</v>
      </c>
      <c r="H462" t="s">
        <v>163</v>
      </c>
      <c r="I462" s="6">
        <v>59928.69</v>
      </c>
    </row>
    <row r="463" spans="5:9" x14ac:dyDescent="0.25">
      <c r="E463">
        <v>10456</v>
      </c>
      <c r="F463" s="2">
        <v>42365.389814814815</v>
      </c>
      <c r="G463" t="s">
        <v>15</v>
      </c>
      <c r="H463" t="s">
        <v>269</v>
      </c>
      <c r="I463" s="6">
        <v>37710.67</v>
      </c>
    </row>
    <row r="464" spans="5:9" x14ac:dyDescent="0.25">
      <c r="E464">
        <v>10457</v>
      </c>
      <c r="F464" s="2">
        <v>42186.307395833333</v>
      </c>
      <c r="G464" t="s">
        <v>35</v>
      </c>
      <c r="H464" t="s">
        <v>244</v>
      </c>
      <c r="I464" s="6">
        <v>73539.02</v>
      </c>
    </row>
    <row r="465" spans="5:9" x14ac:dyDescent="0.25">
      <c r="E465">
        <v>10458</v>
      </c>
      <c r="F465" s="2">
        <v>42105.488865740743</v>
      </c>
      <c r="G465" t="s">
        <v>29</v>
      </c>
      <c r="H465" t="s">
        <v>290</v>
      </c>
      <c r="I465" s="6">
        <v>15020.61</v>
      </c>
    </row>
    <row r="466" spans="5:9" x14ac:dyDescent="0.25">
      <c r="E466">
        <v>10459</v>
      </c>
      <c r="F466" s="2">
        <v>42165.897407407407</v>
      </c>
      <c r="G466" t="s">
        <v>61</v>
      </c>
      <c r="H466" t="s">
        <v>277</v>
      </c>
      <c r="I466" s="6">
        <v>82702.91</v>
      </c>
    </row>
    <row r="467" spans="5:9" x14ac:dyDescent="0.25">
      <c r="E467">
        <v>10460</v>
      </c>
      <c r="F467" s="2">
        <v>42075.897719907407</v>
      </c>
      <c r="G467" t="s">
        <v>15</v>
      </c>
      <c r="H467" t="s">
        <v>291</v>
      </c>
      <c r="I467" s="6">
        <v>53958.35</v>
      </c>
    </row>
    <row r="468" spans="5:9" x14ac:dyDescent="0.25">
      <c r="E468">
        <v>10461</v>
      </c>
      <c r="F468" s="2">
        <v>42104.522928240738</v>
      </c>
      <c r="G468" t="s">
        <v>7</v>
      </c>
      <c r="H468" t="s">
        <v>239</v>
      </c>
      <c r="I468" s="6">
        <v>99451.88</v>
      </c>
    </row>
    <row r="469" spans="5:9" x14ac:dyDescent="0.25">
      <c r="E469">
        <v>10462</v>
      </c>
      <c r="F469" s="2">
        <v>42115.758194444446</v>
      </c>
      <c r="G469" t="s">
        <v>66</v>
      </c>
      <c r="H469" t="s">
        <v>292</v>
      </c>
      <c r="I469" s="6">
        <v>2101.0700000000002</v>
      </c>
    </row>
    <row r="470" spans="5:9" x14ac:dyDescent="0.25">
      <c r="E470">
        <v>10463</v>
      </c>
      <c r="F470" s="2">
        <v>42108.358356481483</v>
      </c>
      <c r="G470" t="s">
        <v>11</v>
      </c>
      <c r="H470" t="s">
        <v>34</v>
      </c>
      <c r="I470" s="6">
        <v>44469.03</v>
      </c>
    </row>
    <row r="471" spans="5:9" x14ac:dyDescent="0.25">
      <c r="E471">
        <v>10464</v>
      </c>
      <c r="F471" s="2">
        <v>42107.699166666665</v>
      </c>
      <c r="G471" t="s">
        <v>13</v>
      </c>
      <c r="H471" t="s">
        <v>145</v>
      </c>
      <c r="I471" s="6">
        <v>98505.42</v>
      </c>
    </row>
    <row r="472" spans="5:9" x14ac:dyDescent="0.25">
      <c r="E472">
        <v>10465</v>
      </c>
      <c r="F472" s="2">
        <v>42011.257754629631</v>
      </c>
      <c r="G472" t="s">
        <v>11</v>
      </c>
      <c r="H472" t="s">
        <v>203</v>
      </c>
      <c r="I472" s="6">
        <v>59393.31</v>
      </c>
    </row>
    <row r="473" spans="5:9" x14ac:dyDescent="0.25">
      <c r="E473">
        <v>10466</v>
      </c>
      <c r="F473" s="2">
        <v>42248.093425925923</v>
      </c>
      <c r="G473" t="s">
        <v>61</v>
      </c>
      <c r="H473" t="s">
        <v>276</v>
      </c>
      <c r="I473" s="6">
        <v>43598.8</v>
      </c>
    </row>
    <row r="474" spans="5:9" x14ac:dyDescent="0.25">
      <c r="E474">
        <v>10467</v>
      </c>
      <c r="F474" s="2">
        <v>42188.443159722221</v>
      </c>
      <c r="G474" t="s">
        <v>11</v>
      </c>
      <c r="H474" t="s">
        <v>192</v>
      </c>
      <c r="I474" s="6">
        <v>91679.52</v>
      </c>
    </row>
    <row r="475" spans="5:9" x14ac:dyDescent="0.25">
      <c r="E475">
        <v>10468</v>
      </c>
      <c r="F475" s="2">
        <v>42069.366562499999</v>
      </c>
      <c r="G475" t="s">
        <v>40</v>
      </c>
      <c r="H475" t="s">
        <v>220</v>
      </c>
      <c r="I475" s="6">
        <v>96087.56</v>
      </c>
    </row>
    <row r="476" spans="5:9" x14ac:dyDescent="0.25">
      <c r="E476">
        <v>10469</v>
      </c>
      <c r="F476" s="2">
        <v>42263.566550925927</v>
      </c>
      <c r="G476" t="s">
        <v>15</v>
      </c>
      <c r="H476" t="s">
        <v>209</v>
      </c>
      <c r="I476" s="6">
        <v>4666.4399999999996</v>
      </c>
    </row>
    <row r="477" spans="5:9" x14ac:dyDescent="0.25">
      <c r="E477">
        <v>10470</v>
      </c>
      <c r="F477" s="2">
        <v>42042.97997685185</v>
      </c>
      <c r="G477" t="s">
        <v>40</v>
      </c>
      <c r="H477" t="s">
        <v>247</v>
      </c>
      <c r="I477" s="6">
        <v>20988.54</v>
      </c>
    </row>
    <row r="478" spans="5:9" x14ac:dyDescent="0.25">
      <c r="E478">
        <v>10471</v>
      </c>
      <c r="F478" s="2">
        <v>42252.531886574077</v>
      </c>
      <c r="G478" t="s">
        <v>61</v>
      </c>
      <c r="H478" t="s">
        <v>206</v>
      </c>
      <c r="I478" s="6">
        <v>62622.78</v>
      </c>
    </row>
    <row r="479" spans="5:9" x14ac:dyDescent="0.25">
      <c r="E479">
        <v>10472</v>
      </c>
      <c r="F479" s="2">
        <v>42356.892824074072</v>
      </c>
      <c r="G479" t="s">
        <v>5</v>
      </c>
      <c r="H479" t="s">
        <v>138</v>
      </c>
      <c r="I479" s="6">
        <v>13294.86</v>
      </c>
    </row>
    <row r="480" spans="5:9" x14ac:dyDescent="0.25">
      <c r="E480">
        <v>10473</v>
      </c>
      <c r="F480" s="2">
        <v>42365.190798611111</v>
      </c>
      <c r="G480" t="s">
        <v>9</v>
      </c>
      <c r="H480" t="s">
        <v>267</v>
      </c>
      <c r="I480" s="6">
        <v>30581.14</v>
      </c>
    </row>
    <row r="481" spans="5:9" x14ac:dyDescent="0.25">
      <c r="E481">
        <v>10474</v>
      </c>
      <c r="F481" s="2">
        <v>42132.704965277779</v>
      </c>
      <c r="G481" t="s">
        <v>7</v>
      </c>
      <c r="H481" t="s">
        <v>160</v>
      </c>
      <c r="I481" s="6">
        <v>30561.31</v>
      </c>
    </row>
    <row r="482" spans="5:9" x14ac:dyDescent="0.25">
      <c r="E482">
        <v>10475</v>
      </c>
      <c r="F482" s="2">
        <v>42216.680868055555</v>
      </c>
      <c r="G482" t="s">
        <v>15</v>
      </c>
      <c r="H482" t="s">
        <v>176</v>
      </c>
      <c r="I482" s="6">
        <v>43330.79</v>
      </c>
    </row>
    <row r="483" spans="5:9" x14ac:dyDescent="0.25">
      <c r="E483">
        <v>10476</v>
      </c>
      <c r="F483" s="2">
        <v>42281.325752314813</v>
      </c>
      <c r="G483" t="s">
        <v>45</v>
      </c>
      <c r="H483" t="s">
        <v>293</v>
      </c>
      <c r="I483" s="6">
        <v>36451.68</v>
      </c>
    </row>
    <row r="484" spans="5:9" x14ac:dyDescent="0.25">
      <c r="E484">
        <v>10477</v>
      </c>
      <c r="F484" s="2">
        <v>42166.218252314815</v>
      </c>
      <c r="G484" t="s">
        <v>29</v>
      </c>
      <c r="H484" t="s">
        <v>37</v>
      </c>
      <c r="I484" s="6">
        <v>77057.09</v>
      </c>
    </row>
    <row r="485" spans="5:9" x14ac:dyDescent="0.25">
      <c r="E485">
        <v>10478</v>
      </c>
      <c r="F485" s="2">
        <v>42079.757025462961</v>
      </c>
      <c r="G485" t="s">
        <v>29</v>
      </c>
      <c r="H485" t="s">
        <v>22</v>
      </c>
      <c r="I485" s="6">
        <v>48726.15</v>
      </c>
    </row>
    <row r="486" spans="5:9" x14ac:dyDescent="0.25">
      <c r="E486">
        <v>10479</v>
      </c>
      <c r="F486" s="2">
        <v>42343.174201388887</v>
      </c>
      <c r="G486" t="s">
        <v>26</v>
      </c>
      <c r="H486" t="s">
        <v>222</v>
      </c>
      <c r="I486" s="6">
        <v>40961.22</v>
      </c>
    </row>
    <row r="487" spans="5:9" x14ac:dyDescent="0.25">
      <c r="E487">
        <v>10480</v>
      </c>
      <c r="F487" s="2">
        <v>42226.481689814813</v>
      </c>
      <c r="G487" t="s">
        <v>66</v>
      </c>
      <c r="H487" t="s">
        <v>57</v>
      </c>
      <c r="I487" s="6">
        <v>75676.39</v>
      </c>
    </row>
    <row r="488" spans="5:9" x14ac:dyDescent="0.25">
      <c r="E488">
        <v>10481</v>
      </c>
      <c r="F488" s="2">
        <v>42328.685185185182</v>
      </c>
      <c r="G488" t="s">
        <v>29</v>
      </c>
      <c r="H488" t="s">
        <v>294</v>
      </c>
      <c r="I488" s="6">
        <v>66745.919999999998</v>
      </c>
    </row>
    <row r="489" spans="5:9" x14ac:dyDescent="0.25">
      <c r="E489">
        <v>10482</v>
      </c>
      <c r="F489" s="2">
        <v>42288.264467592591</v>
      </c>
      <c r="G489" t="s">
        <v>66</v>
      </c>
      <c r="H489" t="s">
        <v>295</v>
      </c>
      <c r="I489" s="6">
        <v>36824.07</v>
      </c>
    </row>
    <row r="490" spans="5:9" x14ac:dyDescent="0.25">
      <c r="E490">
        <v>10483</v>
      </c>
      <c r="F490" s="2">
        <v>42251.465879629628</v>
      </c>
      <c r="G490" t="s">
        <v>29</v>
      </c>
      <c r="H490" t="s">
        <v>50</v>
      </c>
      <c r="I490" s="6">
        <v>98376.11</v>
      </c>
    </row>
    <row r="491" spans="5:9" x14ac:dyDescent="0.25">
      <c r="E491">
        <v>10484</v>
      </c>
      <c r="F491" s="2">
        <v>42277.720902777779</v>
      </c>
      <c r="G491" t="s">
        <v>29</v>
      </c>
      <c r="H491" t="s">
        <v>206</v>
      </c>
      <c r="I491" s="6">
        <v>36074.949999999997</v>
      </c>
    </row>
    <row r="492" spans="5:9" x14ac:dyDescent="0.25">
      <c r="E492">
        <v>10485</v>
      </c>
      <c r="F492" s="2">
        <v>42211.085960648146</v>
      </c>
      <c r="G492" t="s">
        <v>61</v>
      </c>
      <c r="H492" t="s">
        <v>296</v>
      </c>
      <c r="I492" s="6">
        <v>65959.7</v>
      </c>
    </row>
    <row r="493" spans="5:9" x14ac:dyDescent="0.25">
      <c r="E493">
        <v>10486</v>
      </c>
      <c r="F493" s="2">
        <v>42335.733611111114</v>
      </c>
      <c r="G493" t="s">
        <v>20</v>
      </c>
      <c r="H493" t="s">
        <v>32</v>
      </c>
      <c r="I493" s="6">
        <v>73704.95</v>
      </c>
    </row>
    <row r="494" spans="5:9" x14ac:dyDescent="0.25">
      <c r="E494">
        <v>10487</v>
      </c>
      <c r="F494" s="2">
        <v>42230.297037037039</v>
      </c>
      <c r="G494" t="s">
        <v>26</v>
      </c>
      <c r="H494" t="s">
        <v>67</v>
      </c>
      <c r="I494" s="6">
        <v>44338.18</v>
      </c>
    </row>
    <row r="495" spans="5:9" x14ac:dyDescent="0.25">
      <c r="E495">
        <v>10488</v>
      </c>
      <c r="F495" s="2">
        <v>42364.652638888889</v>
      </c>
      <c r="G495" t="s">
        <v>38</v>
      </c>
      <c r="H495" t="s">
        <v>297</v>
      </c>
      <c r="I495" s="6">
        <v>88914.240000000005</v>
      </c>
    </row>
    <row r="496" spans="5:9" x14ac:dyDescent="0.25">
      <c r="E496">
        <v>10489</v>
      </c>
      <c r="F496" s="2">
        <v>42294.724733796298</v>
      </c>
      <c r="G496" t="s">
        <v>17</v>
      </c>
      <c r="H496" t="s">
        <v>205</v>
      </c>
      <c r="I496" s="6">
        <v>7999.07</v>
      </c>
    </row>
    <row r="497" spans="5:9" x14ac:dyDescent="0.25">
      <c r="E497">
        <v>10490</v>
      </c>
      <c r="F497" s="2">
        <v>42312.526516203703</v>
      </c>
      <c r="G497" t="s">
        <v>45</v>
      </c>
      <c r="H497" t="s">
        <v>298</v>
      </c>
      <c r="I497" s="6">
        <v>96046.23</v>
      </c>
    </row>
    <row r="498" spans="5:9" x14ac:dyDescent="0.25">
      <c r="E498">
        <v>10491</v>
      </c>
      <c r="F498" s="2">
        <v>42264.22111111111</v>
      </c>
      <c r="G498" t="s">
        <v>15</v>
      </c>
      <c r="H498" t="s">
        <v>161</v>
      </c>
      <c r="I498" s="6">
        <v>45771.34</v>
      </c>
    </row>
    <row r="499" spans="5:9" x14ac:dyDescent="0.25">
      <c r="E499">
        <v>10492</v>
      </c>
      <c r="F499" s="2">
        <v>42175.303252314814</v>
      </c>
      <c r="G499" t="s">
        <v>45</v>
      </c>
      <c r="H499" t="s">
        <v>299</v>
      </c>
      <c r="I499" s="6">
        <v>51601.53</v>
      </c>
    </row>
    <row r="500" spans="5:9" x14ac:dyDescent="0.25">
      <c r="E500">
        <v>10493</v>
      </c>
      <c r="F500" s="2">
        <v>42207.483842592592</v>
      </c>
      <c r="G500" t="s">
        <v>26</v>
      </c>
      <c r="H500" t="s">
        <v>84</v>
      </c>
      <c r="I500" s="6">
        <v>10398.049999999999</v>
      </c>
    </row>
    <row r="501" spans="5:9" x14ac:dyDescent="0.25">
      <c r="E501">
        <v>10494</v>
      </c>
      <c r="F501" s="2">
        <v>42135.921458333331</v>
      </c>
      <c r="G501" t="s">
        <v>5</v>
      </c>
      <c r="H501" t="s">
        <v>300</v>
      </c>
      <c r="I501" s="6">
        <v>44012.86</v>
      </c>
    </row>
    <row r="502" spans="5:9" x14ac:dyDescent="0.25">
      <c r="E502">
        <v>10495</v>
      </c>
      <c r="F502" s="2">
        <v>42229.404861111114</v>
      </c>
      <c r="G502" t="s">
        <v>13</v>
      </c>
      <c r="H502" t="s">
        <v>170</v>
      </c>
      <c r="I502" s="6">
        <v>67914.52</v>
      </c>
    </row>
    <row r="503" spans="5:9" x14ac:dyDescent="0.25">
      <c r="E503">
        <v>10496</v>
      </c>
      <c r="F503" s="2">
        <v>42041.93372685185</v>
      </c>
      <c r="G503" t="s">
        <v>45</v>
      </c>
      <c r="H503" t="s">
        <v>6</v>
      </c>
      <c r="I503" s="6">
        <v>82159.820000000007</v>
      </c>
    </row>
    <row r="504" spans="5:9" x14ac:dyDescent="0.25">
      <c r="E504">
        <v>10497</v>
      </c>
      <c r="F504" s="2">
        <v>42237.439710648148</v>
      </c>
      <c r="G504" t="s">
        <v>11</v>
      </c>
      <c r="H504" t="s">
        <v>141</v>
      </c>
      <c r="I504" s="6">
        <v>96476.27</v>
      </c>
    </row>
    <row r="505" spans="5:9" x14ac:dyDescent="0.25">
      <c r="E505">
        <v>10498</v>
      </c>
      <c r="F505" s="2">
        <v>42181.107777777775</v>
      </c>
      <c r="G505" t="s">
        <v>15</v>
      </c>
      <c r="H505" t="s">
        <v>184</v>
      </c>
      <c r="I505" s="6">
        <v>46708.61</v>
      </c>
    </row>
    <row r="506" spans="5:9" x14ac:dyDescent="0.25">
      <c r="E506">
        <v>10499</v>
      </c>
      <c r="F506" s="2">
        <v>42097.899016203701</v>
      </c>
      <c r="G506" t="s">
        <v>13</v>
      </c>
      <c r="H506" t="s">
        <v>301</v>
      </c>
      <c r="I506" s="6">
        <v>29468.02</v>
      </c>
    </row>
    <row r="507" spans="5:9" x14ac:dyDescent="0.25">
      <c r="E507">
        <v>10500</v>
      </c>
      <c r="F507" s="2">
        <v>42080.013437499998</v>
      </c>
      <c r="G507" t="s">
        <v>52</v>
      </c>
      <c r="H507" t="s">
        <v>10</v>
      </c>
      <c r="I507" s="6">
        <v>92474.34</v>
      </c>
    </row>
    <row r="508" spans="5:9" x14ac:dyDescent="0.25">
      <c r="E508">
        <v>10501</v>
      </c>
      <c r="F508" s="2">
        <v>42141.116805555554</v>
      </c>
      <c r="G508" t="s">
        <v>29</v>
      </c>
      <c r="H508" t="s">
        <v>172</v>
      </c>
      <c r="I508" s="6">
        <v>49640.32</v>
      </c>
    </row>
    <row r="509" spans="5:9" x14ac:dyDescent="0.25">
      <c r="E509">
        <v>10502</v>
      </c>
      <c r="F509" s="2">
        <v>42081.327870370369</v>
      </c>
      <c r="G509" t="s">
        <v>45</v>
      </c>
      <c r="H509" t="s">
        <v>98</v>
      </c>
      <c r="I509" s="6">
        <v>65493.65</v>
      </c>
    </row>
    <row r="510" spans="5:9" x14ac:dyDescent="0.25">
      <c r="E510">
        <v>10503</v>
      </c>
      <c r="F510" s="2">
        <v>42104.171249999999</v>
      </c>
      <c r="G510" t="s">
        <v>66</v>
      </c>
      <c r="H510" t="s">
        <v>302</v>
      </c>
      <c r="I510" s="6">
        <v>68482.16</v>
      </c>
    </row>
    <row r="511" spans="5:9" x14ac:dyDescent="0.25">
      <c r="E511">
        <v>10504</v>
      </c>
      <c r="F511" s="2">
        <v>42161.122037037036</v>
      </c>
      <c r="G511" t="s">
        <v>7</v>
      </c>
      <c r="H511" t="s">
        <v>144</v>
      </c>
      <c r="I511" s="6">
        <v>54636.83</v>
      </c>
    </row>
    <row r="512" spans="5:9" x14ac:dyDescent="0.25">
      <c r="E512">
        <v>10505</v>
      </c>
      <c r="F512" s="2">
        <v>42053.969953703701</v>
      </c>
      <c r="G512" t="s">
        <v>23</v>
      </c>
      <c r="H512" t="s">
        <v>303</v>
      </c>
      <c r="I512" s="6">
        <v>67868.88</v>
      </c>
    </row>
    <row r="513" spans="5:9" x14ac:dyDescent="0.25">
      <c r="E513">
        <v>10506</v>
      </c>
      <c r="F513" s="2">
        <v>42195.658946759257</v>
      </c>
      <c r="G513" t="s">
        <v>17</v>
      </c>
      <c r="H513" t="s">
        <v>304</v>
      </c>
      <c r="I513" s="6">
        <v>78421.87</v>
      </c>
    </row>
    <row r="514" spans="5:9" x14ac:dyDescent="0.25">
      <c r="E514">
        <v>10507</v>
      </c>
      <c r="F514" s="2">
        <v>42325.125069444446</v>
      </c>
      <c r="G514" t="s">
        <v>38</v>
      </c>
      <c r="H514" t="s">
        <v>88</v>
      </c>
      <c r="I514" s="6">
        <v>81863.61</v>
      </c>
    </row>
    <row r="515" spans="5:9" x14ac:dyDescent="0.25">
      <c r="E515">
        <v>10508</v>
      </c>
      <c r="F515" s="2">
        <v>42310.533877314818</v>
      </c>
      <c r="G515" t="s">
        <v>7</v>
      </c>
      <c r="H515" t="s">
        <v>267</v>
      </c>
      <c r="I515" s="6">
        <v>21792.18</v>
      </c>
    </row>
    <row r="516" spans="5:9" x14ac:dyDescent="0.25">
      <c r="E516">
        <v>10509</v>
      </c>
      <c r="F516" s="2">
        <v>42149.14267361111</v>
      </c>
      <c r="G516" t="s">
        <v>17</v>
      </c>
      <c r="H516" t="s">
        <v>305</v>
      </c>
      <c r="I516" s="6">
        <v>99158.61</v>
      </c>
    </row>
    <row r="517" spans="5:9" x14ac:dyDescent="0.25">
      <c r="E517">
        <v>10510</v>
      </c>
      <c r="F517" s="2">
        <v>42247.768159722225</v>
      </c>
      <c r="G517" t="s">
        <v>20</v>
      </c>
      <c r="H517" t="s">
        <v>263</v>
      </c>
      <c r="I517" s="6">
        <v>88431.74</v>
      </c>
    </row>
    <row r="518" spans="5:9" x14ac:dyDescent="0.25">
      <c r="E518">
        <v>10511</v>
      </c>
      <c r="F518" s="2">
        <v>42082.708252314813</v>
      </c>
      <c r="G518" t="s">
        <v>26</v>
      </c>
      <c r="H518" t="s">
        <v>173</v>
      </c>
      <c r="I518" s="6">
        <v>55440.78</v>
      </c>
    </row>
    <row r="519" spans="5:9" x14ac:dyDescent="0.25">
      <c r="E519">
        <v>10512</v>
      </c>
      <c r="F519" s="2">
        <v>42201.515335648146</v>
      </c>
      <c r="G519" t="s">
        <v>45</v>
      </c>
      <c r="H519" t="s">
        <v>69</v>
      </c>
      <c r="I519" s="6">
        <v>6674.33</v>
      </c>
    </row>
    <row r="520" spans="5:9" x14ac:dyDescent="0.25">
      <c r="E520">
        <v>10513</v>
      </c>
      <c r="F520" s="2">
        <v>42344.508310185185</v>
      </c>
      <c r="G520" t="s">
        <v>61</v>
      </c>
      <c r="H520" t="s">
        <v>180</v>
      </c>
      <c r="I520" s="6">
        <v>8014.57</v>
      </c>
    </row>
    <row r="521" spans="5:9" x14ac:dyDescent="0.25">
      <c r="E521">
        <v>10514</v>
      </c>
      <c r="F521" s="2">
        <v>42236.217905092592</v>
      </c>
      <c r="G521" t="s">
        <v>61</v>
      </c>
      <c r="H521" t="s">
        <v>84</v>
      </c>
      <c r="I521" s="6">
        <v>12565.47</v>
      </c>
    </row>
    <row r="522" spans="5:9" x14ac:dyDescent="0.25">
      <c r="E522">
        <v>10515</v>
      </c>
      <c r="F522" s="2">
        <v>42231.493333333332</v>
      </c>
      <c r="G522" t="s">
        <v>45</v>
      </c>
      <c r="H522" t="s">
        <v>303</v>
      </c>
      <c r="I522" s="6">
        <v>87650.91</v>
      </c>
    </row>
    <row r="523" spans="5:9" x14ac:dyDescent="0.25">
      <c r="E523">
        <v>10516</v>
      </c>
      <c r="F523" s="2">
        <v>42199.016840277778</v>
      </c>
      <c r="G523" t="s">
        <v>66</v>
      </c>
      <c r="H523" t="s">
        <v>306</v>
      </c>
      <c r="I523" s="6">
        <v>16682.099999999999</v>
      </c>
    </row>
    <row r="524" spans="5:9" x14ac:dyDescent="0.25">
      <c r="E524">
        <v>10517</v>
      </c>
      <c r="F524" s="2">
        <v>42211.902696759258</v>
      </c>
      <c r="G524" t="s">
        <v>23</v>
      </c>
      <c r="H524" t="s">
        <v>307</v>
      </c>
      <c r="I524" s="6">
        <v>17317.03</v>
      </c>
    </row>
    <row r="525" spans="5:9" x14ac:dyDescent="0.25">
      <c r="E525">
        <v>10518</v>
      </c>
      <c r="F525" s="2">
        <v>42143.522291666668</v>
      </c>
      <c r="G525" t="s">
        <v>13</v>
      </c>
      <c r="H525" t="s">
        <v>308</v>
      </c>
      <c r="I525" s="6">
        <v>6752.1</v>
      </c>
    </row>
    <row r="526" spans="5:9" x14ac:dyDescent="0.25">
      <c r="E526">
        <v>10519</v>
      </c>
      <c r="F526" s="2">
        <v>42061.283020833333</v>
      </c>
      <c r="G526" t="s">
        <v>13</v>
      </c>
      <c r="H526" t="s">
        <v>128</v>
      </c>
      <c r="I526" s="6">
        <v>43882.54</v>
      </c>
    </row>
    <row r="527" spans="5:9" x14ac:dyDescent="0.25">
      <c r="E527">
        <v>10520</v>
      </c>
      <c r="F527" s="2">
        <v>42291.73578703704</v>
      </c>
      <c r="G527" t="s">
        <v>61</v>
      </c>
      <c r="H527" t="s">
        <v>22</v>
      </c>
      <c r="I527" s="6">
        <v>80592.17</v>
      </c>
    </row>
    <row r="528" spans="5:9" x14ac:dyDescent="0.25">
      <c r="E528">
        <v>10521</v>
      </c>
      <c r="F528" s="2">
        <v>42287.128703703704</v>
      </c>
      <c r="G528" t="s">
        <v>38</v>
      </c>
      <c r="H528" t="s">
        <v>309</v>
      </c>
      <c r="I528" s="6">
        <v>60436.58</v>
      </c>
    </row>
    <row r="529" spans="5:9" x14ac:dyDescent="0.25">
      <c r="E529">
        <v>10522</v>
      </c>
      <c r="F529" s="2">
        <v>42339.091817129629</v>
      </c>
      <c r="G529" t="s">
        <v>40</v>
      </c>
      <c r="H529" t="s">
        <v>68</v>
      </c>
      <c r="I529" s="6">
        <v>74261.16</v>
      </c>
    </row>
    <row r="530" spans="5:9" x14ac:dyDescent="0.25">
      <c r="E530">
        <v>10523</v>
      </c>
      <c r="F530" s="2">
        <v>42005.760266203702</v>
      </c>
      <c r="G530" t="s">
        <v>61</v>
      </c>
      <c r="H530" t="s">
        <v>236</v>
      </c>
      <c r="I530" s="6">
        <v>47701.39</v>
      </c>
    </row>
    <row r="531" spans="5:9" x14ac:dyDescent="0.25">
      <c r="E531">
        <v>10524</v>
      </c>
      <c r="F531" s="2">
        <v>42204.100706018522</v>
      </c>
      <c r="G531" t="s">
        <v>66</v>
      </c>
      <c r="H531" t="s">
        <v>101</v>
      </c>
      <c r="I531" s="6">
        <v>9139.5499999999993</v>
      </c>
    </row>
    <row r="532" spans="5:9" x14ac:dyDescent="0.25">
      <c r="E532">
        <v>10525</v>
      </c>
      <c r="F532" s="2">
        <v>42301.460868055554</v>
      </c>
      <c r="G532" t="s">
        <v>20</v>
      </c>
      <c r="H532" t="s">
        <v>39</v>
      </c>
      <c r="I532" s="6">
        <v>29145.05</v>
      </c>
    </row>
    <row r="533" spans="5:9" x14ac:dyDescent="0.25">
      <c r="E533">
        <v>10526</v>
      </c>
      <c r="F533" s="2">
        <v>42164.477303240739</v>
      </c>
      <c r="G533" t="s">
        <v>5</v>
      </c>
      <c r="H533" t="s">
        <v>174</v>
      </c>
      <c r="I533" s="6">
        <v>36087.129999999997</v>
      </c>
    </row>
    <row r="534" spans="5:9" x14ac:dyDescent="0.25">
      <c r="E534">
        <v>10527</v>
      </c>
      <c r="F534" s="2">
        <v>42201.833935185183</v>
      </c>
      <c r="G534" t="s">
        <v>61</v>
      </c>
      <c r="H534" t="s">
        <v>140</v>
      </c>
      <c r="I534" s="6">
        <v>69999.98</v>
      </c>
    </row>
    <row r="535" spans="5:9" x14ac:dyDescent="0.25">
      <c r="E535">
        <v>10528</v>
      </c>
      <c r="F535" s="2">
        <v>42140.555590277778</v>
      </c>
      <c r="G535" t="s">
        <v>35</v>
      </c>
      <c r="H535" t="s">
        <v>34</v>
      </c>
      <c r="I535" s="6">
        <v>12448.15</v>
      </c>
    </row>
    <row r="536" spans="5:9" x14ac:dyDescent="0.25">
      <c r="E536">
        <v>10529</v>
      </c>
      <c r="F536" s="2">
        <v>42160.086539351854</v>
      </c>
      <c r="G536" t="s">
        <v>9</v>
      </c>
      <c r="H536" t="s">
        <v>200</v>
      </c>
      <c r="I536" s="6">
        <v>54559.35</v>
      </c>
    </row>
    <row r="537" spans="5:9" x14ac:dyDescent="0.25">
      <c r="E537">
        <v>10530</v>
      </c>
      <c r="F537" s="2">
        <v>42127.923506944448</v>
      </c>
      <c r="G537" t="s">
        <v>26</v>
      </c>
      <c r="H537" t="s">
        <v>90</v>
      </c>
      <c r="I537" s="6">
        <v>16698.34</v>
      </c>
    </row>
    <row r="538" spans="5:9" x14ac:dyDescent="0.25">
      <c r="E538">
        <v>10531</v>
      </c>
      <c r="F538" s="2">
        <v>42131.252523148149</v>
      </c>
      <c r="G538" t="s">
        <v>38</v>
      </c>
      <c r="H538" t="s">
        <v>104</v>
      </c>
      <c r="I538" s="6">
        <v>80024.3</v>
      </c>
    </row>
    <row r="539" spans="5:9" x14ac:dyDescent="0.25">
      <c r="E539">
        <v>10532</v>
      </c>
      <c r="F539" s="2">
        <v>42203.495034722226</v>
      </c>
      <c r="G539" t="s">
        <v>13</v>
      </c>
      <c r="H539" t="s">
        <v>49</v>
      </c>
      <c r="I539" s="6">
        <v>22148.06</v>
      </c>
    </row>
    <row r="540" spans="5:9" x14ac:dyDescent="0.25">
      <c r="E540">
        <v>10533</v>
      </c>
      <c r="F540" s="2">
        <v>42028.484375</v>
      </c>
      <c r="G540" t="s">
        <v>38</v>
      </c>
      <c r="H540" t="s">
        <v>310</v>
      </c>
      <c r="I540" s="6">
        <v>10531.62</v>
      </c>
    </row>
    <row r="541" spans="5:9" x14ac:dyDescent="0.25">
      <c r="E541">
        <v>10534</v>
      </c>
      <c r="F541" s="2">
        <v>42173.450104166666</v>
      </c>
      <c r="G541" t="s">
        <v>26</v>
      </c>
      <c r="H541" t="s">
        <v>109</v>
      </c>
      <c r="I541" s="6">
        <v>63515.69</v>
      </c>
    </row>
    <row r="542" spans="5:9" x14ac:dyDescent="0.25">
      <c r="E542">
        <v>10535</v>
      </c>
      <c r="F542" s="2">
        <v>42228.856631944444</v>
      </c>
      <c r="G542" t="s">
        <v>5</v>
      </c>
      <c r="H542" t="s">
        <v>311</v>
      </c>
      <c r="I542" s="6">
        <v>55789.24</v>
      </c>
    </row>
    <row r="543" spans="5:9" x14ac:dyDescent="0.25">
      <c r="E543">
        <v>10536</v>
      </c>
      <c r="F543" s="2">
        <v>42169.149259259262</v>
      </c>
      <c r="G543" t="s">
        <v>11</v>
      </c>
      <c r="H543" t="s">
        <v>312</v>
      </c>
      <c r="I543" s="6">
        <v>32959.65</v>
      </c>
    </row>
    <row r="544" spans="5:9" x14ac:dyDescent="0.25">
      <c r="E544">
        <v>10537</v>
      </c>
      <c r="F544" s="2">
        <v>42316.953553240739</v>
      </c>
      <c r="G544" t="s">
        <v>5</v>
      </c>
      <c r="H544" t="s">
        <v>128</v>
      </c>
      <c r="I544" s="6">
        <v>43191.17</v>
      </c>
    </row>
    <row r="545" spans="5:9" x14ac:dyDescent="0.25">
      <c r="E545">
        <v>10538</v>
      </c>
      <c r="F545" s="2">
        <v>42231.201828703706</v>
      </c>
      <c r="G545" t="s">
        <v>20</v>
      </c>
      <c r="H545" t="s">
        <v>129</v>
      </c>
      <c r="I545" s="6">
        <v>32282.03</v>
      </c>
    </row>
    <row r="546" spans="5:9" x14ac:dyDescent="0.25">
      <c r="E546">
        <v>10539</v>
      </c>
      <c r="F546" s="2">
        <v>42085.906886574077</v>
      </c>
      <c r="G546" t="s">
        <v>11</v>
      </c>
      <c r="H546" t="s">
        <v>313</v>
      </c>
      <c r="I546" s="6">
        <v>62782.01</v>
      </c>
    </row>
    <row r="547" spans="5:9" x14ac:dyDescent="0.25">
      <c r="E547">
        <v>10540</v>
      </c>
      <c r="F547" s="2">
        <v>42092.516608796293</v>
      </c>
      <c r="G547" t="s">
        <v>35</v>
      </c>
      <c r="H547" t="s">
        <v>65</v>
      </c>
      <c r="I547" s="6">
        <v>7815.88</v>
      </c>
    </row>
    <row r="548" spans="5:9" x14ac:dyDescent="0.25">
      <c r="E548">
        <v>10541</v>
      </c>
      <c r="F548" s="2">
        <v>42331.021724537037</v>
      </c>
      <c r="G548" t="s">
        <v>26</v>
      </c>
      <c r="H548" t="s">
        <v>314</v>
      </c>
      <c r="I548" s="6">
        <v>36372.620000000003</v>
      </c>
    </row>
    <row r="549" spans="5:9" x14ac:dyDescent="0.25">
      <c r="E549">
        <v>10542</v>
      </c>
      <c r="F549" s="2">
        <v>42022.184583333335</v>
      </c>
      <c r="G549" t="s">
        <v>11</v>
      </c>
      <c r="H549" t="s">
        <v>315</v>
      </c>
      <c r="I549" s="6">
        <v>94362.75</v>
      </c>
    </row>
    <row r="550" spans="5:9" x14ac:dyDescent="0.25">
      <c r="E550">
        <v>10543</v>
      </c>
      <c r="F550" s="2">
        <v>42248.563715277778</v>
      </c>
      <c r="G550" t="s">
        <v>66</v>
      </c>
      <c r="H550" t="s">
        <v>89</v>
      </c>
      <c r="I550" s="6">
        <v>68803.8</v>
      </c>
    </row>
    <row r="551" spans="5:9" x14ac:dyDescent="0.25">
      <c r="E551">
        <v>10544</v>
      </c>
      <c r="F551" s="2">
        <v>42300.517083333332</v>
      </c>
      <c r="G551" t="s">
        <v>52</v>
      </c>
      <c r="H551" t="s">
        <v>316</v>
      </c>
      <c r="I551" s="6">
        <v>51295.35</v>
      </c>
    </row>
    <row r="552" spans="5:9" x14ac:dyDescent="0.25">
      <c r="E552">
        <v>10545</v>
      </c>
      <c r="F552" s="2">
        <v>42271.772812499999</v>
      </c>
      <c r="G552" t="s">
        <v>9</v>
      </c>
      <c r="H552" t="s">
        <v>239</v>
      </c>
      <c r="I552" s="6">
        <v>80246.41</v>
      </c>
    </row>
    <row r="553" spans="5:9" x14ac:dyDescent="0.25">
      <c r="E553">
        <v>10546</v>
      </c>
      <c r="F553" s="2">
        <v>42049.337754629632</v>
      </c>
      <c r="G553" t="s">
        <v>38</v>
      </c>
      <c r="H553" t="s">
        <v>194</v>
      </c>
      <c r="I553" s="6">
        <v>30720.53</v>
      </c>
    </row>
    <row r="554" spans="5:9" x14ac:dyDescent="0.25">
      <c r="E554">
        <v>10547</v>
      </c>
      <c r="F554" s="2">
        <v>42296.431180555555</v>
      </c>
      <c r="G554" t="s">
        <v>29</v>
      </c>
      <c r="H554" t="s">
        <v>274</v>
      </c>
      <c r="I554" s="6">
        <v>43030.06</v>
      </c>
    </row>
    <row r="555" spans="5:9" x14ac:dyDescent="0.25">
      <c r="E555">
        <v>10548</v>
      </c>
      <c r="F555" s="2">
        <v>42337.08457175926</v>
      </c>
      <c r="G555" t="s">
        <v>9</v>
      </c>
      <c r="H555" t="s">
        <v>108</v>
      </c>
      <c r="I555" s="6">
        <v>5960.84</v>
      </c>
    </row>
    <row r="556" spans="5:9" x14ac:dyDescent="0.25">
      <c r="E556">
        <v>10549</v>
      </c>
      <c r="F556" s="2">
        <v>42206.493888888886</v>
      </c>
      <c r="G556" t="s">
        <v>5</v>
      </c>
      <c r="H556" t="s">
        <v>259</v>
      </c>
      <c r="I556" s="6">
        <v>65168.94</v>
      </c>
    </row>
    <row r="557" spans="5:9" x14ac:dyDescent="0.25">
      <c r="E557">
        <v>10550</v>
      </c>
      <c r="F557" s="2">
        <v>42106.717430555553</v>
      </c>
      <c r="G557" t="s">
        <v>45</v>
      </c>
      <c r="H557" t="s">
        <v>162</v>
      </c>
      <c r="I557" s="6">
        <v>18261.009999999998</v>
      </c>
    </row>
    <row r="558" spans="5:9" x14ac:dyDescent="0.25">
      <c r="E558">
        <v>10551</v>
      </c>
      <c r="F558" s="2">
        <v>42019.46434027778</v>
      </c>
      <c r="G558" t="s">
        <v>20</v>
      </c>
      <c r="H558" t="s">
        <v>25</v>
      </c>
      <c r="I558" s="6">
        <v>66872.81</v>
      </c>
    </row>
    <row r="559" spans="5:9" x14ac:dyDescent="0.25">
      <c r="E559">
        <v>10552</v>
      </c>
      <c r="F559" s="2">
        <v>42291.157962962963</v>
      </c>
      <c r="G559" t="s">
        <v>17</v>
      </c>
      <c r="H559" t="s">
        <v>317</v>
      </c>
      <c r="I559" s="6">
        <v>9367.75</v>
      </c>
    </row>
    <row r="560" spans="5:9" x14ac:dyDescent="0.25">
      <c r="E560">
        <v>10553</v>
      </c>
      <c r="F560" s="2">
        <v>42329.067164351851</v>
      </c>
      <c r="G560" t="s">
        <v>35</v>
      </c>
      <c r="H560" t="s">
        <v>42</v>
      </c>
      <c r="I560" s="6">
        <v>60292.98</v>
      </c>
    </row>
    <row r="561" spans="5:9" x14ac:dyDescent="0.25">
      <c r="E561">
        <v>10554</v>
      </c>
      <c r="F561" s="2">
        <v>42038.469085648147</v>
      </c>
      <c r="G561" t="s">
        <v>38</v>
      </c>
      <c r="H561" t="s">
        <v>14</v>
      </c>
      <c r="I561" s="6">
        <v>85237.19</v>
      </c>
    </row>
    <row r="562" spans="5:9" x14ac:dyDescent="0.25">
      <c r="E562">
        <v>10555</v>
      </c>
      <c r="F562" s="2">
        <v>42074.240833333337</v>
      </c>
      <c r="G562" t="s">
        <v>61</v>
      </c>
      <c r="H562" t="s">
        <v>179</v>
      </c>
      <c r="I562" s="6">
        <v>79224.42</v>
      </c>
    </row>
    <row r="563" spans="5:9" x14ac:dyDescent="0.25">
      <c r="E563">
        <v>10556</v>
      </c>
      <c r="F563" s="2">
        <v>42079.331238425926</v>
      </c>
      <c r="G563" t="s">
        <v>26</v>
      </c>
      <c r="H563" t="s">
        <v>85</v>
      </c>
      <c r="I563" s="6">
        <v>14209.35</v>
      </c>
    </row>
    <row r="564" spans="5:9" x14ac:dyDescent="0.25">
      <c r="E564">
        <v>10557</v>
      </c>
      <c r="F564" s="2">
        <v>42351.505312499998</v>
      </c>
      <c r="G564" t="s">
        <v>35</v>
      </c>
      <c r="H564" t="s">
        <v>79</v>
      </c>
      <c r="I564" s="6">
        <v>75478.850000000006</v>
      </c>
    </row>
    <row r="565" spans="5:9" x14ac:dyDescent="0.25">
      <c r="E565">
        <v>10558</v>
      </c>
      <c r="F565" s="2">
        <v>42028.001354166663</v>
      </c>
      <c r="G565" t="s">
        <v>26</v>
      </c>
      <c r="H565" t="s">
        <v>295</v>
      </c>
      <c r="I565" s="6">
        <v>50617.54</v>
      </c>
    </row>
    <row r="566" spans="5:9" x14ac:dyDescent="0.25">
      <c r="E566">
        <v>10559</v>
      </c>
      <c r="F566" s="2">
        <v>42176.302858796298</v>
      </c>
      <c r="G566" t="s">
        <v>38</v>
      </c>
      <c r="H566" t="s">
        <v>298</v>
      </c>
      <c r="I566" s="6">
        <v>59659.38</v>
      </c>
    </row>
    <row r="567" spans="5:9" x14ac:dyDescent="0.25">
      <c r="E567">
        <v>10560</v>
      </c>
      <c r="F567" s="2">
        <v>42048.221192129633</v>
      </c>
      <c r="G567" t="s">
        <v>29</v>
      </c>
      <c r="H567" t="s">
        <v>200</v>
      </c>
      <c r="I567" s="6">
        <v>21614.62</v>
      </c>
    </row>
    <row r="568" spans="5:9" x14ac:dyDescent="0.25">
      <c r="E568">
        <v>10561</v>
      </c>
      <c r="F568" s="2">
        <v>42165.377928240741</v>
      </c>
      <c r="G568" t="s">
        <v>17</v>
      </c>
      <c r="H568" t="s">
        <v>145</v>
      </c>
      <c r="I568" s="6">
        <v>70240.009999999995</v>
      </c>
    </row>
    <row r="569" spans="5:9" x14ac:dyDescent="0.25">
      <c r="E569">
        <v>10562</v>
      </c>
      <c r="F569" s="2">
        <v>42192.677673611113</v>
      </c>
      <c r="G569" t="s">
        <v>7</v>
      </c>
      <c r="H569" t="s">
        <v>193</v>
      </c>
      <c r="I569" s="6">
        <v>72186.62</v>
      </c>
    </row>
    <row r="570" spans="5:9" x14ac:dyDescent="0.25">
      <c r="E570">
        <v>10563</v>
      </c>
      <c r="F570" s="2">
        <v>42251.60434027778</v>
      </c>
      <c r="G570" t="s">
        <v>38</v>
      </c>
      <c r="H570" t="s">
        <v>142</v>
      </c>
      <c r="I570" s="6">
        <v>9507.99</v>
      </c>
    </row>
    <row r="571" spans="5:9" x14ac:dyDescent="0.25">
      <c r="E571">
        <v>10564</v>
      </c>
      <c r="F571" s="2">
        <v>42141.341192129628</v>
      </c>
      <c r="G571" t="s">
        <v>38</v>
      </c>
      <c r="H571" t="s">
        <v>181</v>
      </c>
      <c r="I571" s="6">
        <v>23506.86</v>
      </c>
    </row>
    <row r="572" spans="5:9" x14ac:dyDescent="0.25">
      <c r="E572">
        <v>10565</v>
      </c>
      <c r="F572" s="2">
        <v>42313.846724537034</v>
      </c>
      <c r="G572" t="s">
        <v>35</v>
      </c>
      <c r="H572" t="s">
        <v>204</v>
      </c>
      <c r="I572" s="6">
        <v>87206.88</v>
      </c>
    </row>
    <row r="573" spans="5:9" x14ac:dyDescent="0.25">
      <c r="E573">
        <v>10566</v>
      </c>
      <c r="F573" s="2">
        <v>42349.509826388887</v>
      </c>
      <c r="G573" t="s">
        <v>52</v>
      </c>
      <c r="H573" t="s">
        <v>31</v>
      </c>
      <c r="I573" s="6">
        <v>85428.13</v>
      </c>
    </row>
    <row r="574" spans="5:9" x14ac:dyDescent="0.25">
      <c r="E574">
        <v>10567</v>
      </c>
      <c r="F574" s="2">
        <v>42150.688020833331</v>
      </c>
      <c r="G574" t="s">
        <v>35</v>
      </c>
      <c r="H574" t="s">
        <v>105</v>
      </c>
      <c r="I574" s="6">
        <v>90632.81</v>
      </c>
    </row>
    <row r="575" spans="5:9" x14ac:dyDescent="0.25">
      <c r="E575">
        <v>10568</v>
      </c>
      <c r="F575" s="2">
        <v>42034.152881944443</v>
      </c>
      <c r="G575" t="s">
        <v>23</v>
      </c>
      <c r="H575" t="s">
        <v>258</v>
      </c>
      <c r="I575" s="6">
        <v>34324.089999999997</v>
      </c>
    </row>
    <row r="576" spans="5:9" x14ac:dyDescent="0.25">
      <c r="E576">
        <v>10569</v>
      </c>
      <c r="F576" s="2">
        <v>42018.09002314815</v>
      </c>
      <c r="G576" t="s">
        <v>20</v>
      </c>
      <c r="H576" t="s">
        <v>58</v>
      </c>
      <c r="I576" s="6">
        <v>97538.14</v>
      </c>
    </row>
    <row r="577" spans="5:9" x14ac:dyDescent="0.25">
      <c r="E577">
        <v>10570</v>
      </c>
      <c r="F577" s="2">
        <v>42261.655266203707</v>
      </c>
      <c r="G577" t="s">
        <v>35</v>
      </c>
      <c r="H577" t="s">
        <v>118</v>
      </c>
      <c r="I577" s="6">
        <v>87063.39</v>
      </c>
    </row>
    <row r="578" spans="5:9" x14ac:dyDescent="0.25">
      <c r="E578">
        <v>10571</v>
      </c>
      <c r="F578" s="2">
        <v>42107.527592592596</v>
      </c>
      <c r="G578" t="s">
        <v>11</v>
      </c>
      <c r="H578" t="s">
        <v>318</v>
      </c>
      <c r="I578" s="6">
        <v>2825.42</v>
      </c>
    </row>
    <row r="579" spans="5:9" x14ac:dyDescent="0.25">
      <c r="E579">
        <v>10572</v>
      </c>
      <c r="F579" s="2">
        <v>42035.753784722219</v>
      </c>
      <c r="G579" t="s">
        <v>66</v>
      </c>
      <c r="H579" t="s">
        <v>155</v>
      </c>
      <c r="I579" s="6">
        <v>4498.37</v>
      </c>
    </row>
    <row r="580" spans="5:9" x14ac:dyDescent="0.25">
      <c r="E580">
        <v>10573</v>
      </c>
      <c r="F580" s="2">
        <v>42261.770636574074</v>
      </c>
      <c r="G580" t="s">
        <v>35</v>
      </c>
      <c r="H580" t="s">
        <v>242</v>
      </c>
      <c r="I580" s="6">
        <v>61875.51</v>
      </c>
    </row>
    <row r="581" spans="5:9" x14ac:dyDescent="0.25">
      <c r="E581">
        <v>10574</v>
      </c>
      <c r="F581" s="2">
        <v>42196.460474537038</v>
      </c>
      <c r="G581" t="s">
        <v>52</v>
      </c>
      <c r="H581" t="s">
        <v>65</v>
      </c>
      <c r="I581" s="6">
        <v>78799.62</v>
      </c>
    </row>
    <row r="582" spans="5:9" x14ac:dyDescent="0.25">
      <c r="E582">
        <v>10575</v>
      </c>
      <c r="F582" s="2">
        <v>42058.418263888889</v>
      </c>
      <c r="G582" t="s">
        <v>5</v>
      </c>
      <c r="H582" t="s">
        <v>176</v>
      </c>
      <c r="I582" s="6">
        <v>6096.69</v>
      </c>
    </row>
    <row r="583" spans="5:9" x14ac:dyDescent="0.25">
      <c r="E583">
        <v>10576</v>
      </c>
      <c r="F583" s="2">
        <v>42261.549780092595</v>
      </c>
      <c r="G583" t="s">
        <v>15</v>
      </c>
      <c r="H583" t="s">
        <v>149</v>
      </c>
      <c r="I583" s="6">
        <v>23445.9</v>
      </c>
    </row>
    <row r="584" spans="5:9" x14ac:dyDescent="0.25">
      <c r="E584">
        <v>10577</v>
      </c>
      <c r="F584" s="2">
        <v>42324.060740740744</v>
      </c>
      <c r="G584" t="s">
        <v>52</v>
      </c>
      <c r="H584" t="s">
        <v>47</v>
      </c>
      <c r="I584" s="6">
        <v>77304.83</v>
      </c>
    </row>
    <row r="585" spans="5:9" x14ac:dyDescent="0.25">
      <c r="E585">
        <v>10578</v>
      </c>
      <c r="F585" s="2">
        <v>42239.862592592595</v>
      </c>
      <c r="G585" t="s">
        <v>26</v>
      </c>
      <c r="H585" t="s">
        <v>41</v>
      </c>
      <c r="I585" s="6">
        <v>59381.99</v>
      </c>
    </row>
    <row r="586" spans="5:9" x14ac:dyDescent="0.25">
      <c r="E586">
        <v>10579</v>
      </c>
      <c r="F586" s="2">
        <v>42270.64025462963</v>
      </c>
      <c r="G586" t="s">
        <v>38</v>
      </c>
      <c r="H586" t="s">
        <v>319</v>
      </c>
      <c r="I586" s="6">
        <v>13422.97</v>
      </c>
    </row>
    <row r="587" spans="5:9" x14ac:dyDescent="0.25">
      <c r="E587">
        <v>10580</v>
      </c>
      <c r="F587" s="2">
        <v>42270.357245370367</v>
      </c>
      <c r="G587" t="s">
        <v>7</v>
      </c>
      <c r="H587" t="s">
        <v>90</v>
      </c>
      <c r="I587" s="6">
        <v>47733.85</v>
      </c>
    </row>
    <row r="588" spans="5:9" x14ac:dyDescent="0.25">
      <c r="E588">
        <v>10581</v>
      </c>
      <c r="F588" s="2">
        <v>42044.005902777775</v>
      </c>
      <c r="G588" t="s">
        <v>66</v>
      </c>
      <c r="H588" t="s">
        <v>232</v>
      </c>
      <c r="I588" s="6">
        <v>84571.4</v>
      </c>
    </row>
    <row r="589" spans="5:9" x14ac:dyDescent="0.25">
      <c r="E589">
        <v>10582</v>
      </c>
      <c r="F589" s="2">
        <v>42073.705972222226</v>
      </c>
      <c r="G589" t="s">
        <v>15</v>
      </c>
      <c r="H589" t="s">
        <v>320</v>
      </c>
      <c r="I589" s="6">
        <v>55381.79</v>
      </c>
    </row>
    <row r="590" spans="5:9" x14ac:dyDescent="0.25">
      <c r="E590">
        <v>10583</v>
      </c>
      <c r="F590" s="2">
        <v>42023.462858796294</v>
      </c>
      <c r="G590" t="s">
        <v>13</v>
      </c>
      <c r="H590" t="s">
        <v>321</v>
      </c>
      <c r="I590" s="6">
        <v>92733.97</v>
      </c>
    </row>
    <row r="591" spans="5:9" x14ac:dyDescent="0.25">
      <c r="E591">
        <v>10584</v>
      </c>
      <c r="F591" s="2">
        <v>42123.113009259258</v>
      </c>
      <c r="G591" t="s">
        <v>35</v>
      </c>
      <c r="H591" t="s">
        <v>189</v>
      </c>
      <c r="I591" s="6">
        <v>41339.4</v>
      </c>
    </row>
    <row r="592" spans="5:9" x14ac:dyDescent="0.25">
      <c r="E592">
        <v>10585</v>
      </c>
      <c r="F592" s="2">
        <v>42283.047893518517</v>
      </c>
      <c r="G592" t="s">
        <v>35</v>
      </c>
      <c r="H592" t="s">
        <v>257</v>
      </c>
      <c r="I592" s="6">
        <v>52990.47</v>
      </c>
    </row>
    <row r="593" spans="5:9" x14ac:dyDescent="0.25">
      <c r="E593">
        <v>10586</v>
      </c>
      <c r="F593" s="2">
        <v>42061.28261574074</v>
      </c>
      <c r="G593" t="s">
        <v>66</v>
      </c>
      <c r="H593" t="s">
        <v>250</v>
      </c>
      <c r="I593" s="6">
        <v>74856.47</v>
      </c>
    </row>
    <row r="594" spans="5:9" x14ac:dyDescent="0.25">
      <c r="E594">
        <v>10587</v>
      </c>
      <c r="F594" s="2">
        <v>42238.441064814811</v>
      </c>
      <c r="G594" t="s">
        <v>38</v>
      </c>
      <c r="H594" t="s">
        <v>118</v>
      </c>
      <c r="I594" s="6">
        <v>18987.63</v>
      </c>
    </row>
    <row r="595" spans="5:9" x14ac:dyDescent="0.25">
      <c r="E595">
        <v>10588</v>
      </c>
      <c r="F595" s="2">
        <v>42311.541030092594</v>
      </c>
      <c r="G595" t="s">
        <v>17</v>
      </c>
      <c r="H595" t="s">
        <v>134</v>
      </c>
      <c r="I595" s="6">
        <v>34961.760000000002</v>
      </c>
    </row>
    <row r="596" spans="5:9" x14ac:dyDescent="0.25">
      <c r="E596">
        <v>10589</v>
      </c>
      <c r="F596" s="2">
        <v>42344.491307870368</v>
      </c>
      <c r="G596" t="s">
        <v>52</v>
      </c>
      <c r="H596" t="s">
        <v>167</v>
      </c>
      <c r="I596" s="6">
        <v>35392.39</v>
      </c>
    </row>
    <row r="597" spans="5:9" x14ac:dyDescent="0.25">
      <c r="E597">
        <v>10590</v>
      </c>
      <c r="F597" s="2">
        <v>42108.854305555556</v>
      </c>
      <c r="G597" t="s">
        <v>11</v>
      </c>
      <c r="H597" t="s">
        <v>58</v>
      </c>
      <c r="I597" s="6">
        <v>29776.880000000001</v>
      </c>
    </row>
    <row r="598" spans="5:9" x14ac:dyDescent="0.25">
      <c r="E598">
        <v>10591</v>
      </c>
      <c r="F598" s="2">
        <v>42322.819398148145</v>
      </c>
      <c r="G598" t="s">
        <v>17</v>
      </c>
      <c r="H598" t="s">
        <v>322</v>
      </c>
      <c r="I598" s="6">
        <v>89073.64</v>
      </c>
    </row>
    <row r="599" spans="5:9" x14ac:dyDescent="0.25">
      <c r="E599">
        <v>10592</v>
      </c>
      <c r="F599" s="2">
        <v>42305.5937037037</v>
      </c>
      <c r="G599" t="s">
        <v>9</v>
      </c>
      <c r="H599" t="s">
        <v>106</v>
      </c>
      <c r="I599" s="6">
        <v>76932.429999999993</v>
      </c>
    </row>
    <row r="600" spans="5:9" x14ac:dyDescent="0.25">
      <c r="E600">
        <v>10593</v>
      </c>
      <c r="F600" s="2">
        <v>42309.683333333334</v>
      </c>
      <c r="G600" t="s">
        <v>29</v>
      </c>
      <c r="H600" t="s">
        <v>299</v>
      </c>
      <c r="I600" s="6">
        <v>60992.44</v>
      </c>
    </row>
    <row r="601" spans="5:9" x14ac:dyDescent="0.25">
      <c r="E601">
        <v>10594</v>
      </c>
      <c r="F601" s="2">
        <v>42072.645567129628</v>
      </c>
      <c r="G601" t="s">
        <v>29</v>
      </c>
      <c r="H601" t="s">
        <v>168</v>
      </c>
      <c r="I601" s="6">
        <v>59875.98</v>
      </c>
    </row>
    <row r="602" spans="5:9" x14ac:dyDescent="0.25">
      <c r="E602">
        <v>10595</v>
      </c>
      <c r="F602" s="2">
        <v>42061.198263888888</v>
      </c>
      <c r="G602" t="s">
        <v>20</v>
      </c>
      <c r="H602" t="s">
        <v>323</v>
      </c>
      <c r="I602" s="6">
        <v>50496.55</v>
      </c>
    </row>
    <row r="603" spans="5:9" x14ac:dyDescent="0.25">
      <c r="E603">
        <v>10596</v>
      </c>
      <c r="F603" s="2">
        <v>42222.887384259258</v>
      </c>
      <c r="G603" t="s">
        <v>11</v>
      </c>
      <c r="H603" t="s">
        <v>324</v>
      </c>
      <c r="I603" s="6">
        <v>3181.82</v>
      </c>
    </row>
    <row r="604" spans="5:9" x14ac:dyDescent="0.25">
      <c r="E604">
        <v>10597</v>
      </c>
      <c r="F604" s="2">
        <v>42212.559027777781</v>
      </c>
      <c r="G604" t="s">
        <v>40</v>
      </c>
      <c r="H604" t="s">
        <v>155</v>
      </c>
      <c r="I604" s="6">
        <v>83098.820000000007</v>
      </c>
    </row>
    <row r="605" spans="5:9" x14ac:dyDescent="0.25">
      <c r="E605">
        <v>10598</v>
      </c>
      <c r="F605" s="2">
        <v>42163.662465277775</v>
      </c>
      <c r="G605" t="s">
        <v>11</v>
      </c>
      <c r="H605" t="s">
        <v>268</v>
      </c>
      <c r="I605" s="6">
        <v>54739.51</v>
      </c>
    </row>
    <row r="606" spans="5:9" x14ac:dyDescent="0.25">
      <c r="E606">
        <v>10599</v>
      </c>
      <c r="F606" s="2">
        <v>42360.923067129632</v>
      </c>
      <c r="G606" t="s">
        <v>5</v>
      </c>
      <c r="H606" t="s">
        <v>325</v>
      </c>
      <c r="I606" s="6">
        <v>29234.95</v>
      </c>
    </row>
    <row r="607" spans="5:9" x14ac:dyDescent="0.25">
      <c r="E607">
        <v>10600</v>
      </c>
      <c r="F607" s="2">
        <v>42256.529791666668</v>
      </c>
      <c r="G607" t="s">
        <v>23</v>
      </c>
      <c r="H607" t="s">
        <v>44</v>
      </c>
      <c r="I607" s="6">
        <v>88746.05</v>
      </c>
    </row>
    <row r="608" spans="5:9" x14ac:dyDescent="0.25">
      <c r="E608">
        <v>10601</v>
      </c>
      <c r="F608" s="2">
        <v>42294.123981481483</v>
      </c>
      <c r="G608" t="s">
        <v>66</v>
      </c>
      <c r="H608" t="s">
        <v>326</v>
      </c>
      <c r="I608" s="6">
        <v>93573.35</v>
      </c>
    </row>
    <row r="609" spans="5:9" x14ac:dyDescent="0.25">
      <c r="E609">
        <v>10602</v>
      </c>
      <c r="F609" s="2">
        <v>42307.121701388889</v>
      </c>
      <c r="G609" t="s">
        <v>9</v>
      </c>
      <c r="H609" t="s">
        <v>105</v>
      </c>
      <c r="I609" s="6">
        <v>6094.92</v>
      </c>
    </row>
    <row r="610" spans="5:9" x14ac:dyDescent="0.25">
      <c r="E610">
        <v>10603</v>
      </c>
      <c r="F610" s="2">
        <v>42253.006979166668</v>
      </c>
      <c r="G610" t="s">
        <v>45</v>
      </c>
      <c r="H610" t="s">
        <v>94</v>
      </c>
      <c r="I610" s="6">
        <v>41043.980000000003</v>
      </c>
    </row>
    <row r="611" spans="5:9" x14ac:dyDescent="0.25">
      <c r="E611">
        <v>10604</v>
      </c>
      <c r="F611" s="2">
        <v>42226.051608796297</v>
      </c>
      <c r="G611" t="s">
        <v>13</v>
      </c>
      <c r="H611" t="s">
        <v>246</v>
      </c>
      <c r="I611" s="6">
        <v>3039.39</v>
      </c>
    </row>
    <row r="612" spans="5:9" x14ac:dyDescent="0.25">
      <c r="E612">
        <v>10605</v>
      </c>
      <c r="F612" s="2">
        <v>42189.204780092594</v>
      </c>
      <c r="G612" t="s">
        <v>52</v>
      </c>
      <c r="H612" t="s">
        <v>137</v>
      </c>
      <c r="I612" s="6">
        <v>34058.99</v>
      </c>
    </row>
    <row r="613" spans="5:9" x14ac:dyDescent="0.25">
      <c r="E613">
        <v>10606</v>
      </c>
      <c r="F613" s="2">
        <v>42336.650254629632</v>
      </c>
      <c r="G613" t="s">
        <v>11</v>
      </c>
      <c r="H613" t="s">
        <v>327</v>
      </c>
      <c r="I613" s="6">
        <v>1659.77</v>
      </c>
    </row>
    <row r="614" spans="5:9" x14ac:dyDescent="0.25">
      <c r="E614">
        <v>10607</v>
      </c>
      <c r="F614" s="2">
        <v>42152.441018518519</v>
      </c>
      <c r="G614" t="s">
        <v>66</v>
      </c>
      <c r="H614" t="s">
        <v>207</v>
      </c>
      <c r="I614" s="6">
        <v>74731.37</v>
      </c>
    </row>
    <row r="615" spans="5:9" x14ac:dyDescent="0.25">
      <c r="E615">
        <v>10608</v>
      </c>
      <c r="F615" s="2">
        <v>42136.687604166669</v>
      </c>
      <c r="G615" t="s">
        <v>7</v>
      </c>
      <c r="H615" t="s">
        <v>211</v>
      </c>
      <c r="I615" s="6">
        <v>6679.07</v>
      </c>
    </row>
    <row r="616" spans="5:9" x14ac:dyDescent="0.25">
      <c r="E616">
        <v>10609</v>
      </c>
      <c r="F616" s="2">
        <v>42220.00854166667</v>
      </c>
      <c r="G616" t="s">
        <v>45</v>
      </c>
      <c r="H616" t="s">
        <v>328</v>
      </c>
      <c r="I616" s="6">
        <v>54394.15</v>
      </c>
    </row>
    <row r="617" spans="5:9" x14ac:dyDescent="0.25">
      <c r="E617">
        <v>10610</v>
      </c>
      <c r="F617" s="2">
        <v>42246.277685185189</v>
      </c>
      <c r="G617" t="s">
        <v>61</v>
      </c>
      <c r="H617" t="s">
        <v>300</v>
      </c>
      <c r="I617" s="6">
        <v>1503.3</v>
      </c>
    </row>
    <row r="618" spans="5:9" x14ac:dyDescent="0.25">
      <c r="E618">
        <v>10611</v>
      </c>
      <c r="F618" s="2">
        <v>42102.352638888886</v>
      </c>
      <c r="G618" t="s">
        <v>52</v>
      </c>
      <c r="H618" t="s">
        <v>306</v>
      </c>
      <c r="I618" s="6">
        <v>92348.36</v>
      </c>
    </row>
    <row r="619" spans="5:9" x14ac:dyDescent="0.25">
      <c r="E619">
        <v>10612</v>
      </c>
      <c r="F619" s="2">
        <v>42044.575011574074</v>
      </c>
      <c r="G619" t="s">
        <v>9</v>
      </c>
      <c r="H619" t="s">
        <v>57</v>
      </c>
      <c r="I619" s="6">
        <v>2564.0300000000002</v>
      </c>
    </row>
    <row r="620" spans="5:9" x14ac:dyDescent="0.25">
      <c r="E620">
        <v>10613</v>
      </c>
      <c r="F620" s="2">
        <v>42048.53224537037</v>
      </c>
      <c r="G620" t="s">
        <v>61</v>
      </c>
      <c r="H620" t="s">
        <v>257</v>
      </c>
      <c r="I620" s="6">
        <v>67955.509999999995</v>
      </c>
    </row>
    <row r="621" spans="5:9" x14ac:dyDescent="0.25">
      <c r="E621">
        <v>10614</v>
      </c>
      <c r="F621" s="2">
        <v>42015.50037037037</v>
      </c>
      <c r="G621" t="s">
        <v>45</v>
      </c>
      <c r="H621" t="s">
        <v>134</v>
      </c>
      <c r="I621" s="6">
        <v>60671.5</v>
      </c>
    </row>
    <row r="622" spans="5:9" x14ac:dyDescent="0.25">
      <c r="E622">
        <v>10615</v>
      </c>
      <c r="F622" s="2">
        <v>42109.207627314812</v>
      </c>
      <c r="G622" t="s">
        <v>66</v>
      </c>
      <c r="H622" t="s">
        <v>192</v>
      </c>
      <c r="I622" s="6">
        <v>63822.26</v>
      </c>
    </row>
    <row r="623" spans="5:9" x14ac:dyDescent="0.25">
      <c r="E623">
        <v>10616</v>
      </c>
      <c r="F623" s="2">
        <v>42016.678043981483</v>
      </c>
      <c r="G623" t="s">
        <v>29</v>
      </c>
      <c r="H623" t="s">
        <v>287</v>
      </c>
      <c r="I623" s="6">
        <v>87238.56</v>
      </c>
    </row>
    <row r="624" spans="5:9" x14ac:dyDescent="0.25">
      <c r="E624">
        <v>10617</v>
      </c>
      <c r="F624" s="2">
        <v>42006.988842592589</v>
      </c>
      <c r="G624" t="s">
        <v>17</v>
      </c>
      <c r="H624" t="s">
        <v>145</v>
      </c>
      <c r="I624" s="6">
        <v>43889.42</v>
      </c>
    </row>
    <row r="625" spans="5:9" x14ac:dyDescent="0.25">
      <c r="E625">
        <v>10618</v>
      </c>
      <c r="F625" s="2">
        <v>42206.124895833331</v>
      </c>
      <c r="G625" t="s">
        <v>26</v>
      </c>
      <c r="H625" t="s">
        <v>329</v>
      </c>
      <c r="I625" s="6">
        <v>31778.799999999999</v>
      </c>
    </row>
    <row r="626" spans="5:9" x14ac:dyDescent="0.25">
      <c r="E626">
        <v>10619</v>
      </c>
      <c r="F626" s="2">
        <v>42364.711087962962</v>
      </c>
      <c r="G626" t="s">
        <v>29</v>
      </c>
      <c r="H626" t="s">
        <v>196</v>
      </c>
      <c r="I626" s="6">
        <v>94792.28</v>
      </c>
    </row>
    <row r="627" spans="5:9" x14ac:dyDescent="0.25">
      <c r="E627">
        <v>10620</v>
      </c>
      <c r="F627" s="2">
        <v>42153.81486111111</v>
      </c>
      <c r="G627" t="s">
        <v>23</v>
      </c>
      <c r="H627" t="s">
        <v>232</v>
      </c>
      <c r="I627" s="6">
        <v>90527.61</v>
      </c>
    </row>
    <row r="628" spans="5:9" x14ac:dyDescent="0.25">
      <c r="E628">
        <v>10621</v>
      </c>
      <c r="F628" s="2">
        <v>42184.143969907411</v>
      </c>
      <c r="G628" t="s">
        <v>45</v>
      </c>
      <c r="H628" t="s">
        <v>318</v>
      </c>
      <c r="I628" s="6">
        <v>98214.22</v>
      </c>
    </row>
    <row r="629" spans="5:9" x14ac:dyDescent="0.25">
      <c r="E629">
        <v>10622</v>
      </c>
      <c r="F629" s="2">
        <v>42096.122337962966</v>
      </c>
      <c r="G629" t="s">
        <v>13</v>
      </c>
      <c r="H629" t="s">
        <v>330</v>
      </c>
      <c r="I629" s="6">
        <v>34025.15</v>
      </c>
    </row>
    <row r="630" spans="5:9" x14ac:dyDescent="0.25">
      <c r="E630">
        <v>10623</v>
      </c>
      <c r="F630" s="2">
        <v>42288.900868055556</v>
      </c>
      <c r="G630" t="s">
        <v>5</v>
      </c>
      <c r="H630" t="s">
        <v>247</v>
      </c>
      <c r="I630" s="6">
        <v>39712.629999999997</v>
      </c>
    </row>
    <row r="631" spans="5:9" x14ac:dyDescent="0.25">
      <c r="E631">
        <v>10624</v>
      </c>
      <c r="F631" s="2">
        <v>42184.022465277776</v>
      </c>
      <c r="G631" t="s">
        <v>9</v>
      </c>
      <c r="H631" t="s">
        <v>287</v>
      </c>
      <c r="I631" s="6">
        <v>55730.69</v>
      </c>
    </row>
    <row r="632" spans="5:9" x14ac:dyDescent="0.25">
      <c r="E632">
        <v>10625</v>
      </c>
      <c r="F632" s="2">
        <v>42356.899386574078</v>
      </c>
      <c r="G632" t="s">
        <v>26</v>
      </c>
      <c r="H632" t="s">
        <v>56</v>
      </c>
      <c r="I632" s="6">
        <v>31277.07</v>
      </c>
    </row>
    <row r="633" spans="5:9" x14ac:dyDescent="0.25">
      <c r="E633">
        <v>10626</v>
      </c>
      <c r="F633" s="2">
        <v>42310.569432870368</v>
      </c>
      <c r="G633" t="s">
        <v>23</v>
      </c>
      <c r="H633" t="s">
        <v>285</v>
      </c>
      <c r="I633" s="6">
        <v>18949.77</v>
      </c>
    </row>
    <row r="634" spans="5:9" x14ac:dyDescent="0.25">
      <c r="E634">
        <v>10627</v>
      </c>
      <c r="F634" s="2">
        <v>42083.107627314814</v>
      </c>
      <c r="G634" t="s">
        <v>15</v>
      </c>
      <c r="H634" t="s">
        <v>268</v>
      </c>
      <c r="I634" s="6">
        <v>64637.41</v>
      </c>
    </row>
    <row r="635" spans="5:9" x14ac:dyDescent="0.25">
      <c r="E635">
        <v>10628</v>
      </c>
      <c r="F635" s="2">
        <v>42242.152557870373</v>
      </c>
      <c r="G635" t="s">
        <v>29</v>
      </c>
      <c r="H635" t="s">
        <v>300</v>
      </c>
      <c r="I635" s="6">
        <v>24823.1</v>
      </c>
    </row>
    <row r="636" spans="5:9" x14ac:dyDescent="0.25">
      <c r="E636">
        <v>10629</v>
      </c>
      <c r="F636" s="2">
        <v>42231.617905092593</v>
      </c>
      <c r="G636" t="s">
        <v>61</v>
      </c>
      <c r="H636" t="s">
        <v>291</v>
      </c>
      <c r="I636" s="6">
        <v>44313.8</v>
      </c>
    </row>
    <row r="637" spans="5:9" x14ac:dyDescent="0.25">
      <c r="E637">
        <v>10630</v>
      </c>
      <c r="F637" s="2">
        <v>42239.794074074074</v>
      </c>
      <c r="G637" t="s">
        <v>11</v>
      </c>
      <c r="H637" t="s">
        <v>10</v>
      </c>
      <c r="I637" s="6">
        <v>58510.39</v>
      </c>
    </row>
    <row r="638" spans="5:9" x14ac:dyDescent="0.25">
      <c r="E638">
        <v>10631</v>
      </c>
      <c r="F638" s="2">
        <v>42111.664490740739</v>
      </c>
      <c r="G638" t="s">
        <v>29</v>
      </c>
      <c r="H638" t="s">
        <v>118</v>
      </c>
      <c r="I638" s="6">
        <v>72520.240000000005</v>
      </c>
    </row>
    <row r="639" spans="5:9" x14ac:dyDescent="0.25">
      <c r="E639">
        <v>10632</v>
      </c>
      <c r="F639" s="2">
        <v>42034.233217592591</v>
      </c>
      <c r="G639" t="s">
        <v>7</v>
      </c>
      <c r="H639" t="s">
        <v>126</v>
      </c>
      <c r="I639" s="6">
        <v>30802.05</v>
      </c>
    </row>
    <row r="640" spans="5:9" x14ac:dyDescent="0.25">
      <c r="E640">
        <v>10633</v>
      </c>
      <c r="F640" s="2">
        <v>42029.286481481482</v>
      </c>
      <c r="G640" t="s">
        <v>15</v>
      </c>
      <c r="H640" t="s">
        <v>185</v>
      </c>
      <c r="I640" s="6">
        <v>79140.490000000005</v>
      </c>
    </row>
    <row r="641" spans="5:9" x14ac:dyDescent="0.25">
      <c r="E641">
        <v>10634</v>
      </c>
      <c r="F641" s="2">
        <v>42237.842546296299</v>
      </c>
      <c r="G641" t="s">
        <v>61</v>
      </c>
      <c r="H641" t="s">
        <v>263</v>
      </c>
      <c r="I641" s="6">
        <v>14838.75</v>
      </c>
    </row>
    <row r="642" spans="5:9" x14ac:dyDescent="0.25">
      <c r="E642">
        <v>10635</v>
      </c>
      <c r="F642" s="2">
        <v>42332.874537037038</v>
      </c>
      <c r="G642" t="s">
        <v>20</v>
      </c>
      <c r="H642" t="s">
        <v>331</v>
      </c>
      <c r="I642" s="6">
        <v>99308.07</v>
      </c>
    </row>
    <row r="643" spans="5:9" x14ac:dyDescent="0.25">
      <c r="E643">
        <v>10636</v>
      </c>
      <c r="F643" s="2">
        <v>42254.805277777778</v>
      </c>
      <c r="G643" t="s">
        <v>17</v>
      </c>
      <c r="H643" t="s">
        <v>158</v>
      </c>
      <c r="I643" s="6">
        <v>27233.69</v>
      </c>
    </row>
    <row r="644" spans="5:9" x14ac:dyDescent="0.25">
      <c r="E644">
        <v>10637</v>
      </c>
      <c r="F644" s="2">
        <v>42270.494004629632</v>
      </c>
      <c r="G644" t="s">
        <v>45</v>
      </c>
      <c r="H644" t="s">
        <v>80</v>
      </c>
      <c r="I644" s="6">
        <v>11485.32</v>
      </c>
    </row>
    <row r="645" spans="5:9" x14ac:dyDescent="0.25">
      <c r="E645">
        <v>10638</v>
      </c>
      <c r="F645" s="2">
        <v>42142.703449074077</v>
      </c>
      <c r="G645" t="s">
        <v>66</v>
      </c>
      <c r="H645" t="s">
        <v>274</v>
      </c>
      <c r="I645" s="6">
        <v>35483.42</v>
      </c>
    </row>
    <row r="646" spans="5:9" x14ac:dyDescent="0.25">
      <c r="E646">
        <v>10639</v>
      </c>
      <c r="F646" s="2">
        <v>42196.166701388887</v>
      </c>
      <c r="G646" t="s">
        <v>20</v>
      </c>
      <c r="H646" t="s">
        <v>144</v>
      </c>
      <c r="I646" s="6">
        <v>50262.25</v>
      </c>
    </row>
    <row r="647" spans="5:9" x14ac:dyDescent="0.25">
      <c r="E647">
        <v>10640</v>
      </c>
      <c r="F647" s="2">
        <v>42023.389027777775</v>
      </c>
      <c r="G647" t="s">
        <v>5</v>
      </c>
      <c r="H647" t="s">
        <v>43</v>
      </c>
      <c r="I647" s="6">
        <v>60844.35</v>
      </c>
    </row>
    <row r="648" spans="5:9" x14ac:dyDescent="0.25">
      <c r="E648">
        <v>10641</v>
      </c>
      <c r="F648" s="2">
        <v>42014.286631944444</v>
      </c>
      <c r="G648" t="s">
        <v>15</v>
      </c>
      <c r="H648" t="s">
        <v>226</v>
      </c>
      <c r="I648" s="6">
        <v>11590.33</v>
      </c>
    </row>
    <row r="649" spans="5:9" x14ac:dyDescent="0.25">
      <c r="E649">
        <v>10642</v>
      </c>
      <c r="F649" s="2">
        <v>42057.001828703702</v>
      </c>
      <c r="G649" t="s">
        <v>52</v>
      </c>
      <c r="H649" t="s">
        <v>30</v>
      </c>
      <c r="I649" s="6">
        <v>13291.39</v>
      </c>
    </row>
    <row r="650" spans="5:9" x14ac:dyDescent="0.25">
      <c r="E650">
        <v>10643</v>
      </c>
      <c r="F650" s="2">
        <v>42158.993622685186</v>
      </c>
      <c r="G650" t="s">
        <v>17</v>
      </c>
      <c r="H650" t="s">
        <v>12</v>
      </c>
      <c r="I650" s="6">
        <v>67562.14</v>
      </c>
    </row>
    <row r="651" spans="5:9" x14ac:dyDescent="0.25">
      <c r="E651">
        <v>10644</v>
      </c>
      <c r="F651" s="2">
        <v>42123.987071759257</v>
      </c>
      <c r="G651" t="s">
        <v>13</v>
      </c>
      <c r="H651" t="s">
        <v>332</v>
      </c>
      <c r="I651" s="6">
        <v>37924.07</v>
      </c>
    </row>
    <row r="652" spans="5:9" x14ac:dyDescent="0.25">
      <c r="E652">
        <v>10645</v>
      </c>
      <c r="F652" s="2">
        <v>42315.534432870372</v>
      </c>
      <c r="G652" t="s">
        <v>20</v>
      </c>
      <c r="H652" t="s">
        <v>249</v>
      </c>
      <c r="I652" s="6">
        <v>81484.03</v>
      </c>
    </row>
    <row r="653" spans="5:9" x14ac:dyDescent="0.25">
      <c r="E653">
        <v>10646</v>
      </c>
      <c r="F653" s="2">
        <v>42306.573645833334</v>
      </c>
      <c r="G653" t="s">
        <v>20</v>
      </c>
      <c r="H653" t="s">
        <v>144</v>
      </c>
      <c r="I653" s="6">
        <v>41552.129999999997</v>
      </c>
    </row>
    <row r="654" spans="5:9" x14ac:dyDescent="0.25">
      <c r="E654">
        <v>10647</v>
      </c>
      <c r="F654" s="2">
        <v>42202.811168981483</v>
      </c>
      <c r="G654" t="s">
        <v>26</v>
      </c>
      <c r="H654" t="s">
        <v>333</v>
      </c>
      <c r="I654" s="6">
        <v>20640.68</v>
      </c>
    </row>
    <row r="655" spans="5:9" x14ac:dyDescent="0.25">
      <c r="E655">
        <v>10648</v>
      </c>
      <c r="F655" s="2">
        <v>42159.936307870368</v>
      </c>
      <c r="G655" t="s">
        <v>26</v>
      </c>
      <c r="H655" t="s">
        <v>83</v>
      </c>
      <c r="I655" s="6">
        <v>17861.150000000001</v>
      </c>
    </row>
    <row r="656" spans="5:9" x14ac:dyDescent="0.25">
      <c r="E656">
        <v>10649</v>
      </c>
      <c r="F656" s="2">
        <v>42230.930532407408</v>
      </c>
      <c r="G656" t="s">
        <v>7</v>
      </c>
      <c r="H656" t="s">
        <v>235</v>
      </c>
      <c r="I656" s="6">
        <v>55462.720000000001</v>
      </c>
    </row>
    <row r="657" spans="5:9" x14ac:dyDescent="0.25">
      <c r="E657">
        <v>10650</v>
      </c>
      <c r="F657" s="2">
        <v>42254.010451388887</v>
      </c>
      <c r="G657" t="s">
        <v>35</v>
      </c>
      <c r="H657" t="s">
        <v>334</v>
      </c>
      <c r="I657" s="6">
        <v>74266.5</v>
      </c>
    </row>
    <row r="658" spans="5:9" x14ac:dyDescent="0.25">
      <c r="E658">
        <v>10651</v>
      </c>
      <c r="F658" s="2">
        <v>42050.199930555558</v>
      </c>
      <c r="G658" t="s">
        <v>7</v>
      </c>
      <c r="H658" t="s">
        <v>297</v>
      </c>
      <c r="I658" s="6">
        <v>40219.68</v>
      </c>
    </row>
    <row r="659" spans="5:9" x14ac:dyDescent="0.25">
      <c r="E659">
        <v>10652</v>
      </c>
      <c r="F659" s="2">
        <v>42107.087650462963</v>
      </c>
      <c r="G659" t="s">
        <v>52</v>
      </c>
      <c r="H659" t="s">
        <v>295</v>
      </c>
      <c r="I659" s="6">
        <v>94288.07</v>
      </c>
    </row>
    <row r="660" spans="5:9" x14ac:dyDescent="0.25">
      <c r="E660">
        <v>10653</v>
      </c>
      <c r="F660" s="2">
        <v>42277.711840277778</v>
      </c>
      <c r="G660" t="s">
        <v>9</v>
      </c>
      <c r="H660" t="s">
        <v>130</v>
      </c>
      <c r="I660" s="6">
        <v>41229.18</v>
      </c>
    </row>
    <row r="661" spans="5:9" x14ac:dyDescent="0.25">
      <c r="E661">
        <v>10654</v>
      </c>
      <c r="F661" s="2">
        <v>42303.412222222221</v>
      </c>
      <c r="G661" t="s">
        <v>17</v>
      </c>
      <c r="H661" t="s">
        <v>119</v>
      </c>
      <c r="I661" s="6">
        <v>75103.64</v>
      </c>
    </row>
    <row r="662" spans="5:9" x14ac:dyDescent="0.25">
      <c r="E662">
        <v>10655</v>
      </c>
      <c r="F662" s="2">
        <v>42248.273159722223</v>
      </c>
      <c r="G662" t="s">
        <v>29</v>
      </c>
      <c r="H662" t="s">
        <v>272</v>
      </c>
      <c r="I662" s="6">
        <v>56210.28</v>
      </c>
    </row>
    <row r="663" spans="5:9" x14ac:dyDescent="0.25">
      <c r="E663">
        <v>10656</v>
      </c>
      <c r="F663" s="2">
        <v>42336.301747685182</v>
      </c>
      <c r="G663" t="s">
        <v>15</v>
      </c>
      <c r="H663" t="s">
        <v>6</v>
      </c>
      <c r="I663" s="6">
        <v>8690.3799999999992</v>
      </c>
    </row>
    <row r="664" spans="5:9" x14ac:dyDescent="0.25">
      <c r="E664">
        <v>10657</v>
      </c>
      <c r="F664" s="2">
        <v>42324.759872685187</v>
      </c>
      <c r="G664" t="s">
        <v>13</v>
      </c>
      <c r="H664" t="s">
        <v>273</v>
      </c>
      <c r="I664" s="6">
        <v>66812.89</v>
      </c>
    </row>
    <row r="665" spans="5:9" x14ac:dyDescent="0.25">
      <c r="E665">
        <v>10658</v>
      </c>
      <c r="F665" s="2">
        <v>42228.273055555554</v>
      </c>
      <c r="G665" t="s">
        <v>40</v>
      </c>
      <c r="H665" t="s">
        <v>212</v>
      </c>
      <c r="I665" s="6">
        <v>63424.68</v>
      </c>
    </row>
    <row r="666" spans="5:9" x14ac:dyDescent="0.25">
      <c r="E666">
        <v>10659</v>
      </c>
      <c r="F666" s="2">
        <v>42151.902395833335</v>
      </c>
      <c r="G666" t="s">
        <v>29</v>
      </c>
      <c r="H666" t="s">
        <v>174</v>
      </c>
      <c r="I666" s="6">
        <v>59828.9</v>
      </c>
    </row>
    <row r="667" spans="5:9" x14ac:dyDescent="0.25">
      <c r="E667">
        <v>10660</v>
      </c>
      <c r="F667" s="2">
        <v>42119.482523148145</v>
      </c>
      <c r="G667" t="s">
        <v>17</v>
      </c>
      <c r="H667" t="s">
        <v>275</v>
      </c>
      <c r="I667" s="6">
        <v>93475.14</v>
      </c>
    </row>
    <row r="668" spans="5:9" x14ac:dyDescent="0.25">
      <c r="E668">
        <v>10661</v>
      </c>
      <c r="F668" s="2">
        <v>42028.011122685188</v>
      </c>
      <c r="G668" t="s">
        <v>7</v>
      </c>
      <c r="H668" t="s">
        <v>78</v>
      </c>
      <c r="I668" s="6">
        <v>64458.31</v>
      </c>
    </row>
    <row r="669" spans="5:9" x14ac:dyDescent="0.25">
      <c r="E669">
        <v>10662</v>
      </c>
      <c r="F669" s="2">
        <v>42073.797314814816</v>
      </c>
      <c r="G669" t="s">
        <v>20</v>
      </c>
      <c r="H669" t="s">
        <v>232</v>
      </c>
      <c r="I669" s="6">
        <v>86006.7</v>
      </c>
    </row>
    <row r="670" spans="5:9" x14ac:dyDescent="0.25">
      <c r="E670">
        <v>10663</v>
      </c>
      <c r="F670" s="2">
        <v>42096.179097222222</v>
      </c>
      <c r="G670" t="s">
        <v>17</v>
      </c>
      <c r="H670" t="s">
        <v>39</v>
      </c>
      <c r="I670" s="6">
        <v>40232.720000000001</v>
      </c>
    </row>
    <row r="671" spans="5:9" x14ac:dyDescent="0.25">
      <c r="E671">
        <v>10664</v>
      </c>
      <c r="F671" s="2">
        <v>42057.039710648147</v>
      </c>
      <c r="G671" t="s">
        <v>45</v>
      </c>
      <c r="H671" t="s">
        <v>177</v>
      </c>
      <c r="I671" s="6">
        <v>6720.76</v>
      </c>
    </row>
    <row r="672" spans="5:9" x14ac:dyDescent="0.25">
      <c r="E672">
        <v>10665</v>
      </c>
      <c r="F672" s="2">
        <v>42273.540462962963</v>
      </c>
      <c r="G672" t="s">
        <v>23</v>
      </c>
      <c r="H672" t="s">
        <v>211</v>
      </c>
      <c r="I672" s="6">
        <v>71531.13</v>
      </c>
    </row>
    <row r="673" spans="5:9" x14ac:dyDescent="0.25">
      <c r="E673">
        <v>10666</v>
      </c>
      <c r="F673" s="2">
        <v>42261.134780092594</v>
      </c>
      <c r="G673" t="s">
        <v>61</v>
      </c>
      <c r="H673" t="s">
        <v>25</v>
      </c>
      <c r="I673" s="6">
        <v>95611.82</v>
      </c>
    </row>
    <row r="674" spans="5:9" x14ac:dyDescent="0.25">
      <c r="E674">
        <v>10667</v>
      </c>
      <c r="F674" s="2">
        <v>42257.891655092593</v>
      </c>
      <c r="G674" t="s">
        <v>40</v>
      </c>
      <c r="H674" t="s">
        <v>21</v>
      </c>
      <c r="I674" s="6">
        <v>98315.69</v>
      </c>
    </row>
    <row r="675" spans="5:9" x14ac:dyDescent="0.25">
      <c r="E675">
        <v>10668</v>
      </c>
      <c r="F675" s="2">
        <v>42062.059861111113</v>
      </c>
      <c r="G675" t="s">
        <v>29</v>
      </c>
      <c r="H675" t="s">
        <v>251</v>
      </c>
      <c r="I675" s="6">
        <v>69672.38</v>
      </c>
    </row>
    <row r="676" spans="5:9" x14ac:dyDescent="0.25">
      <c r="E676">
        <v>10669</v>
      </c>
      <c r="F676" s="2">
        <v>42270.572384259256</v>
      </c>
      <c r="G676" t="s">
        <v>38</v>
      </c>
      <c r="H676" t="s">
        <v>90</v>
      </c>
      <c r="I676" s="6">
        <v>46054.39</v>
      </c>
    </row>
    <row r="677" spans="5:9" x14ac:dyDescent="0.25">
      <c r="E677">
        <v>10670</v>
      </c>
      <c r="F677" s="2">
        <v>42223.143090277779</v>
      </c>
      <c r="G677" t="s">
        <v>45</v>
      </c>
      <c r="H677" t="s">
        <v>265</v>
      </c>
      <c r="I677" s="6">
        <v>81460.820000000007</v>
      </c>
    </row>
    <row r="678" spans="5:9" x14ac:dyDescent="0.25">
      <c r="E678">
        <v>10671</v>
      </c>
      <c r="F678" s="2">
        <v>42345.970532407409</v>
      </c>
      <c r="G678" t="s">
        <v>29</v>
      </c>
      <c r="H678" t="s">
        <v>262</v>
      </c>
      <c r="I678" s="6">
        <v>39475.9</v>
      </c>
    </row>
    <row r="679" spans="5:9" x14ac:dyDescent="0.25">
      <c r="E679">
        <v>10672</v>
      </c>
      <c r="F679" s="2">
        <v>42061.61451388889</v>
      </c>
      <c r="G679" t="s">
        <v>15</v>
      </c>
      <c r="H679" t="s">
        <v>329</v>
      </c>
      <c r="I679" s="6">
        <v>61429.06</v>
      </c>
    </row>
    <row r="680" spans="5:9" x14ac:dyDescent="0.25">
      <c r="E680">
        <v>10673</v>
      </c>
      <c r="F680" s="2">
        <v>42013.096365740741</v>
      </c>
      <c r="G680" t="s">
        <v>9</v>
      </c>
      <c r="H680" t="s">
        <v>98</v>
      </c>
      <c r="I680" s="6">
        <v>76707.03</v>
      </c>
    </row>
    <row r="681" spans="5:9" x14ac:dyDescent="0.25">
      <c r="E681">
        <v>10674</v>
      </c>
      <c r="F681" s="2">
        <v>42200.745358796295</v>
      </c>
      <c r="G681" t="s">
        <v>23</v>
      </c>
      <c r="H681" t="s">
        <v>262</v>
      </c>
      <c r="I681" s="6">
        <v>54658.12</v>
      </c>
    </row>
    <row r="682" spans="5:9" x14ac:dyDescent="0.25">
      <c r="E682">
        <v>10675</v>
      </c>
      <c r="F682" s="2">
        <v>42009.803773148145</v>
      </c>
      <c r="G682" t="s">
        <v>40</v>
      </c>
      <c r="H682" t="s">
        <v>164</v>
      </c>
      <c r="I682" s="6">
        <v>65005.77</v>
      </c>
    </row>
    <row r="683" spans="5:9" x14ac:dyDescent="0.25">
      <c r="E683">
        <v>10676</v>
      </c>
      <c r="F683" s="2">
        <v>42155.168900462966</v>
      </c>
      <c r="G683" t="s">
        <v>7</v>
      </c>
      <c r="H683" t="s">
        <v>246</v>
      </c>
      <c r="I683" s="6">
        <v>83859.87</v>
      </c>
    </row>
    <row r="684" spans="5:9" x14ac:dyDescent="0.25">
      <c r="E684">
        <v>10677</v>
      </c>
      <c r="F684" s="2">
        <v>42328.380949074075</v>
      </c>
      <c r="G684" t="s">
        <v>7</v>
      </c>
      <c r="H684" t="s">
        <v>334</v>
      </c>
      <c r="I684" s="6">
        <v>9984.69</v>
      </c>
    </row>
    <row r="685" spans="5:9" x14ac:dyDescent="0.25">
      <c r="E685">
        <v>10678</v>
      </c>
      <c r="F685" s="2">
        <v>42046.206574074073</v>
      </c>
      <c r="G685" t="s">
        <v>52</v>
      </c>
      <c r="H685" t="s">
        <v>212</v>
      </c>
      <c r="I685" s="6">
        <v>71701.72</v>
      </c>
    </row>
    <row r="686" spans="5:9" x14ac:dyDescent="0.25">
      <c r="E686">
        <v>10679</v>
      </c>
      <c r="F686" s="2">
        <v>42243.367002314815</v>
      </c>
      <c r="G686" t="s">
        <v>20</v>
      </c>
      <c r="H686" t="s">
        <v>128</v>
      </c>
      <c r="I686" s="6">
        <v>18746.919999999998</v>
      </c>
    </row>
    <row r="687" spans="5:9" x14ac:dyDescent="0.25">
      <c r="E687">
        <v>10680</v>
      </c>
      <c r="F687" s="2">
        <v>42014.961678240739</v>
      </c>
      <c r="G687" t="s">
        <v>5</v>
      </c>
      <c r="H687" t="s">
        <v>233</v>
      </c>
      <c r="I687" s="6">
        <v>29791.94</v>
      </c>
    </row>
    <row r="688" spans="5:9" x14ac:dyDescent="0.25">
      <c r="E688">
        <v>10681</v>
      </c>
      <c r="F688" s="2">
        <v>42038.685439814813</v>
      </c>
      <c r="G688" t="s">
        <v>40</v>
      </c>
      <c r="H688" t="s">
        <v>297</v>
      </c>
      <c r="I688" s="6">
        <v>21246.1</v>
      </c>
    </row>
    <row r="689" spans="5:9" x14ac:dyDescent="0.25">
      <c r="E689">
        <v>10682</v>
      </c>
      <c r="F689" s="2">
        <v>42149.719502314816</v>
      </c>
      <c r="G689" t="s">
        <v>23</v>
      </c>
      <c r="H689" t="s">
        <v>130</v>
      </c>
      <c r="I689" s="6">
        <v>5690.4</v>
      </c>
    </row>
    <row r="690" spans="5:9" x14ac:dyDescent="0.25">
      <c r="E690">
        <v>10683</v>
      </c>
      <c r="F690" s="2">
        <v>42132.945752314816</v>
      </c>
      <c r="G690" t="s">
        <v>26</v>
      </c>
      <c r="H690" t="s">
        <v>207</v>
      </c>
      <c r="I690" s="6">
        <v>61432.95</v>
      </c>
    </row>
    <row r="691" spans="5:9" x14ac:dyDescent="0.25">
      <c r="E691">
        <v>10684</v>
      </c>
      <c r="F691" s="2">
        <v>42020.202511574076</v>
      </c>
      <c r="G691" t="s">
        <v>26</v>
      </c>
      <c r="H691" t="s">
        <v>335</v>
      </c>
      <c r="I691" s="6">
        <v>20355.89</v>
      </c>
    </row>
    <row r="692" spans="5:9" x14ac:dyDescent="0.25">
      <c r="E692">
        <v>10685</v>
      </c>
      <c r="F692" s="2">
        <v>42227.587766203702</v>
      </c>
      <c r="G692" t="s">
        <v>20</v>
      </c>
      <c r="H692" t="s">
        <v>217</v>
      </c>
      <c r="I692" s="6">
        <v>31587.91</v>
      </c>
    </row>
    <row r="693" spans="5:9" x14ac:dyDescent="0.25">
      <c r="E693">
        <v>10686</v>
      </c>
      <c r="F693" s="2">
        <v>42168.11414351852</v>
      </c>
      <c r="G693" t="s">
        <v>52</v>
      </c>
      <c r="H693" t="s">
        <v>153</v>
      </c>
      <c r="I693" s="6">
        <v>77967.990000000005</v>
      </c>
    </row>
    <row r="694" spans="5:9" x14ac:dyDescent="0.25">
      <c r="E694">
        <v>10687</v>
      </c>
      <c r="F694" s="2">
        <v>42243.131145833337</v>
      </c>
      <c r="G694" t="s">
        <v>26</v>
      </c>
      <c r="H694" t="s">
        <v>267</v>
      </c>
      <c r="I694" s="6">
        <v>24764.400000000001</v>
      </c>
    </row>
    <row r="695" spans="5:9" x14ac:dyDescent="0.25">
      <c r="E695">
        <v>10688</v>
      </c>
      <c r="F695" s="2">
        <v>42336.165266203701</v>
      </c>
      <c r="G695" t="s">
        <v>15</v>
      </c>
      <c r="H695" t="s">
        <v>336</v>
      </c>
      <c r="I695" s="6">
        <v>78916.850000000006</v>
      </c>
    </row>
    <row r="696" spans="5:9" x14ac:dyDescent="0.25">
      <c r="E696">
        <v>10689</v>
      </c>
      <c r="F696" s="2">
        <v>42306.368113425924</v>
      </c>
      <c r="G696" t="s">
        <v>66</v>
      </c>
      <c r="H696" t="s">
        <v>102</v>
      </c>
      <c r="I696" s="6">
        <v>26277.919999999998</v>
      </c>
    </row>
    <row r="697" spans="5:9" x14ac:dyDescent="0.25">
      <c r="E697">
        <v>10690</v>
      </c>
      <c r="F697" s="2">
        <v>42024.952291666668</v>
      </c>
      <c r="G697" t="s">
        <v>5</v>
      </c>
      <c r="H697" t="s">
        <v>282</v>
      </c>
      <c r="I697" s="6">
        <v>3363.11</v>
      </c>
    </row>
    <row r="698" spans="5:9" x14ac:dyDescent="0.25">
      <c r="E698">
        <v>10691</v>
      </c>
      <c r="F698" s="2">
        <v>42066.410902777781</v>
      </c>
      <c r="G698" t="s">
        <v>29</v>
      </c>
      <c r="H698" t="s">
        <v>337</v>
      </c>
      <c r="I698" s="6">
        <v>55152.29</v>
      </c>
    </row>
    <row r="699" spans="5:9" x14ac:dyDescent="0.25">
      <c r="E699">
        <v>10692</v>
      </c>
      <c r="F699" s="2">
        <v>42040.606249999997</v>
      </c>
      <c r="G699" t="s">
        <v>23</v>
      </c>
      <c r="H699" t="s">
        <v>184</v>
      </c>
      <c r="I699" s="6">
        <v>93435.27</v>
      </c>
    </row>
    <row r="700" spans="5:9" x14ac:dyDescent="0.25">
      <c r="E700">
        <v>10693</v>
      </c>
      <c r="F700" s="2">
        <v>42323.993819444448</v>
      </c>
      <c r="G700" t="s">
        <v>35</v>
      </c>
      <c r="H700" t="s">
        <v>284</v>
      </c>
      <c r="I700" s="6">
        <v>29341.75</v>
      </c>
    </row>
    <row r="701" spans="5:9" x14ac:dyDescent="0.25">
      <c r="E701">
        <v>10694</v>
      </c>
      <c r="F701" s="2">
        <v>42184.546284722222</v>
      </c>
      <c r="G701" t="s">
        <v>45</v>
      </c>
      <c r="H701" t="s">
        <v>30</v>
      </c>
      <c r="I701" s="6">
        <v>28602.21</v>
      </c>
    </row>
    <row r="702" spans="5:9" x14ac:dyDescent="0.25">
      <c r="E702">
        <v>10695</v>
      </c>
      <c r="F702" s="2">
        <v>42302.099652777775</v>
      </c>
      <c r="G702" t="s">
        <v>9</v>
      </c>
      <c r="H702" t="s">
        <v>172</v>
      </c>
      <c r="I702" s="6">
        <v>55037.26</v>
      </c>
    </row>
    <row r="703" spans="5:9" x14ac:dyDescent="0.25">
      <c r="E703">
        <v>10696</v>
      </c>
      <c r="F703" s="2">
        <v>42291.360081018516</v>
      </c>
      <c r="G703" t="s">
        <v>5</v>
      </c>
      <c r="H703" t="s">
        <v>98</v>
      </c>
      <c r="I703" s="6">
        <v>33709.42</v>
      </c>
    </row>
    <row r="704" spans="5:9" x14ac:dyDescent="0.25">
      <c r="E704">
        <v>10697</v>
      </c>
      <c r="F704" s="2">
        <v>42111.198206018518</v>
      </c>
      <c r="G704" t="s">
        <v>66</v>
      </c>
      <c r="H704" t="s">
        <v>279</v>
      </c>
      <c r="I704" s="6">
        <v>49917.83</v>
      </c>
    </row>
    <row r="705" spans="5:9" x14ac:dyDescent="0.25">
      <c r="E705">
        <v>10698</v>
      </c>
      <c r="F705" s="2">
        <v>42115.610300925924</v>
      </c>
      <c r="G705" t="s">
        <v>13</v>
      </c>
      <c r="H705" t="s">
        <v>308</v>
      </c>
      <c r="I705" s="6">
        <v>59515.91</v>
      </c>
    </row>
    <row r="706" spans="5:9" x14ac:dyDescent="0.25">
      <c r="E706">
        <v>10699</v>
      </c>
      <c r="F706" s="2">
        <v>42095.967002314814</v>
      </c>
      <c r="G706" t="s">
        <v>35</v>
      </c>
      <c r="H706" t="s">
        <v>338</v>
      </c>
      <c r="I706" s="6">
        <v>52569.279999999999</v>
      </c>
    </row>
    <row r="707" spans="5:9" x14ac:dyDescent="0.25">
      <c r="E707">
        <v>10700</v>
      </c>
      <c r="F707" s="2">
        <v>42060.614537037036</v>
      </c>
      <c r="G707" t="s">
        <v>13</v>
      </c>
      <c r="H707" t="s">
        <v>339</v>
      </c>
      <c r="I707" s="6">
        <v>57173.63</v>
      </c>
    </row>
    <row r="708" spans="5:9" x14ac:dyDescent="0.25">
      <c r="E708">
        <v>10701</v>
      </c>
      <c r="F708" s="2">
        <v>42116.289641203701</v>
      </c>
      <c r="G708" t="s">
        <v>7</v>
      </c>
      <c r="H708" t="s">
        <v>39</v>
      </c>
      <c r="I708" s="6">
        <v>1419.32</v>
      </c>
    </row>
    <row r="709" spans="5:9" x14ac:dyDescent="0.25">
      <c r="E709">
        <v>10702</v>
      </c>
      <c r="F709" s="2">
        <v>42106.467106481483</v>
      </c>
      <c r="G709" t="s">
        <v>7</v>
      </c>
      <c r="H709" t="s">
        <v>218</v>
      </c>
      <c r="I709" s="6">
        <v>47445.919999999998</v>
      </c>
    </row>
    <row r="710" spans="5:9" x14ac:dyDescent="0.25">
      <c r="E710">
        <v>10703</v>
      </c>
      <c r="F710" s="2">
        <v>42088.185636574075</v>
      </c>
      <c r="G710" t="s">
        <v>45</v>
      </c>
      <c r="H710" t="s">
        <v>124</v>
      </c>
      <c r="I710" s="6">
        <v>75530.33</v>
      </c>
    </row>
    <row r="711" spans="5:9" x14ac:dyDescent="0.25">
      <c r="E711">
        <v>10704</v>
      </c>
      <c r="F711" s="2">
        <v>42328.500613425924</v>
      </c>
      <c r="G711" t="s">
        <v>45</v>
      </c>
      <c r="H711" t="s">
        <v>120</v>
      </c>
      <c r="I711" s="6">
        <v>26638.11</v>
      </c>
    </row>
    <row r="712" spans="5:9" x14ac:dyDescent="0.25">
      <c r="E712">
        <v>10705</v>
      </c>
      <c r="F712" s="2">
        <v>42089.465127314812</v>
      </c>
      <c r="G712" t="s">
        <v>26</v>
      </c>
      <c r="H712" t="s">
        <v>134</v>
      </c>
      <c r="I712" s="6">
        <v>10517.49</v>
      </c>
    </row>
    <row r="713" spans="5:9" x14ac:dyDescent="0.25">
      <c r="E713">
        <v>10706</v>
      </c>
      <c r="F713" s="2">
        <v>42015.06355324074</v>
      </c>
      <c r="G713" t="s">
        <v>66</v>
      </c>
      <c r="H713" t="s">
        <v>192</v>
      </c>
      <c r="I713" s="6">
        <v>26701.54</v>
      </c>
    </row>
    <row r="714" spans="5:9" x14ac:dyDescent="0.25">
      <c r="E714">
        <v>10707</v>
      </c>
      <c r="F714" s="2">
        <v>42074.501516203702</v>
      </c>
      <c r="G714" t="s">
        <v>15</v>
      </c>
      <c r="H714" t="s">
        <v>340</v>
      </c>
      <c r="I714" s="6">
        <v>67898.64</v>
      </c>
    </row>
    <row r="715" spans="5:9" x14ac:dyDescent="0.25">
      <c r="E715">
        <v>10708</v>
      </c>
      <c r="F715" s="2">
        <v>42031.904641203706</v>
      </c>
      <c r="G715" t="s">
        <v>29</v>
      </c>
      <c r="H715" t="s">
        <v>136</v>
      </c>
      <c r="I715" s="6">
        <v>93619.42</v>
      </c>
    </row>
    <row r="716" spans="5:9" x14ac:dyDescent="0.25">
      <c r="E716">
        <v>10709</v>
      </c>
      <c r="F716" s="2">
        <v>42078.370150462964</v>
      </c>
      <c r="G716" t="s">
        <v>61</v>
      </c>
      <c r="H716" t="s">
        <v>341</v>
      </c>
      <c r="I716" s="6">
        <v>10430.049999999999</v>
      </c>
    </row>
    <row r="717" spans="5:9" x14ac:dyDescent="0.25">
      <c r="E717">
        <v>10710</v>
      </c>
      <c r="F717" s="2">
        <v>42125.607546296298</v>
      </c>
      <c r="G717" t="s">
        <v>26</v>
      </c>
      <c r="H717" t="s">
        <v>75</v>
      </c>
      <c r="I717" s="6">
        <v>37831.629999999997</v>
      </c>
    </row>
    <row r="718" spans="5:9" x14ac:dyDescent="0.25">
      <c r="E718">
        <v>10711</v>
      </c>
      <c r="F718" s="2">
        <v>42063.362719907411</v>
      </c>
      <c r="G718" t="s">
        <v>7</v>
      </c>
      <c r="H718" t="s">
        <v>251</v>
      </c>
      <c r="I718" s="6">
        <v>99569.7</v>
      </c>
    </row>
    <row r="719" spans="5:9" x14ac:dyDescent="0.25">
      <c r="E719">
        <v>10712</v>
      </c>
      <c r="F719" s="2">
        <v>42257.193333333336</v>
      </c>
      <c r="G719" t="s">
        <v>66</v>
      </c>
      <c r="H719" t="s">
        <v>342</v>
      </c>
      <c r="I719" s="6">
        <v>99063.7</v>
      </c>
    </row>
    <row r="720" spans="5:9" x14ac:dyDescent="0.25">
      <c r="E720">
        <v>10713</v>
      </c>
      <c r="F720" s="2">
        <v>42357.969282407408</v>
      </c>
      <c r="G720" t="s">
        <v>17</v>
      </c>
      <c r="H720" t="s">
        <v>101</v>
      </c>
      <c r="I720" s="6">
        <v>4749.54</v>
      </c>
    </row>
    <row r="721" spans="5:9" x14ac:dyDescent="0.25">
      <c r="E721">
        <v>10714</v>
      </c>
      <c r="F721" s="2">
        <v>42045.484479166669</v>
      </c>
      <c r="G721" t="s">
        <v>15</v>
      </c>
      <c r="H721" t="s">
        <v>338</v>
      </c>
      <c r="I721" s="6">
        <v>34655.120000000003</v>
      </c>
    </row>
    <row r="722" spans="5:9" x14ac:dyDescent="0.25">
      <c r="E722">
        <v>10715</v>
      </c>
      <c r="F722" s="2">
        <v>42155.30773148148</v>
      </c>
      <c r="G722" t="s">
        <v>5</v>
      </c>
      <c r="H722" t="s">
        <v>343</v>
      </c>
      <c r="I722" s="6">
        <v>37259.730000000003</v>
      </c>
    </row>
    <row r="723" spans="5:9" x14ac:dyDescent="0.25">
      <c r="E723">
        <v>10716</v>
      </c>
      <c r="F723" s="2">
        <v>42271.14234953704</v>
      </c>
      <c r="G723" t="s">
        <v>29</v>
      </c>
      <c r="H723" t="s">
        <v>329</v>
      </c>
      <c r="I723" s="6">
        <v>47733.25</v>
      </c>
    </row>
    <row r="724" spans="5:9" x14ac:dyDescent="0.25">
      <c r="E724">
        <v>10717</v>
      </c>
      <c r="F724" s="2">
        <v>42320.591087962966</v>
      </c>
      <c r="G724" t="s">
        <v>23</v>
      </c>
      <c r="H724" t="s">
        <v>102</v>
      </c>
      <c r="I724" s="6">
        <v>6314.05</v>
      </c>
    </row>
    <row r="725" spans="5:9" x14ac:dyDescent="0.25">
      <c r="E725">
        <v>10718</v>
      </c>
      <c r="F725" s="2">
        <v>42088.835173611114</v>
      </c>
      <c r="G725" t="s">
        <v>23</v>
      </c>
      <c r="H725" t="s">
        <v>206</v>
      </c>
      <c r="I725" s="6">
        <v>8549.1299999999992</v>
      </c>
    </row>
    <row r="726" spans="5:9" x14ac:dyDescent="0.25">
      <c r="E726">
        <v>10719</v>
      </c>
      <c r="F726" s="2">
        <v>42343.361527777779</v>
      </c>
      <c r="G726" t="s">
        <v>40</v>
      </c>
      <c r="H726" t="s">
        <v>204</v>
      </c>
      <c r="I726" s="6">
        <v>94613.84</v>
      </c>
    </row>
    <row r="727" spans="5:9" x14ac:dyDescent="0.25">
      <c r="E727">
        <v>10720</v>
      </c>
      <c r="F727" s="2">
        <v>42170.055520833332</v>
      </c>
      <c r="G727" t="s">
        <v>66</v>
      </c>
      <c r="H727" t="s">
        <v>314</v>
      </c>
      <c r="I727" s="6">
        <v>18161.45</v>
      </c>
    </row>
    <row r="728" spans="5:9" x14ac:dyDescent="0.25">
      <c r="E728">
        <v>10721</v>
      </c>
      <c r="F728" s="2">
        <v>42310.170254629629</v>
      </c>
      <c r="G728" t="s">
        <v>40</v>
      </c>
      <c r="H728" t="s">
        <v>315</v>
      </c>
      <c r="I728" s="6">
        <v>59673.2</v>
      </c>
    </row>
    <row r="729" spans="5:9" x14ac:dyDescent="0.25">
      <c r="E729">
        <v>10722</v>
      </c>
      <c r="F729" s="2">
        <v>42352.953923611109</v>
      </c>
      <c r="G729" t="s">
        <v>9</v>
      </c>
      <c r="H729" t="s">
        <v>76</v>
      </c>
      <c r="I729" s="6">
        <v>75001.05</v>
      </c>
    </row>
    <row r="730" spans="5:9" x14ac:dyDescent="0.25">
      <c r="E730">
        <v>10723</v>
      </c>
      <c r="F730" s="2">
        <v>42056.841377314813</v>
      </c>
      <c r="G730" t="s">
        <v>26</v>
      </c>
      <c r="H730" t="s">
        <v>344</v>
      </c>
      <c r="I730" s="6">
        <v>23266.91</v>
      </c>
    </row>
    <row r="731" spans="5:9" x14ac:dyDescent="0.25">
      <c r="E731">
        <v>10724</v>
      </c>
      <c r="F731" s="2">
        <v>42015.226886574077</v>
      </c>
      <c r="G731" t="s">
        <v>5</v>
      </c>
      <c r="H731" t="s">
        <v>99</v>
      </c>
      <c r="I731" s="6">
        <v>13863.38</v>
      </c>
    </row>
    <row r="732" spans="5:9" x14ac:dyDescent="0.25">
      <c r="E732">
        <v>10725</v>
      </c>
      <c r="F732" s="2">
        <v>42365.226747685185</v>
      </c>
      <c r="G732" t="s">
        <v>9</v>
      </c>
      <c r="H732" t="s">
        <v>298</v>
      </c>
      <c r="I732" s="6">
        <v>21209.45</v>
      </c>
    </row>
    <row r="733" spans="5:9" x14ac:dyDescent="0.25">
      <c r="E733">
        <v>10726</v>
      </c>
      <c r="F733" s="2">
        <v>42044.944363425922</v>
      </c>
      <c r="G733" t="s">
        <v>61</v>
      </c>
      <c r="H733" t="s">
        <v>6</v>
      </c>
      <c r="I733" s="6">
        <v>72704.09</v>
      </c>
    </row>
    <row r="734" spans="5:9" x14ac:dyDescent="0.25">
      <c r="E734">
        <v>10727</v>
      </c>
      <c r="F734" s="2">
        <v>42086.086261574077</v>
      </c>
      <c r="G734" t="s">
        <v>17</v>
      </c>
      <c r="H734" t="s">
        <v>208</v>
      </c>
      <c r="I734" s="6">
        <v>11023.3</v>
      </c>
    </row>
    <row r="735" spans="5:9" x14ac:dyDescent="0.25">
      <c r="E735">
        <v>10728</v>
      </c>
      <c r="F735" s="2">
        <v>42210.409861111111</v>
      </c>
      <c r="G735" t="s">
        <v>11</v>
      </c>
      <c r="H735" t="s">
        <v>345</v>
      </c>
      <c r="I735" s="6">
        <v>17842.73</v>
      </c>
    </row>
    <row r="736" spans="5:9" x14ac:dyDescent="0.25">
      <c r="E736">
        <v>10729</v>
      </c>
      <c r="F736" s="2">
        <v>42245.914872685185</v>
      </c>
      <c r="G736" t="s">
        <v>66</v>
      </c>
      <c r="H736" t="s">
        <v>192</v>
      </c>
      <c r="I736" s="6">
        <v>49920.83</v>
      </c>
    </row>
    <row r="737" spans="5:9" x14ac:dyDescent="0.25">
      <c r="E737">
        <v>10730</v>
      </c>
      <c r="F737" s="2">
        <v>42162.549189814818</v>
      </c>
      <c r="G737" t="s">
        <v>7</v>
      </c>
      <c r="H737" t="s">
        <v>162</v>
      </c>
      <c r="I737" s="6">
        <v>57489.62</v>
      </c>
    </row>
    <row r="738" spans="5:9" x14ac:dyDescent="0.25">
      <c r="E738">
        <v>10731</v>
      </c>
      <c r="F738" s="2">
        <v>42274.227847222224</v>
      </c>
      <c r="G738" t="s">
        <v>29</v>
      </c>
      <c r="H738" t="s">
        <v>201</v>
      </c>
      <c r="I738" s="6">
        <v>89730.6</v>
      </c>
    </row>
    <row r="739" spans="5:9" x14ac:dyDescent="0.25">
      <c r="E739">
        <v>10732</v>
      </c>
      <c r="F739" s="2">
        <v>42048.11136574074</v>
      </c>
      <c r="G739" t="s">
        <v>35</v>
      </c>
      <c r="H739" t="s">
        <v>241</v>
      </c>
      <c r="I739" s="6">
        <v>69872.53</v>
      </c>
    </row>
    <row r="740" spans="5:9" x14ac:dyDescent="0.25">
      <c r="E740">
        <v>10733</v>
      </c>
      <c r="F740" s="2">
        <v>42162.820706018516</v>
      </c>
      <c r="G740" t="s">
        <v>26</v>
      </c>
      <c r="H740" t="s">
        <v>346</v>
      </c>
      <c r="I740" s="6">
        <v>63831.71</v>
      </c>
    </row>
    <row r="741" spans="5:9" x14ac:dyDescent="0.25">
      <c r="E741">
        <v>10734</v>
      </c>
      <c r="F741" s="2">
        <v>42125.198460648149</v>
      </c>
      <c r="G741" t="s">
        <v>5</v>
      </c>
      <c r="H741" t="s">
        <v>77</v>
      </c>
      <c r="I741" s="6">
        <v>88119.3</v>
      </c>
    </row>
    <row r="742" spans="5:9" x14ac:dyDescent="0.25">
      <c r="E742">
        <v>10735</v>
      </c>
      <c r="F742" s="2">
        <v>42358.558506944442</v>
      </c>
      <c r="G742" t="s">
        <v>7</v>
      </c>
      <c r="H742" t="s">
        <v>291</v>
      </c>
      <c r="I742" s="6">
        <v>70748.539999999994</v>
      </c>
    </row>
    <row r="743" spans="5:9" x14ac:dyDescent="0.25">
      <c r="E743">
        <v>10736</v>
      </c>
      <c r="F743" s="2">
        <v>42018.435162037036</v>
      </c>
      <c r="G743" t="s">
        <v>38</v>
      </c>
      <c r="H743" t="s">
        <v>347</v>
      </c>
      <c r="I743" s="6">
        <v>68404.490000000005</v>
      </c>
    </row>
    <row r="744" spans="5:9" x14ac:dyDescent="0.25">
      <c r="E744">
        <v>10737</v>
      </c>
      <c r="F744" s="2">
        <v>42165.122175925928</v>
      </c>
      <c r="G744" t="s">
        <v>23</v>
      </c>
      <c r="H744" t="s">
        <v>282</v>
      </c>
      <c r="I744" s="6">
        <v>64884.02</v>
      </c>
    </row>
    <row r="745" spans="5:9" x14ac:dyDescent="0.25">
      <c r="E745">
        <v>10738</v>
      </c>
      <c r="F745" s="2">
        <v>42136.105254629627</v>
      </c>
      <c r="G745" t="s">
        <v>23</v>
      </c>
      <c r="H745" t="s">
        <v>175</v>
      </c>
      <c r="I745" s="6">
        <v>62495.41</v>
      </c>
    </row>
    <row r="746" spans="5:9" x14ac:dyDescent="0.25">
      <c r="E746">
        <v>10739</v>
      </c>
      <c r="F746" s="2">
        <v>42114.177395833336</v>
      </c>
      <c r="G746" t="s">
        <v>11</v>
      </c>
      <c r="H746" t="s">
        <v>348</v>
      </c>
      <c r="I746" s="6">
        <v>40560.94</v>
      </c>
    </row>
    <row r="747" spans="5:9" x14ac:dyDescent="0.25">
      <c r="E747">
        <v>10740</v>
      </c>
      <c r="F747" s="2">
        <v>42303.955810185187</v>
      </c>
      <c r="G747" t="s">
        <v>11</v>
      </c>
      <c r="H747" t="s">
        <v>178</v>
      </c>
      <c r="I747" s="6">
        <v>96825.23</v>
      </c>
    </row>
    <row r="748" spans="5:9" x14ac:dyDescent="0.25">
      <c r="E748">
        <v>10741</v>
      </c>
      <c r="F748" s="2">
        <v>42049.528715277775</v>
      </c>
      <c r="G748" t="s">
        <v>5</v>
      </c>
      <c r="H748" t="s">
        <v>240</v>
      </c>
      <c r="I748" s="6">
        <v>22151.47</v>
      </c>
    </row>
    <row r="749" spans="5:9" x14ac:dyDescent="0.25">
      <c r="E749">
        <v>10742</v>
      </c>
      <c r="F749" s="2">
        <v>42046.238171296296</v>
      </c>
      <c r="G749" t="s">
        <v>29</v>
      </c>
      <c r="H749" t="s">
        <v>198</v>
      </c>
      <c r="I749" s="6">
        <v>63570.48</v>
      </c>
    </row>
    <row r="750" spans="5:9" x14ac:dyDescent="0.25">
      <c r="E750">
        <v>10743</v>
      </c>
      <c r="F750" s="2">
        <v>42229.301238425927</v>
      </c>
      <c r="G750" t="s">
        <v>52</v>
      </c>
      <c r="H750" t="s">
        <v>176</v>
      </c>
      <c r="I750" s="6">
        <v>29762.71</v>
      </c>
    </row>
    <row r="751" spans="5:9" x14ac:dyDescent="0.25">
      <c r="E751">
        <v>10744</v>
      </c>
      <c r="F751" s="2">
        <v>42280.969525462962</v>
      </c>
      <c r="G751" t="s">
        <v>52</v>
      </c>
      <c r="H751" t="s">
        <v>246</v>
      </c>
      <c r="I751" s="6">
        <v>33237.040000000001</v>
      </c>
    </row>
    <row r="752" spans="5:9" x14ac:dyDescent="0.25">
      <c r="E752">
        <v>10745</v>
      </c>
      <c r="F752" s="2">
        <v>42029.842349537037</v>
      </c>
      <c r="G752" t="s">
        <v>5</v>
      </c>
      <c r="H752" t="s">
        <v>325</v>
      </c>
      <c r="I752" s="6">
        <v>89423.09</v>
      </c>
    </row>
    <row r="753" spans="5:9" x14ac:dyDescent="0.25">
      <c r="E753">
        <v>10746</v>
      </c>
      <c r="F753" s="2">
        <v>42363.836261574077</v>
      </c>
      <c r="G753" t="s">
        <v>61</v>
      </c>
      <c r="H753" t="s">
        <v>16</v>
      </c>
      <c r="I753" s="6">
        <v>7722.81</v>
      </c>
    </row>
    <row r="754" spans="5:9" x14ac:dyDescent="0.25">
      <c r="E754">
        <v>10747</v>
      </c>
      <c r="F754" s="2">
        <v>42052.071550925924</v>
      </c>
      <c r="G754" t="s">
        <v>35</v>
      </c>
      <c r="H754" t="s">
        <v>349</v>
      </c>
      <c r="I754" s="6">
        <v>83047.289999999994</v>
      </c>
    </row>
    <row r="755" spans="5:9" x14ac:dyDescent="0.25">
      <c r="E755">
        <v>10748</v>
      </c>
      <c r="F755" s="2">
        <v>42316.61613425926</v>
      </c>
      <c r="G755" t="s">
        <v>23</v>
      </c>
      <c r="H755" t="s">
        <v>322</v>
      </c>
      <c r="I755" s="6">
        <v>91874.11</v>
      </c>
    </row>
    <row r="756" spans="5:9" x14ac:dyDescent="0.25">
      <c r="E756">
        <v>10749</v>
      </c>
      <c r="F756" s="2">
        <v>42104.872199074074</v>
      </c>
      <c r="G756" t="s">
        <v>40</v>
      </c>
      <c r="H756" t="s">
        <v>350</v>
      </c>
      <c r="I756" s="6">
        <v>36852.04</v>
      </c>
    </row>
    <row r="757" spans="5:9" x14ac:dyDescent="0.25">
      <c r="E757">
        <v>10750</v>
      </c>
      <c r="F757" s="2">
        <v>42060.569097222222</v>
      </c>
      <c r="G757" t="s">
        <v>11</v>
      </c>
      <c r="H757" t="s">
        <v>130</v>
      </c>
      <c r="I757" s="6">
        <v>77949.100000000006</v>
      </c>
    </row>
    <row r="758" spans="5:9" x14ac:dyDescent="0.25">
      <c r="E758">
        <v>10751</v>
      </c>
      <c r="F758" s="2">
        <v>42011.844039351854</v>
      </c>
      <c r="G758" t="s">
        <v>26</v>
      </c>
      <c r="H758" t="s">
        <v>215</v>
      </c>
      <c r="I758" s="6">
        <v>63997.59</v>
      </c>
    </row>
    <row r="759" spans="5:9" x14ac:dyDescent="0.25">
      <c r="E759">
        <v>10752</v>
      </c>
      <c r="F759" s="2">
        <v>42157.871724537035</v>
      </c>
      <c r="G759" t="s">
        <v>38</v>
      </c>
      <c r="H759" t="s">
        <v>75</v>
      </c>
      <c r="I759" s="6">
        <v>93401.32</v>
      </c>
    </row>
    <row r="760" spans="5:9" x14ac:dyDescent="0.25">
      <c r="E760">
        <v>10753</v>
      </c>
      <c r="F760" s="2">
        <v>42298.751712962963</v>
      </c>
      <c r="G760" t="s">
        <v>52</v>
      </c>
      <c r="H760" t="s">
        <v>205</v>
      </c>
      <c r="I760" s="6">
        <v>27642.1</v>
      </c>
    </row>
    <row r="761" spans="5:9" x14ac:dyDescent="0.25">
      <c r="E761">
        <v>10754</v>
      </c>
      <c r="F761" s="2">
        <v>42245.78869212963</v>
      </c>
      <c r="G761" t="s">
        <v>40</v>
      </c>
      <c r="H761" t="s">
        <v>90</v>
      </c>
      <c r="I761" s="6">
        <v>60889.26</v>
      </c>
    </row>
    <row r="762" spans="5:9" x14ac:dyDescent="0.25">
      <c r="E762">
        <v>10755</v>
      </c>
      <c r="F762" s="2">
        <v>42221.359178240738</v>
      </c>
      <c r="G762" t="s">
        <v>29</v>
      </c>
      <c r="H762" t="s">
        <v>326</v>
      </c>
      <c r="I762" s="6">
        <v>48237.97</v>
      </c>
    </row>
    <row r="763" spans="5:9" x14ac:dyDescent="0.25">
      <c r="E763">
        <v>10756</v>
      </c>
      <c r="F763" s="2">
        <v>42007.679594907408</v>
      </c>
      <c r="G763" t="s">
        <v>26</v>
      </c>
      <c r="H763" t="s">
        <v>97</v>
      </c>
      <c r="I763" s="6">
        <v>26676.22</v>
      </c>
    </row>
    <row r="764" spans="5:9" x14ac:dyDescent="0.25">
      <c r="E764">
        <v>10757</v>
      </c>
      <c r="F764" s="2">
        <v>42187.260405092595</v>
      </c>
      <c r="G764" t="s">
        <v>7</v>
      </c>
      <c r="H764" t="s">
        <v>351</v>
      </c>
      <c r="I764" s="6">
        <v>6890.76</v>
      </c>
    </row>
    <row r="765" spans="5:9" x14ac:dyDescent="0.25">
      <c r="E765">
        <v>10758</v>
      </c>
      <c r="F765" s="2">
        <v>42043.164618055554</v>
      </c>
      <c r="G765" t="s">
        <v>45</v>
      </c>
      <c r="H765" t="s">
        <v>189</v>
      </c>
      <c r="I765" s="6">
        <v>82989.460000000006</v>
      </c>
    </row>
    <row r="766" spans="5:9" x14ac:dyDescent="0.25">
      <c r="E766">
        <v>10759</v>
      </c>
      <c r="F766" s="2">
        <v>42176.354398148149</v>
      </c>
      <c r="G766" t="s">
        <v>7</v>
      </c>
      <c r="H766" t="s">
        <v>105</v>
      </c>
      <c r="I766" s="6">
        <v>93058.99</v>
      </c>
    </row>
    <row r="767" spans="5:9" x14ac:dyDescent="0.25">
      <c r="E767">
        <v>10760</v>
      </c>
      <c r="F767" s="2">
        <v>42164.732731481483</v>
      </c>
      <c r="G767" t="s">
        <v>20</v>
      </c>
      <c r="H767" t="s">
        <v>352</v>
      </c>
      <c r="I767" s="6">
        <v>64277.63</v>
      </c>
    </row>
    <row r="768" spans="5:9" x14ac:dyDescent="0.25">
      <c r="E768">
        <v>10761</v>
      </c>
      <c r="F768" s="2">
        <v>42074.953009259261</v>
      </c>
      <c r="G768" t="s">
        <v>38</v>
      </c>
      <c r="H768" t="s">
        <v>194</v>
      </c>
      <c r="I768" s="6">
        <v>1468.64</v>
      </c>
    </row>
    <row r="769" spans="5:9" x14ac:dyDescent="0.25">
      <c r="E769">
        <v>10762</v>
      </c>
      <c r="F769" s="2">
        <v>42217.288414351853</v>
      </c>
      <c r="G769" t="s">
        <v>15</v>
      </c>
      <c r="H769" t="s">
        <v>199</v>
      </c>
      <c r="I769" s="6">
        <v>47387.51</v>
      </c>
    </row>
    <row r="770" spans="5:9" x14ac:dyDescent="0.25">
      <c r="E770">
        <v>10763</v>
      </c>
      <c r="F770" s="2">
        <v>42098.312858796293</v>
      </c>
      <c r="G770" t="s">
        <v>66</v>
      </c>
      <c r="H770" t="s">
        <v>333</v>
      </c>
      <c r="I770" s="6">
        <v>38580.449999999997</v>
      </c>
    </row>
    <row r="771" spans="5:9" x14ac:dyDescent="0.25">
      <c r="E771">
        <v>10764</v>
      </c>
      <c r="F771" s="2">
        <v>42162.851388888892</v>
      </c>
      <c r="G771" t="s">
        <v>15</v>
      </c>
      <c r="H771" t="s">
        <v>115</v>
      </c>
      <c r="I771" s="6">
        <v>61114.18</v>
      </c>
    </row>
    <row r="772" spans="5:9" x14ac:dyDescent="0.25">
      <c r="E772">
        <v>10765</v>
      </c>
      <c r="F772" s="2">
        <v>42180.223414351851</v>
      </c>
      <c r="G772" t="s">
        <v>61</v>
      </c>
      <c r="H772" t="s">
        <v>143</v>
      </c>
      <c r="I772" s="6">
        <v>69218.009999999995</v>
      </c>
    </row>
    <row r="773" spans="5:9" x14ac:dyDescent="0.25">
      <c r="E773">
        <v>10766</v>
      </c>
      <c r="F773" s="2">
        <v>42128.069849537038</v>
      </c>
      <c r="G773" t="s">
        <v>15</v>
      </c>
      <c r="H773" t="s">
        <v>342</v>
      </c>
      <c r="I773" s="6">
        <v>54000.29</v>
      </c>
    </row>
    <row r="774" spans="5:9" x14ac:dyDescent="0.25">
      <c r="E774">
        <v>10767</v>
      </c>
      <c r="F774" s="2">
        <v>42197.235567129632</v>
      </c>
      <c r="G774" t="s">
        <v>17</v>
      </c>
      <c r="H774" t="s">
        <v>330</v>
      </c>
      <c r="I774" s="6">
        <v>44289.58</v>
      </c>
    </row>
    <row r="775" spans="5:9" x14ac:dyDescent="0.25">
      <c r="E775">
        <v>10768</v>
      </c>
      <c r="F775" s="2">
        <v>42223.444895833331</v>
      </c>
      <c r="G775" t="s">
        <v>26</v>
      </c>
      <c r="H775" t="s">
        <v>211</v>
      </c>
      <c r="I775" s="6">
        <v>51320.87</v>
      </c>
    </row>
    <row r="776" spans="5:9" x14ac:dyDescent="0.25">
      <c r="E776">
        <v>10769</v>
      </c>
      <c r="F776" s="2">
        <v>42044.558194444442</v>
      </c>
      <c r="G776" t="s">
        <v>35</v>
      </c>
      <c r="H776" t="s">
        <v>327</v>
      </c>
      <c r="I776" s="6">
        <v>68433.100000000006</v>
      </c>
    </row>
    <row r="777" spans="5:9" x14ac:dyDescent="0.25">
      <c r="E777">
        <v>10770</v>
      </c>
      <c r="F777" s="2">
        <v>42159.476180555554</v>
      </c>
      <c r="G777" t="s">
        <v>61</v>
      </c>
      <c r="H777" t="s">
        <v>353</v>
      </c>
      <c r="I777" s="6">
        <v>28555.8</v>
      </c>
    </row>
    <row r="778" spans="5:9" x14ac:dyDescent="0.25">
      <c r="E778">
        <v>10771</v>
      </c>
      <c r="F778" s="2">
        <v>42215.281377314815</v>
      </c>
      <c r="G778" t="s">
        <v>23</v>
      </c>
      <c r="H778" t="s">
        <v>157</v>
      </c>
      <c r="I778" s="6">
        <v>19948.12</v>
      </c>
    </row>
    <row r="779" spans="5:9" x14ac:dyDescent="0.25">
      <c r="E779">
        <v>10772</v>
      </c>
      <c r="F779" s="2">
        <v>42323.824525462966</v>
      </c>
      <c r="G779" t="s">
        <v>52</v>
      </c>
      <c r="H779" t="s">
        <v>85</v>
      </c>
      <c r="I779" s="6">
        <v>27353.63</v>
      </c>
    </row>
    <row r="780" spans="5:9" x14ac:dyDescent="0.25">
      <c r="E780">
        <v>10773</v>
      </c>
      <c r="F780" s="2">
        <v>42215.236076388886</v>
      </c>
      <c r="G780" t="s">
        <v>66</v>
      </c>
      <c r="H780" t="s">
        <v>106</v>
      </c>
      <c r="I780" s="6">
        <v>8530.58</v>
      </c>
    </row>
    <row r="781" spans="5:9" x14ac:dyDescent="0.25">
      <c r="E781">
        <v>10774</v>
      </c>
      <c r="F781" s="2">
        <v>42157.152083333334</v>
      </c>
      <c r="G781" t="s">
        <v>23</v>
      </c>
      <c r="H781" t="s">
        <v>119</v>
      </c>
      <c r="I781" s="6">
        <v>28467.15</v>
      </c>
    </row>
    <row r="782" spans="5:9" x14ac:dyDescent="0.25">
      <c r="E782">
        <v>10775</v>
      </c>
      <c r="F782" s="2">
        <v>42124.643437500003</v>
      </c>
      <c r="G782" t="s">
        <v>61</v>
      </c>
      <c r="H782" t="s">
        <v>128</v>
      </c>
      <c r="I782" s="6">
        <v>56275.01</v>
      </c>
    </row>
    <row r="783" spans="5:9" x14ac:dyDescent="0.25">
      <c r="E783">
        <v>10776</v>
      </c>
      <c r="F783" s="2">
        <v>42235.810914351852</v>
      </c>
      <c r="G783" t="s">
        <v>13</v>
      </c>
      <c r="H783" t="s">
        <v>354</v>
      </c>
      <c r="I783" s="6">
        <v>8360.02</v>
      </c>
    </row>
    <row r="784" spans="5:9" x14ac:dyDescent="0.25">
      <c r="E784">
        <v>10777</v>
      </c>
      <c r="F784" s="2">
        <v>42187.786180555559</v>
      </c>
      <c r="G784" t="s">
        <v>11</v>
      </c>
      <c r="H784" t="s">
        <v>30</v>
      </c>
      <c r="I784" s="6">
        <v>89138.77</v>
      </c>
    </row>
    <row r="785" spans="5:9" x14ac:dyDescent="0.25">
      <c r="E785">
        <v>10778</v>
      </c>
      <c r="F785" s="2">
        <v>42170.822094907409</v>
      </c>
      <c r="G785" t="s">
        <v>35</v>
      </c>
      <c r="H785" t="s">
        <v>255</v>
      </c>
      <c r="I785" s="6">
        <v>46601.25</v>
      </c>
    </row>
    <row r="786" spans="5:9" x14ac:dyDescent="0.25">
      <c r="E786">
        <v>10779</v>
      </c>
      <c r="F786" s="2">
        <v>42318.292268518519</v>
      </c>
      <c r="G786" t="s">
        <v>52</v>
      </c>
      <c r="H786" t="s">
        <v>282</v>
      </c>
      <c r="I786" s="6">
        <v>86234.27</v>
      </c>
    </row>
    <row r="787" spans="5:9" x14ac:dyDescent="0.25">
      <c r="E787">
        <v>10780</v>
      </c>
      <c r="F787" s="2">
        <v>42025.169027777774</v>
      </c>
      <c r="G787" t="s">
        <v>52</v>
      </c>
      <c r="H787" t="s">
        <v>139</v>
      </c>
      <c r="I787" s="6">
        <v>55510.25</v>
      </c>
    </row>
    <row r="788" spans="5:9" x14ac:dyDescent="0.25">
      <c r="E788">
        <v>10781</v>
      </c>
      <c r="F788" s="2">
        <v>42120.292013888888</v>
      </c>
      <c r="G788" t="s">
        <v>26</v>
      </c>
      <c r="H788" t="s">
        <v>355</v>
      </c>
      <c r="I788" s="6">
        <v>94189.62</v>
      </c>
    </row>
    <row r="789" spans="5:9" x14ac:dyDescent="0.25">
      <c r="E789">
        <v>10782</v>
      </c>
      <c r="F789" s="2">
        <v>42199.313391203701</v>
      </c>
      <c r="G789" t="s">
        <v>26</v>
      </c>
      <c r="H789" t="s">
        <v>128</v>
      </c>
      <c r="I789" s="6">
        <v>69407.48</v>
      </c>
    </row>
    <row r="790" spans="5:9" x14ac:dyDescent="0.25">
      <c r="E790">
        <v>10783</v>
      </c>
      <c r="F790" s="2">
        <v>42189.997731481482</v>
      </c>
      <c r="G790" t="s">
        <v>61</v>
      </c>
      <c r="H790" t="s">
        <v>300</v>
      </c>
      <c r="I790" s="6">
        <v>98261.21</v>
      </c>
    </row>
    <row r="791" spans="5:9" x14ac:dyDescent="0.25">
      <c r="E791">
        <v>10784</v>
      </c>
      <c r="F791" s="2">
        <v>42046.753831018519</v>
      </c>
      <c r="G791" t="s">
        <v>15</v>
      </c>
      <c r="H791" t="s">
        <v>49</v>
      </c>
      <c r="I791" s="6">
        <v>26011.81</v>
      </c>
    </row>
    <row r="792" spans="5:9" x14ac:dyDescent="0.25">
      <c r="E792">
        <v>10785</v>
      </c>
      <c r="F792" s="2">
        <v>42259.756215277775</v>
      </c>
      <c r="G792" t="s">
        <v>45</v>
      </c>
      <c r="H792" t="s">
        <v>221</v>
      </c>
      <c r="I792" s="6">
        <v>38082.46</v>
      </c>
    </row>
    <row r="793" spans="5:9" x14ac:dyDescent="0.25">
      <c r="E793">
        <v>10786</v>
      </c>
      <c r="F793" s="2">
        <v>42025.324467592596</v>
      </c>
      <c r="G793" t="s">
        <v>5</v>
      </c>
      <c r="H793" t="s">
        <v>352</v>
      </c>
      <c r="I793" s="6">
        <v>7368.73</v>
      </c>
    </row>
    <row r="794" spans="5:9" x14ac:dyDescent="0.25">
      <c r="E794">
        <v>10787</v>
      </c>
      <c r="F794" s="2">
        <v>42274.999618055554</v>
      </c>
      <c r="G794" t="s">
        <v>11</v>
      </c>
      <c r="H794" t="s">
        <v>201</v>
      </c>
      <c r="I794" s="6">
        <v>80203.740000000005</v>
      </c>
    </row>
    <row r="795" spans="5:9" x14ac:dyDescent="0.25">
      <c r="E795">
        <v>10788</v>
      </c>
      <c r="F795" s="2">
        <v>42322.271319444444</v>
      </c>
      <c r="G795" t="s">
        <v>66</v>
      </c>
      <c r="H795" t="s">
        <v>128</v>
      </c>
      <c r="I795" s="6">
        <v>18506.05</v>
      </c>
    </row>
    <row r="796" spans="5:9" x14ac:dyDescent="0.25">
      <c r="E796">
        <v>10789</v>
      </c>
      <c r="F796" s="2">
        <v>42157.507951388892</v>
      </c>
      <c r="G796" t="s">
        <v>35</v>
      </c>
      <c r="H796" t="s">
        <v>326</v>
      </c>
      <c r="I796" s="6">
        <v>49375.96</v>
      </c>
    </row>
    <row r="797" spans="5:9" x14ac:dyDescent="0.25">
      <c r="E797">
        <v>10790</v>
      </c>
      <c r="F797" s="2">
        <v>42365.936307870368</v>
      </c>
      <c r="G797" t="s">
        <v>7</v>
      </c>
      <c r="H797" t="s">
        <v>249</v>
      </c>
      <c r="I797" s="6">
        <v>7067.87</v>
      </c>
    </row>
    <row r="798" spans="5:9" x14ac:dyDescent="0.25">
      <c r="E798">
        <v>10791</v>
      </c>
      <c r="F798" s="2">
        <v>42267.297384259262</v>
      </c>
      <c r="G798" t="s">
        <v>15</v>
      </c>
      <c r="H798" t="s">
        <v>62</v>
      </c>
      <c r="I798" s="6">
        <v>51133.88</v>
      </c>
    </row>
    <row r="799" spans="5:9" x14ac:dyDescent="0.25">
      <c r="E799">
        <v>10792</v>
      </c>
      <c r="F799" s="2">
        <v>42296.979768518519</v>
      </c>
      <c r="G799" t="s">
        <v>26</v>
      </c>
      <c r="H799" t="s">
        <v>96</v>
      </c>
      <c r="I799" s="6">
        <v>17618.64</v>
      </c>
    </row>
    <row r="800" spans="5:9" x14ac:dyDescent="0.25">
      <c r="E800">
        <v>10793</v>
      </c>
      <c r="F800" s="2">
        <v>42363.791238425925</v>
      </c>
      <c r="G800" t="s">
        <v>66</v>
      </c>
      <c r="H800" t="s">
        <v>280</v>
      </c>
      <c r="I800" s="6">
        <v>58344.2</v>
      </c>
    </row>
    <row r="801" spans="5:9" x14ac:dyDescent="0.25">
      <c r="E801">
        <v>10794</v>
      </c>
      <c r="F801" s="2">
        <v>42220.088159722225</v>
      </c>
      <c r="G801" t="s">
        <v>45</v>
      </c>
      <c r="H801" t="s">
        <v>349</v>
      </c>
      <c r="I801" s="6">
        <v>71262.38</v>
      </c>
    </row>
    <row r="802" spans="5:9" x14ac:dyDescent="0.25">
      <c r="E802">
        <v>10795</v>
      </c>
      <c r="F802" s="2">
        <v>42172.314444444448</v>
      </c>
      <c r="G802" t="s">
        <v>9</v>
      </c>
      <c r="H802" t="s">
        <v>219</v>
      </c>
      <c r="I802" s="6">
        <v>44711.7</v>
      </c>
    </row>
    <row r="803" spans="5:9" x14ac:dyDescent="0.25">
      <c r="E803">
        <v>10796</v>
      </c>
      <c r="F803" s="2">
        <v>42308.440613425926</v>
      </c>
      <c r="G803" t="s">
        <v>17</v>
      </c>
      <c r="H803" t="s">
        <v>124</v>
      </c>
      <c r="I803" s="6">
        <v>68955.710000000006</v>
      </c>
    </row>
    <row r="804" spans="5:9" x14ac:dyDescent="0.25">
      <c r="E804">
        <v>10797</v>
      </c>
      <c r="F804" s="2">
        <v>42158.443888888891</v>
      </c>
      <c r="G804" t="s">
        <v>20</v>
      </c>
      <c r="H804" t="s">
        <v>57</v>
      </c>
      <c r="I804" s="6">
        <v>11675.86</v>
      </c>
    </row>
    <row r="805" spans="5:9" x14ac:dyDescent="0.25">
      <c r="E805">
        <v>10798</v>
      </c>
      <c r="F805" s="2">
        <v>42172.683506944442</v>
      </c>
      <c r="G805" t="s">
        <v>23</v>
      </c>
      <c r="H805" t="s">
        <v>42</v>
      </c>
      <c r="I805" s="6">
        <v>66242.3</v>
      </c>
    </row>
    <row r="806" spans="5:9" x14ac:dyDescent="0.25">
      <c r="E806">
        <v>10799</v>
      </c>
      <c r="F806" s="2">
        <v>42106.326192129629</v>
      </c>
      <c r="G806" t="s">
        <v>13</v>
      </c>
      <c r="H806" t="s">
        <v>202</v>
      </c>
      <c r="I806" s="6">
        <v>38935.15</v>
      </c>
    </row>
    <row r="807" spans="5:9" x14ac:dyDescent="0.25">
      <c r="E807">
        <v>10800</v>
      </c>
      <c r="F807" s="2">
        <v>42083.051053240742</v>
      </c>
      <c r="G807" t="s">
        <v>11</v>
      </c>
      <c r="H807" t="s">
        <v>307</v>
      </c>
      <c r="I807" s="6">
        <v>90845.69</v>
      </c>
    </row>
    <row r="808" spans="5:9" x14ac:dyDescent="0.25">
      <c r="E808">
        <v>10801</v>
      </c>
      <c r="F808" s="2">
        <v>42246.088888888888</v>
      </c>
      <c r="G808" t="s">
        <v>11</v>
      </c>
      <c r="H808" t="s">
        <v>329</v>
      </c>
      <c r="I808" s="6">
        <v>26749.119999999999</v>
      </c>
    </row>
    <row r="809" spans="5:9" x14ac:dyDescent="0.25">
      <c r="E809">
        <v>10802</v>
      </c>
      <c r="F809" s="2">
        <v>42006.176527777781</v>
      </c>
      <c r="G809" t="s">
        <v>23</v>
      </c>
      <c r="H809" t="s">
        <v>27</v>
      </c>
      <c r="I809" s="6">
        <v>44755.28</v>
      </c>
    </row>
    <row r="810" spans="5:9" x14ac:dyDescent="0.25">
      <c r="E810">
        <v>10803</v>
      </c>
      <c r="F810" s="2">
        <v>42057.996886574074</v>
      </c>
      <c r="G810" t="s">
        <v>7</v>
      </c>
      <c r="H810" t="s">
        <v>321</v>
      </c>
      <c r="I810" s="6">
        <v>92699.32</v>
      </c>
    </row>
    <row r="811" spans="5:9" x14ac:dyDescent="0.25">
      <c r="E811">
        <v>10804</v>
      </c>
      <c r="F811" s="2">
        <v>42228.907199074078</v>
      </c>
      <c r="G811" t="s">
        <v>20</v>
      </c>
      <c r="H811" t="s">
        <v>217</v>
      </c>
      <c r="I811" s="6">
        <v>35657.730000000003</v>
      </c>
    </row>
    <row r="812" spans="5:9" x14ac:dyDescent="0.25">
      <c r="E812">
        <v>10805</v>
      </c>
      <c r="F812" s="2">
        <v>42355.907500000001</v>
      </c>
      <c r="G812" t="s">
        <v>7</v>
      </c>
      <c r="H812" t="s">
        <v>356</v>
      </c>
      <c r="I812" s="6">
        <v>54613.71</v>
      </c>
    </row>
    <row r="813" spans="5:9" x14ac:dyDescent="0.25">
      <c r="E813">
        <v>10806</v>
      </c>
      <c r="F813" s="2">
        <v>42198.452928240738</v>
      </c>
      <c r="G813" t="s">
        <v>15</v>
      </c>
      <c r="H813" t="s">
        <v>311</v>
      </c>
      <c r="I813" s="6">
        <v>13049.22</v>
      </c>
    </row>
    <row r="814" spans="5:9" x14ac:dyDescent="0.25">
      <c r="E814">
        <v>10807</v>
      </c>
      <c r="F814" s="2">
        <v>42293.729074074072</v>
      </c>
      <c r="G814" t="s">
        <v>23</v>
      </c>
      <c r="H814" t="s">
        <v>168</v>
      </c>
      <c r="I814" s="6">
        <v>13842.52</v>
      </c>
    </row>
    <row r="815" spans="5:9" x14ac:dyDescent="0.25">
      <c r="E815">
        <v>10808</v>
      </c>
      <c r="F815" s="2">
        <v>42055.85533564815</v>
      </c>
      <c r="G815" t="s">
        <v>17</v>
      </c>
      <c r="H815" t="s">
        <v>205</v>
      </c>
      <c r="I815" s="6">
        <v>87037.4</v>
      </c>
    </row>
    <row r="816" spans="5:9" x14ac:dyDescent="0.25">
      <c r="E816">
        <v>10809</v>
      </c>
      <c r="F816" s="2">
        <v>42212.536238425928</v>
      </c>
      <c r="G816" t="s">
        <v>15</v>
      </c>
      <c r="H816" t="s">
        <v>128</v>
      </c>
      <c r="I816" s="6">
        <v>83378.7</v>
      </c>
    </row>
    <row r="817" spans="5:9" x14ac:dyDescent="0.25">
      <c r="E817">
        <v>10810</v>
      </c>
      <c r="F817" s="2">
        <v>42023.644270833334</v>
      </c>
      <c r="G817" t="s">
        <v>15</v>
      </c>
      <c r="H817" t="s">
        <v>357</v>
      </c>
      <c r="I817" s="6">
        <v>35650.46</v>
      </c>
    </row>
    <row r="818" spans="5:9" x14ac:dyDescent="0.25">
      <c r="E818">
        <v>10811</v>
      </c>
      <c r="F818" s="2">
        <v>42259.672071759262</v>
      </c>
      <c r="G818" t="s">
        <v>15</v>
      </c>
      <c r="H818" t="s">
        <v>149</v>
      </c>
      <c r="I818" s="6">
        <v>53743.19</v>
      </c>
    </row>
    <row r="819" spans="5:9" x14ac:dyDescent="0.25">
      <c r="E819">
        <v>10812</v>
      </c>
      <c r="F819" s="2">
        <v>42343.511319444442</v>
      </c>
      <c r="G819" t="s">
        <v>29</v>
      </c>
      <c r="H819" t="s">
        <v>22</v>
      </c>
      <c r="I819" s="6">
        <v>78917.289999999994</v>
      </c>
    </row>
    <row r="820" spans="5:9" x14ac:dyDescent="0.25">
      <c r="E820">
        <v>10813</v>
      </c>
      <c r="F820" s="2">
        <v>42175.951631944445</v>
      </c>
      <c r="G820" t="s">
        <v>17</v>
      </c>
      <c r="H820" t="s">
        <v>214</v>
      </c>
      <c r="I820" s="6">
        <v>64910.45</v>
      </c>
    </row>
    <row r="821" spans="5:9" x14ac:dyDescent="0.25">
      <c r="E821">
        <v>10814</v>
      </c>
      <c r="F821" s="2">
        <v>42320.803587962961</v>
      </c>
      <c r="G821" t="s">
        <v>5</v>
      </c>
      <c r="H821" t="s">
        <v>207</v>
      </c>
      <c r="I821" s="6">
        <v>96591.32</v>
      </c>
    </row>
    <row r="822" spans="5:9" x14ac:dyDescent="0.25">
      <c r="E822">
        <v>10815</v>
      </c>
      <c r="F822" s="2">
        <v>42109.874479166669</v>
      </c>
      <c r="G822" t="s">
        <v>17</v>
      </c>
      <c r="H822" t="s">
        <v>332</v>
      </c>
      <c r="I822" s="6">
        <v>63763.19</v>
      </c>
    </row>
    <row r="823" spans="5:9" x14ac:dyDescent="0.25">
      <c r="E823">
        <v>10816</v>
      </c>
      <c r="F823" s="2">
        <v>42166.072002314817</v>
      </c>
      <c r="G823" t="s">
        <v>20</v>
      </c>
      <c r="H823" t="s">
        <v>242</v>
      </c>
      <c r="I823" s="6">
        <v>73678.210000000006</v>
      </c>
    </row>
    <row r="824" spans="5:9" x14ac:dyDescent="0.25">
      <c r="E824">
        <v>10817</v>
      </c>
      <c r="F824" s="2">
        <v>42249.544999999998</v>
      </c>
      <c r="G824" t="s">
        <v>13</v>
      </c>
      <c r="H824" t="s">
        <v>358</v>
      </c>
      <c r="I824" s="6">
        <v>84449.600000000006</v>
      </c>
    </row>
    <row r="825" spans="5:9" x14ac:dyDescent="0.25">
      <c r="E825">
        <v>10818</v>
      </c>
      <c r="F825" s="2">
        <v>42204.107546296298</v>
      </c>
      <c r="G825" t="s">
        <v>7</v>
      </c>
      <c r="H825" t="s">
        <v>163</v>
      </c>
      <c r="I825" s="6">
        <v>22997.09</v>
      </c>
    </row>
    <row r="826" spans="5:9" x14ac:dyDescent="0.25">
      <c r="E826">
        <v>10819</v>
      </c>
      <c r="F826" s="2">
        <v>42259.177106481482</v>
      </c>
      <c r="G826" t="s">
        <v>35</v>
      </c>
      <c r="H826" t="s">
        <v>252</v>
      </c>
      <c r="I826" s="6">
        <v>53303.75</v>
      </c>
    </row>
    <row r="827" spans="5:9" x14ac:dyDescent="0.25">
      <c r="E827">
        <v>10820</v>
      </c>
      <c r="F827" s="2">
        <v>42091.701886574076</v>
      </c>
      <c r="G827" t="s">
        <v>45</v>
      </c>
      <c r="H827" t="s">
        <v>359</v>
      </c>
      <c r="I827" s="6">
        <v>43369.71</v>
      </c>
    </row>
    <row r="828" spans="5:9" x14ac:dyDescent="0.25">
      <c r="E828">
        <v>10821</v>
      </c>
      <c r="F828" s="2">
        <v>42219.223101851851</v>
      </c>
      <c r="G828" t="s">
        <v>52</v>
      </c>
      <c r="H828" t="s">
        <v>36</v>
      </c>
      <c r="I828" s="6">
        <v>51675.93</v>
      </c>
    </row>
    <row r="829" spans="5:9" x14ac:dyDescent="0.25">
      <c r="E829">
        <v>10822</v>
      </c>
      <c r="F829" s="2">
        <v>42334.290555555555</v>
      </c>
      <c r="G829" t="s">
        <v>26</v>
      </c>
      <c r="H829" t="s">
        <v>348</v>
      </c>
      <c r="I829" s="6">
        <v>76716.05</v>
      </c>
    </row>
    <row r="830" spans="5:9" x14ac:dyDescent="0.25">
      <c r="E830">
        <v>10823</v>
      </c>
      <c r="F830" s="2">
        <v>42083.360115740739</v>
      </c>
      <c r="G830" t="s">
        <v>38</v>
      </c>
      <c r="H830" t="s">
        <v>144</v>
      </c>
      <c r="I830" s="6">
        <v>20446.13</v>
      </c>
    </row>
    <row r="831" spans="5:9" x14ac:dyDescent="0.25">
      <c r="E831">
        <v>10824</v>
      </c>
      <c r="F831" s="2">
        <v>42154.770624999997</v>
      </c>
      <c r="G831" t="s">
        <v>45</v>
      </c>
      <c r="H831" t="s">
        <v>297</v>
      </c>
      <c r="I831" s="6">
        <v>93010.62</v>
      </c>
    </row>
    <row r="832" spans="5:9" x14ac:dyDescent="0.25">
      <c r="E832">
        <v>10825</v>
      </c>
      <c r="F832" s="2">
        <v>42328.828055555554</v>
      </c>
      <c r="G832" t="s">
        <v>23</v>
      </c>
      <c r="H832" t="s">
        <v>138</v>
      </c>
      <c r="I832" s="6">
        <v>95248.92</v>
      </c>
    </row>
    <row r="833" spans="5:9" x14ac:dyDescent="0.25">
      <c r="E833">
        <v>10826</v>
      </c>
      <c r="F833" s="2">
        <v>42199.190798611111</v>
      </c>
      <c r="G833" t="s">
        <v>35</v>
      </c>
      <c r="H833" t="s">
        <v>360</v>
      </c>
      <c r="I833" s="6">
        <v>42577.43</v>
      </c>
    </row>
    <row r="834" spans="5:9" x14ac:dyDescent="0.25">
      <c r="E834">
        <v>10827</v>
      </c>
      <c r="F834" s="2">
        <v>42131.842939814815</v>
      </c>
      <c r="G834" t="s">
        <v>13</v>
      </c>
      <c r="H834" t="s">
        <v>188</v>
      </c>
      <c r="I834" s="6">
        <v>42789.09</v>
      </c>
    </row>
    <row r="835" spans="5:9" x14ac:dyDescent="0.25">
      <c r="E835">
        <v>10828</v>
      </c>
      <c r="F835" s="2">
        <v>42165.628912037035</v>
      </c>
      <c r="G835" t="s">
        <v>35</v>
      </c>
      <c r="H835" t="s">
        <v>106</v>
      </c>
      <c r="I835" s="6">
        <v>42049.79</v>
      </c>
    </row>
    <row r="836" spans="5:9" x14ac:dyDescent="0.25">
      <c r="E836">
        <v>10829</v>
      </c>
      <c r="F836" s="2">
        <v>42063.821180555555</v>
      </c>
      <c r="G836" t="s">
        <v>29</v>
      </c>
      <c r="H836" t="s">
        <v>215</v>
      </c>
      <c r="I836" s="6">
        <v>28537.85</v>
      </c>
    </row>
    <row r="837" spans="5:9" x14ac:dyDescent="0.25">
      <c r="E837">
        <v>10830</v>
      </c>
      <c r="F837" s="2">
        <v>42130.974942129629</v>
      </c>
      <c r="G837" t="s">
        <v>52</v>
      </c>
      <c r="H837" t="s">
        <v>212</v>
      </c>
      <c r="I837" s="6">
        <v>7973.37</v>
      </c>
    </row>
    <row r="838" spans="5:9" x14ac:dyDescent="0.25">
      <c r="E838">
        <v>10831</v>
      </c>
      <c r="F838" s="2">
        <v>42261.352858796294</v>
      </c>
      <c r="G838" t="s">
        <v>38</v>
      </c>
      <c r="H838" t="s">
        <v>167</v>
      </c>
      <c r="I838" s="6">
        <v>53669.18</v>
      </c>
    </row>
    <row r="839" spans="5:9" x14ac:dyDescent="0.25">
      <c r="E839">
        <v>10832</v>
      </c>
      <c r="F839" s="2">
        <v>42050.49763888889</v>
      </c>
      <c r="G839" t="s">
        <v>13</v>
      </c>
      <c r="H839" t="s">
        <v>151</v>
      </c>
      <c r="I839" s="6">
        <v>88309.119999999995</v>
      </c>
    </row>
    <row r="840" spans="5:9" x14ac:dyDescent="0.25">
      <c r="E840">
        <v>10833</v>
      </c>
      <c r="F840" s="2">
        <v>42051.249386574076</v>
      </c>
      <c r="G840" t="s">
        <v>11</v>
      </c>
      <c r="H840" t="s">
        <v>59</v>
      </c>
      <c r="I840" s="6">
        <v>49463.07</v>
      </c>
    </row>
    <row r="841" spans="5:9" x14ac:dyDescent="0.25">
      <c r="E841">
        <v>10834</v>
      </c>
      <c r="F841" s="2">
        <v>42332.536817129629</v>
      </c>
      <c r="G841" t="s">
        <v>66</v>
      </c>
      <c r="H841" t="s">
        <v>316</v>
      </c>
      <c r="I841" s="6">
        <v>40393.25</v>
      </c>
    </row>
    <row r="842" spans="5:9" x14ac:dyDescent="0.25">
      <c r="E842">
        <v>10835</v>
      </c>
      <c r="F842" s="2">
        <v>42084.03974537037</v>
      </c>
      <c r="G842" t="s">
        <v>15</v>
      </c>
      <c r="H842" t="s">
        <v>361</v>
      </c>
      <c r="I842" s="6">
        <v>13721.81</v>
      </c>
    </row>
    <row r="843" spans="5:9" x14ac:dyDescent="0.25">
      <c r="E843">
        <v>10836</v>
      </c>
      <c r="F843" s="2">
        <v>42332.444837962961</v>
      </c>
      <c r="G843" t="s">
        <v>26</v>
      </c>
      <c r="H843" t="s">
        <v>322</v>
      </c>
      <c r="I843" s="6">
        <v>27616.42</v>
      </c>
    </row>
    <row r="844" spans="5:9" x14ac:dyDescent="0.25">
      <c r="E844">
        <v>10837</v>
      </c>
      <c r="F844" s="2">
        <v>42227.05096064815</v>
      </c>
      <c r="G844" t="s">
        <v>35</v>
      </c>
      <c r="H844" t="s">
        <v>130</v>
      </c>
      <c r="I844" s="6">
        <v>55714.89</v>
      </c>
    </row>
    <row r="845" spans="5:9" x14ac:dyDescent="0.25">
      <c r="E845">
        <v>10838</v>
      </c>
      <c r="F845" s="2">
        <v>42056.70648148148</v>
      </c>
      <c r="G845" t="s">
        <v>20</v>
      </c>
      <c r="H845" t="s">
        <v>341</v>
      </c>
      <c r="I845" s="6">
        <v>28585.4</v>
      </c>
    </row>
    <row r="846" spans="5:9" x14ac:dyDescent="0.25">
      <c r="E846">
        <v>10839</v>
      </c>
      <c r="F846" s="2">
        <v>42329.207175925927</v>
      </c>
      <c r="G846" t="s">
        <v>13</v>
      </c>
      <c r="H846" t="s">
        <v>279</v>
      </c>
      <c r="I846" s="6">
        <v>68107.679999999993</v>
      </c>
    </row>
    <row r="847" spans="5:9" x14ac:dyDescent="0.25">
      <c r="E847">
        <v>10840</v>
      </c>
      <c r="F847" s="2">
        <v>42062.065358796295</v>
      </c>
      <c r="G847" t="s">
        <v>5</v>
      </c>
      <c r="H847" t="s">
        <v>326</v>
      </c>
      <c r="I847" s="6">
        <v>17909.939999999999</v>
      </c>
    </row>
    <row r="848" spans="5:9" x14ac:dyDescent="0.25">
      <c r="E848">
        <v>10841</v>
      </c>
      <c r="F848" s="2">
        <v>42233.244097222225</v>
      </c>
      <c r="G848" t="s">
        <v>17</v>
      </c>
      <c r="H848" t="s">
        <v>225</v>
      </c>
      <c r="I848" s="6">
        <v>91404.85</v>
      </c>
    </row>
    <row r="849" spans="5:9" x14ac:dyDescent="0.25">
      <c r="E849">
        <v>10842</v>
      </c>
      <c r="F849" s="2">
        <v>42175.694363425922</v>
      </c>
      <c r="G849" t="s">
        <v>40</v>
      </c>
      <c r="H849" t="s">
        <v>197</v>
      </c>
      <c r="I849" s="6">
        <v>76984.240000000005</v>
      </c>
    </row>
    <row r="850" spans="5:9" x14ac:dyDescent="0.25">
      <c r="E850">
        <v>10843</v>
      </c>
      <c r="F850" s="2">
        <v>42310.570868055554</v>
      </c>
      <c r="G850" t="s">
        <v>17</v>
      </c>
      <c r="H850" t="s">
        <v>169</v>
      </c>
      <c r="I850" s="6">
        <v>68425.009999999995</v>
      </c>
    </row>
    <row r="851" spans="5:9" x14ac:dyDescent="0.25">
      <c r="E851">
        <v>10844</v>
      </c>
      <c r="F851" s="2">
        <v>42119.137037037035</v>
      </c>
      <c r="G851" t="s">
        <v>66</v>
      </c>
      <c r="H851" t="s">
        <v>209</v>
      </c>
      <c r="I851" s="6">
        <v>61380.800000000003</v>
      </c>
    </row>
    <row r="852" spans="5:9" x14ac:dyDescent="0.25">
      <c r="E852">
        <v>10845</v>
      </c>
      <c r="F852" s="2">
        <v>42284.54546296296</v>
      </c>
      <c r="G852" t="s">
        <v>9</v>
      </c>
      <c r="H852" t="s">
        <v>73</v>
      </c>
      <c r="I852" s="6">
        <v>69022.399999999994</v>
      </c>
    </row>
    <row r="853" spans="5:9" x14ac:dyDescent="0.25">
      <c r="E853">
        <v>10846</v>
      </c>
      <c r="F853" s="2">
        <v>42257.058599537035</v>
      </c>
      <c r="G853" t="s">
        <v>35</v>
      </c>
      <c r="H853" t="s">
        <v>305</v>
      </c>
      <c r="I853" s="6">
        <v>23319.51</v>
      </c>
    </row>
    <row r="854" spans="5:9" x14ac:dyDescent="0.25">
      <c r="E854">
        <v>10847</v>
      </c>
      <c r="F854" s="2">
        <v>42279.297627314816</v>
      </c>
      <c r="G854" t="s">
        <v>13</v>
      </c>
      <c r="H854" t="s">
        <v>50</v>
      </c>
      <c r="I854" s="6">
        <v>22803.79</v>
      </c>
    </row>
    <row r="855" spans="5:9" x14ac:dyDescent="0.25">
      <c r="E855">
        <v>10848</v>
      </c>
      <c r="F855" s="2">
        <v>42363.193703703706</v>
      </c>
      <c r="G855" t="s">
        <v>13</v>
      </c>
      <c r="H855" t="s">
        <v>250</v>
      </c>
      <c r="I855" s="6">
        <v>18076.330000000002</v>
      </c>
    </row>
    <row r="856" spans="5:9" x14ac:dyDescent="0.25">
      <c r="E856">
        <v>10849</v>
      </c>
      <c r="F856" s="2">
        <v>42257.544270833336</v>
      </c>
      <c r="G856" t="s">
        <v>23</v>
      </c>
      <c r="H856" t="s">
        <v>362</v>
      </c>
      <c r="I856" s="6">
        <v>84704.07</v>
      </c>
    </row>
    <row r="857" spans="5:9" x14ac:dyDescent="0.25">
      <c r="E857">
        <v>10850</v>
      </c>
      <c r="F857" s="2">
        <v>42106.660196759258</v>
      </c>
      <c r="G857" t="s">
        <v>15</v>
      </c>
      <c r="H857" t="s">
        <v>350</v>
      </c>
      <c r="I857" s="6">
        <v>59556.639999999999</v>
      </c>
    </row>
    <row r="858" spans="5:9" x14ac:dyDescent="0.25">
      <c r="E858">
        <v>10851</v>
      </c>
      <c r="F858" s="2">
        <v>42359.724386574075</v>
      </c>
      <c r="G858" t="s">
        <v>29</v>
      </c>
      <c r="H858" t="s">
        <v>105</v>
      </c>
      <c r="I858" s="6">
        <v>97076.19</v>
      </c>
    </row>
    <row r="859" spans="5:9" x14ac:dyDescent="0.25">
      <c r="E859">
        <v>10852</v>
      </c>
      <c r="F859" s="2">
        <v>42363.302291666667</v>
      </c>
      <c r="G859" t="s">
        <v>20</v>
      </c>
      <c r="H859" t="s">
        <v>277</v>
      </c>
      <c r="I859" s="6">
        <v>7222.04</v>
      </c>
    </row>
    <row r="860" spans="5:9" x14ac:dyDescent="0.25">
      <c r="E860">
        <v>10853</v>
      </c>
      <c r="F860" s="2">
        <v>42072.415636574071</v>
      </c>
      <c r="G860" t="s">
        <v>17</v>
      </c>
      <c r="H860" t="s">
        <v>224</v>
      </c>
      <c r="I860" s="6">
        <v>84445.57</v>
      </c>
    </row>
    <row r="861" spans="5:9" x14ac:dyDescent="0.25">
      <c r="E861">
        <v>10854</v>
      </c>
      <c r="F861" s="2">
        <v>42153.420266203706</v>
      </c>
      <c r="G861" t="s">
        <v>45</v>
      </c>
      <c r="H861" t="s">
        <v>62</v>
      </c>
      <c r="I861" s="6">
        <v>25486.15</v>
      </c>
    </row>
    <row r="862" spans="5:9" x14ac:dyDescent="0.25">
      <c r="E862">
        <v>10855</v>
      </c>
      <c r="F862" s="2">
        <v>42028.383067129631</v>
      </c>
      <c r="G862" t="s">
        <v>17</v>
      </c>
      <c r="H862" t="s">
        <v>259</v>
      </c>
      <c r="I862" s="6">
        <v>13713.14</v>
      </c>
    </row>
    <row r="863" spans="5:9" x14ac:dyDescent="0.25">
      <c r="E863">
        <v>10856</v>
      </c>
      <c r="F863" s="2">
        <v>42148.248611111114</v>
      </c>
      <c r="G863" t="s">
        <v>52</v>
      </c>
      <c r="H863" t="s">
        <v>296</v>
      </c>
      <c r="I863" s="6">
        <v>16988.32</v>
      </c>
    </row>
    <row r="864" spans="5:9" x14ac:dyDescent="0.25">
      <c r="E864">
        <v>10857</v>
      </c>
      <c r="F864" s="2">
        <v>42112.282777777778</v>
      </c>
      <c r="G864" t="s">
        <v>52</v>
      </c>
      <c r="H864" t="s">
        <v>180</v>
      </c>
      <c r="I864" s="6">
        <v>9348.16</v>
      </c>
    </row>
    <row r="865" spans="5:9" x14ac:dyDescent="0.25">
      <c r="E865">
        <v>10858</v>
      </c>
      <c r="F865" s="2">
        <v>42152.148032407407</v>
      </c>
      <c r="G865" t="s">
        <v>61</v>
      </c>
      <c r="H865" t="s">
        <v>136</v>
      </c>
      <c r="I865" s="6">
        <v>48512.12</v>
      </c>
    </row>
    <row r="866" spans="5:9" x14ac:dyDescent="0.25">
      <c r="E866">
        <v>10859</v>
      </c>
      <c r="F866" s="2">
        <v>42125.043414351851</v>
      </c>
      <c r="G866" t="s">
        <v>5</v>
      </c>
      <c r="H866" t="s">
        <v>121</v>
      </c>
      <c r="I866" s="6">
        <v>94796.29</v>
      </c>
    </row>
    <row r="867" spans="5:9" x14ac:dyDescent="0.25">
      <c r="E867">
        <v>10860</v>
      </c>
      <c r="F867" s="2">
        <v>42193.712164351855</v>
      </c>
      <c r="G867" t="s">
        <v>17</v>
      </c>
      <c r="H867" t="s">
        <v>249</v>
      </c>
      <c r="I867" s="6">
        <v>72127.649999999994</v>
      </c>
    </row>
    <row r="868" spans="5:9" x14ac:dyDescent="0.25">
      <c r="E868">
        <v>10861</v>
      </c>
      <c r="F868" s="2">
        <v>42350.552627314813</v>
      </c>
      <c r="G868" t="s">
        <v>29</v>
      </c>
      <c r="H868" t="s">
        <v>68</v>
      </c>
      <c r="I868" s="6">
        <v>35329.629999999997</v>
      </c>
    </row>
    <row r="869" spans="5:9" x14ac:dyDescent="0.25">
      <c r="E869">
        <v>10862</v>
      </c>
      <c r="F869" s="2">
        <v>42286.071342592593</v>
      </c>
      <c r="G869" t="s">
        <v>5</v>
      </c>
      <c r="H869" t="s">
        <v>130</v>
      </c>
      <c r="I869" s="6">
        <v>1113.28</v>
      </c>
    </row>
    <row r="870" spans="5:9" x14ac:dyDescent="0.25">
      <c r="E870">
        <v>10863</v>
      </c>
      <c r="F870" s="2">
        <v>42201.211053240739</v>
      </c>
      <c r="G870" t="s">
        <v>52</v>
      </c>
      <c r="H870" t="s">
        <v>166</v>
      </c>
      <c r="I870" s="6">
        <v>64170.9</v>
      </c>
    </row>
    <row r="871" spans="5:9" x14ac:dyDescent="0.25">
      <c r="E871">
        <v>10864</v>
      </c>
      <c r="F871" s="2">
        <v>42143.635879629626</v>
      </c>
      <c r="G871" t="s">
        <v>23</v>
      </c>
      <c r="H871" t="s">
        <v>155</v>
      </c>
      <c r="I871" s="6">
        <v>49826.67</v>
      </c>
    </row>
    <row r="872" spans="5:9" x14ac:dyDescent="0.25">
      <c r="E872">
        <v>10865</v>
      </c>
      <c r="F872" s="2">
        <v>42183.118333333332</v>
      </c>
      <c r="G872" t="s">
        <v>66</v>
      </c>
      <c r="H872" t="s">
        <v>47</v>
      </c>
      <c r="I872" s="6">
        <v>72940.55</v>
      </c>
    </row>
    <row r="873" spans="5:9" x14ac:dyDescent="0.25">
      <c r="E873">
        <v>10866</v>
      </c>
      <c r="F873" s="2">
        <v>42326.587523148148</v>
      </c>
      <c r="G873" t="s">
        <v>26</v>
      </c>
      <c r="H873" t="s">
        <v>363</v>
      </c>
      <c r="I873" s="6">
        <v>81961.460000000006</v>
      </c>
    </row>
    <row r="874" spans="5:9" x14ac:dyDescent="0.25">
      <c r="E874">
        <v>10867</v>
      </c>
      <c r="F874" s="2">
        <v>42106.549293981479</v>
      </c>
      <c r="G874" t="s">
        <v>38</v>
      </c>
      <c r="H874" t="s">
        <v>189</v>
      </c>
      <c r="I874" s="6">
        <v>23818.51</v>
      </c>
    </row>
    <row r="875" spans="5:9" x14ac:dyDescent="0.25">
      <c r="E875">
        <v>10868</v>
      </c>
      <c r="F875" s="2">
        <v>42155.1721875</v>
      </c>
      <c r="G875" t="s">
        <v>52</v>
      </c>
      <c r="H875" t="s">
        <v>216</v>
      </c>
      <c r="I875" s="6">
        <v>70273.27</v>
      </c>
    </row>
    <row r="876" spans="5:9" x14ac:dyDescent="0.25">
      <c r="E876">
        <v>10869</v>
      </c>
      <c r="F876" s="2">
        <v>42136.90247685185</v>
      </c>
      <c r="G876" t="s">
        <v>52</v>
      </c>
      <c r="H876" t="s">
        <v>25</v>
      </c>
      <c r="I876" s="6">
        <v>48276.3</v>
      </c>
    </row>
    <row r="877" spans="5:9" x14ac:dyDescent="0.25">
      <c r="E877">
        <v>10870</v>
      </c>
      <c r="F877" s="2">
        <v>42205.568148148152</v>
      </c>
      <c r="G877" t="s">
        <v>7</v>
      </c>
      <c r="H877" t="s">
        <v>122</v>
      </c>
      <c r="I877" s="6">
        <v>19116.63</v>
      </c>
    </row>
    <row r="878" spans="5:9" x14ac:dyDescent="0.25">
      <c r="E878">
        <v>10871</v>
      </c>
      <c r="F878" s="2">
        <v>42063.542534722219</v>
      </c>
      <c r="G878" t="s">
        <v>35</v>
      </c>
      <c r="H878" t="s">
        <v>331</v>
      </c>
      <c r="I878" s="6">
        <v>2802.06</v>
      </c>
    </row>
    <row r="879" spans="5:9" x14ac:dyDescent="0.25">
      <c r="E879">
        <v>10872</v>
      </c>
      <c r="F879" s="2">
        <v>42110.389907407407</v>
      </c>
      <c r="G879" t="s">
        <v>23</v>
      </c>
      <c r="H879" t="s">
        <v>141</v>
      </c>
      <c r="I879" s="6">
        <v>90947.88</v>
      </c>
    </row>
    <row r="880" spans="5:9" x14ac:dyDescent="0.25">
      <c r="E880">
        <v>10873</v>
      </c>
      <c r="F880" s="2">
        <v>42319.835532407407</v>
      </c>
      <c r="G880" t="s">
        <v>23</v>
      </c>
      <c r="H880" t="s">
        <v>216</v>
      </c>
      <c r="I880" s="6">
        <v>44417.279999999999</v>
      </c>
    </row>
    <row r="881" spans="5:9" x14ac:dyDescent="0.25">
      <c r="E881">
        <v>10874</v>
      </c>
      <c r="F881" s="2">
        <v>42228.816365740742</v>
      </c>
      <c r="G881" t="s">
        <v>11</v>
      </c>
      <c r="H881" t="s">
        <v>193</v>
      </c>
      <c r="I881" s="6">
        <v>78516.39</v>
      </c>
    </row>
    <row r="882" spans="5:9" x14ac:dyDescent="0.25">
      <c r="E882">
        <v>10875</v>
      </c>
      <c r="F882" s="2">
        <v>42014.298703703702</v>
      </c>
      <c r="G882" t="s">
        <v>29</v>
      </c>
      <c r="H882" t="s">
        <v>157</v>
      </c>
      <c r="I882" s="6">
        <v>11375.94</v>
      </c>
    </row>
    <row r="883" spans="5:9" x14ac:dyDescent="0.25">
      <c r="E883">
        <v>10876</v>
      </c>
      <c r="F883" s="2">
        <v>42081.444513888891</v>
      </c>
      <c r="G883" t="s">
        <v>13</v>
      </c>
      <c r="H883" t="s">
        <v>214</v>
      </c>
      <c r="I883" s="6">
        <v>70872.460000000006</v>
      </c>
    </row>
    <row r="884" spans="5:9" x14ac:dyDescent="0.25">
      <c r="E884">
        <v>10877</v>
      </c>
      <c r="F884" s="2">
        <v>42208.917083333334</v>
      </c>
      <c r="G884" t="s">
        <v>35</v>
      </c>
      <c r="H884" t="s">
        <v>18</v>
      </c>
      <c r="I884" s="6">
        <v>46706.13</v>
      </c>
    </row>
    <row r="885" spans="5:9" x14ac:dyDescent="0.25">
      <c r="E885">
        <v>10878</v>
      </c>
      <c r="F885" s="2">
        <v>42115.323055555556</v>
      </c>
      <c r="G885" t="s">
        <v>13</v>
      </c>
      <c r="H885" t="s">
        <v>279</v>
      </c>
      <c r="I885" s="6">
        <v>62417.23</v>
      </c>
    </row>
    <row r="886" spans="5:9" x14ac:dyDescent="0.25">
      <c r="E886">
        <v>10879</v>
      </c>
      <c r="F886" s="2">
        <v>42284.23778935185</v>
      </c>
      <c r="G886" t="s">
        <v>15</v>
      </c>
      <c r="H886" t="s">
        <v>228</v>
      </c>
      <c r="I886" s="6">
        <v>78314.36</v>
      </c>
    </row>
    <row r="887" spans="5:9" x14ac:dyDescent="0.25">
      <c r="E887">
        <v>10880</v>
      </c>
      <c r="F887" s="2">
        <v>42026.418090277781</v>
      </c>
      <c r="G887" t="s">
        <v>29</v>
      </c>
      <c r="H887" t="s">
        <v>200</v>
      </c>
      <c r="I887" s="6">
        <v>45412.76</v>
      </c>
    </row>
    <row r="888" spans="5:9" x14ac:dyDescent="0.25">
      <c r="E888">
        <v>10881</v>
      </c>
      <c r="F888" s="2">
        <v>42224.689108796294</v>
      </c>
      <c r="G888" t="s">
        <v>40</v>
      </c>
      <c r="H888" t="s">
        <v>197</v>
      </c>
      <c r="I888" s="6">
        <v>16807.490000000002</v>
      </c>
    </row>
    <row r="889" spans="5:9" x14ac:dyDescent="0.25">
      <c r="E889">
        <v>10882</v>
      </c>
      <c r="F889" s="2">
        <v>42010.285810185182</v>
      </c>
      <c r="G889" t="s">
        <v>35</v>
      </c>
      <c r="H889" t="s">
        <v>31</v>
      </c>
      <c r="I889" s="6">
        <v>86254.68</v>
      </c>
    </row>
    <row r="890" spans="5:9" x14ac:dyDescent="0.25">
      <c r="E890">
        <v>10883</v>
      </c>
      <c r="F890" s="2">
        <v>42247.249652777777</v>
      </c>
      <c r="G890" t="s">
        <v>40</v>
      </c>
      <c r="H890" t="s">
        <v>99</v>
      </c>
      <c r="I890" s="6">
        <v>85105.73</v>
      </c>
    </row>
    <row r="891" spans="5:9" x14ac:dyDescent="0.25">
      <c r="E891">
        <v>10884</v>
      </c>
      <c r="F891" s="2">
        <v>42300.786446759259</v>
      </c>
      <c r="G891" t="s">
        <v>23</v>
      </c>
      <c r="H891" t="s">
        <v>181</v>
      </c>
      <c r="I891" s="6">
        <v>31428.66</v>
      </c>
    </row>
    <row r="892" spans="5:9" x14ac:dyDescent="0.25">
      <c r="E892">
        <v>10885</v>
      </c>
      <c r="F892" s="2">
        <v>42336.121504629627</v>
      </c>
      <c r="G892" t="s">
        <v>15</v>
      </c>
      <c r="H892" t="s">
        <v>113</v>
      </c>
      <c r="I892" s="6">
        <v>42072.38</v>
      </c>
    </row>
    <row r="893" spans="5:9" x14ac:dyDescent="0.25">
      <c r="E893">
        <v>10886</v>
      </c>
      <c r="F893" s="2">
        <v>42175.040960648148</v>
      </c>
      <c r="G893" t="s">
        <v>17</v>
      </c>
      <c r="H893" t="s">
        <v>253</v>
      </c>
      <c r="I893" s="6">
        <v>56161.74</v>
      </c>
    </row>
    <row r="894" spans="5:9" x14ac:dyDescent="0.25">
      <c r="E894">
        <v>10887</v>
      </c>
      <c r="F894" s="2">
        <v>42222.952453703707</v>
      </c>
      <c r="G894" t="s">
        <v>66</v>
      </c>
      <c r="H894" t="s">
        <v>364</v>
      </c>
      <c r="I894" s="6">
        <v>15815.16</v>
      </c>
    </row>
    <row r="895" spans="5:9" x14ac:dyDescent="0.25">
      <c r="E895">
        <v>10888</v>
      </c>
      <c r="F895" s="2">
        <v>42322.968958333331</v>
      </c>
      <c r="G895" t="s">
        <v>52</v>
      </c>
      <c r="H895" t="s">
        <v>222</v>
      </c>
      <c r="I895" s="6">
        <v>50694.22</v>
      </c>
    </row>
    <row r="896" spans="5:9" x14ac:dyDescent="0.25">
      <c r="E896">
        <v>10889</v>
      </c>
      <c r="F896" s="2">
        <v>42048.295115740744</v>
      </c>
      <c r="G896" t="s">
        <v>7</v>
      </c>
      <c r="H896" t="s">
        <v>206</v>
      </c>
      <c r="I896" s="6">
        <v>38288.949999999997</v>
      </c>
    </row>
    <row r="897" spans="5:9" x14ac:dyDescent="0.25">
      <c r="E897">
        <v>10890</v>
      </c>
      <c r="F897" s="2">
        <v>42006.052268518521</v>
      </c>
      <c r="G897" t="s">
        <v>35</v>
      </c>
      <c r="H897" t="s">
        <v>229</v>
      </c>
      <c r="I897" s="6">
        <v>87767.42</v>
      </c>
    </row>
    <row r="898" spans="5:9" x14ac:dyDescent="0.25">
      <c r="E898">
        <v>10891</v>
      </c>
      <c r="F898" s="2">
        <v>42161.587881944448</v>
      </c>
      <c r="G898" t="s">
        <v>13</v>
      </c>
      <c r="H898" t="s">
        <v>239</v>
      </c>
      <c r="I898" s="6">
        <v>74328.81</v>
      </c>
    </row>
    <row r="899" spans="5:9" x14ac:dyDescent="0.25">
      <c r="E899">
        <v>10892</v>
      </c>
      <c r="F899" s="2">
        <v>42327.522013888891</v>
      </c>
      <c r="G899" t="s">
        <v>20</v>
      </c>
      <c r="H899" t="s">
        <v>37</v>
      </c>
      <c r="I899" s="6">
        <v>40119.56</v>
      </c>
    </row>
    <row r="900" spans="5:9" x14ac:dyDescent="0.25">
      <c r="E900">
        <v>10893</v>
      </c>
      <c r="F900" s="2">
        <v>42302.019490740742</v>
      </c>
      <c r="G900" t="s">
        <v>9</v>
      </c>
      <c r="H900" t="s">
        <v>194</v>
      </c>
      <c r="I900" s="6">
        <v>87566.77</v>
      </c>
    </row>
    <row r="901" spans="5:9" x14ac:dyDescent="0.25">
      <c r="E901">
        <v>10894</v>
      </c>
      <c r="F901" s="2">
        <v>42117.391805555555</v>
      </c>
      <c r="G901" t="s">
        <v>11</v>
      </c>
      <c r="H901" t="s">
        <v>36</v>
      </c>
      <c r="I901" s="6">
        <v>12076.88</v>
      </c>
    </row>
    <row r="902" spans="5:9" x14ac:dyDescent="0.25">
      <c r="E902">
        <v>10895</v>
      </c>
      <c r="F902" s="2">
        <v>42114.103530092594</v>
      </c>
      <c r="G902" t="s">
        <v>40</v>
      </c>
      <c r="H902" t="s">
        <v>121</v>
      </c>
      <c r="I902" s="6">
        <v>9713.09</v>
      </c>
    </row>
    <row r="903" spans="5:9" x14ac:dyDescent="0.25">
      <c r="E903">
        <v>10896</v>
      </c>
      <c r="F903" s="2">
        <v>42111.5940162037</v>
      </c>
      <c r="G903" t="s">
        <v>20</v>
      </c>
      <c r="H903" t="s">
        <v>365</v>
      </c>
      <c r="I903" s="6">
        <v>1314.79</v>
      </c>
    </row>
    <row r="904" spans="5:9" x14ac:dyDescent="0.25">
      <c r="E904">
        <v>10897</v>
      </c>
      <c r="F904" s="2">
        <v>42207.512013888889</v>
      </c>
      <c r="G904" t="s">
        <v>61</v>
      </c>
      <c r="H904" t="s">
        <v>153</v>
      </c>
      <c r="I904" s="6">
        <v>60449.71</v>
      </c>
    </row>
    <row r="905" spans="5:9" x14ac:dyDescent="0.25">
      <c r="E905">
        <v>10898</v>
      </c>
      <c r="F905" s="2">
        <v>42020.428263888891</v>
      </c>
      <c r="G905" t="s">
        <v>52</v>
      </c>
      <c r="H905" t="s">
        <v>363</v>
      </c>
      <c r="I905" s="6">
        <v>46465.56</v>
      </c>
    </row>
    <row r="906" spans="5:9" x14ac:dyDescent="0.25">
      <c r="E906">
        <v>10899</v>
      </c>
      <c r="F906" s="2">
        <v>42085.120358796295</v>
      </c>
      <c r="G906" t="s">
        <v>38</v>
      </c>
      <c r="H906" t="s">
        <v>182</v>
      </c>
      <c r="I906" s="6">
        <v>20367.669999999998</v>
      </c>
    </row>
    <row r="907" spans="5:9" x14ac:dyDescent="0.25">
      <c r="E907">
        <v>10900</v>
      </c>
      <c r="F907" s="2">
        <v>42272.801365740743</v>
      </c>
      <c r="G907" t="s">
        <v>5</v>
      </c>
      <c r="H907" t="s">
        <v>68</v>
      </c>
      <c r="I907" s="6">
        <v>49439.99</v>
      </c>
    </row>
    <row r="908" spans="5:9" x14ac:dyDescent="0.25">
      <c r="E908">
        <v>10901</v>
      </c>
      <c r="F908" s="2">
        <v>42051.22216435185</v>
      </c>
      <c r="G908" t="s">
        <v>40</v>
      </c>
      <c r="H908" t="s">
        <v>202</v>
      </c>
      <c r="I908" s="6">
        <v>29440.400000000001</v>
      </c>
    </row>
    <row r="909" spans="5:9" x14ac:dyDescent="0.25">
      <c r="E909">
        <v>10902</v>
      </c>
      <c r="F909" s="2">
        <v>42090.809386574074</v>
      </c>
      <c r="G909" t="s">
        <v>61</v>
      </c>
      <c r="H909" t="s">
        <v>158</v>
      </c>
      <c r="I909" s="6">
        <v>90733.9</v>
      </c>
    </row>
    <row r="910" spans="5:9" x14ac:dyDescent="0.25">
      <c r="E910">
        <v>10903</v>
      </c>
      <c r="F910" s="2">
        <v>42122.078043981484</v>
      </c>
      <c r="G910" t="s">
        <v>29</v>
      </c>
      <c r="H910" t="s">
        <v>91</v>
      </c>
      <c r="I910" s="6">
        <v>13103.28</v>
      </c>
    </row>
    <row r="911" spans="5:9" x14ac:dyDescent="0.25">
      <c r="E911">
        <v>10904</v>
      </c>
      <c r="F911" s="2">
        <v>42126.303784722222</v>
      </c>
      <c r="G911" t="s">
        <v>38</v>
      </c>
      <c r="H911" t="s">
        <v>286</v>
      </c>
      <c r="I911" s="6">
        <v>62744.19</v>
      </c>
    </row>
    <row r="912" spans="5:9" x14ac:dyDescent="0.25">
      <c r="E912">
        <v>10905</v>
      </c>
      <c r="F912" s="2">
        <v>42328.969074074077</v>
      </c>
      <c r="G912" t="s">
        <v>15</v>
      </c>
      <c r="H912" t="s">
        <v>294</v>
      </c>
      <c r="I912" s="6">
        <v>18241.02</v>
      </c>
    </row>
    <row r="913" spans="5:9" x14ac:dyDescent="0.25">
      <c r="E913">
        <v>10906</v>
      </c>
      <c r="F913" s="2">
        <v>42259.747245370374</v>
      </c>
      <c r="G913" t="s">
        <v>40</v>
      </c>
      <c r="H913" t="s">
        <v>352</v>
      </c>
      <c r="I913" s="6">
        <v>56390.49</v>
      </c>
    </row>
    <row r="914" spans="5:9" x14ac:dyDescent="0.25">
      <c r="E914">
        <v>10907</v>
      </c>
      <c r="F914" s="2">
        <v>42201.66510416667</v>
      </c>
      <c r="G914" t="s">
        <v>17</v>
      </c>
      <c r="H914" t="s">
        <v>290</v>
      </c>
      <c r="I914" s="6">
        <v>31057.89</v>
      </c>
    </row>
    <row r="915" spans="5:9" x14ac:dyDescent="0.25">
      <c r="E915">
        <v>10908</v>
      </c>
      <c r="F915" s="2">
        <v>42058.736631944441</v>
      </c>
      <c r="G915" t="s">
        <v>52</v>
      </c>
      <c r="H915" t="s">
        <v>254</v>
      </c>
      <c r="I915" s="6">
        <v>43627.65</v>
      </c>
    </row>
    <row r="916" spans="5:9" x14ac:dyDescent="0.25">
      <c r="E916">
        <v>10909</v>
      </c>
      <c r="F916" s="2">
        <v>42045.771874999999</v>
      </c>
      <c r="G916" t="s">
        <v>5</v>
      </c>
      <c r="H916" t="s">
        <v>69</v>
      </c>
      <c r="I916" s="6">
        <v>66940.67</v>
      </c>
    </row>
    <row r="917" spans="5:9" x14ac:dyDescent="0.25">
      <c r="E917">
        <v>10910</v>
      </c>
      <c r="F917" s="2">
        <v>42027.001481481479</v>
      </c>
      <c r="G917" t="s">
        <v>20</v>
      </c>
      <c r="H917" t="s">
        <v>124</v>
      </c>
      <c r="I917" s="6">
        <v>70653.919999999998</v>
      </c>
    </row>
    <row r="918" spans="5:9" x14ac:dyDescent="0.25">
      <c r="E918">
        <v>10911</v>
      </c>
      <c r="F918" s="2">
        <v>42314.607951388891</v>
      </c>
      <c r="G918" t="s">
        <v>23</v>
      </c>
      <c r="H918" t="s">
        <v>215</v>
      </c>
      <c r="I918" s="6">
        <v>19046.12</v>
      </c>
    </row>
    <row r="919" spans="5:9" x14ac:dyDescent="0.25">
      <c r="E919">
        <v>10912</v>
      </c>
      <c r="F919" s="2">
        <v>42248.667708333334</v>
      </c>
      <c r="G919" t="s">
        <v>13</v>
      </c>
      <c r="H919" t="s">
        <v>33</v>
      </c>
      <c r="I919" s="6">
        <v>48333.82</v>
      </c>
    </row>
    <row r="920" spans="5:9" x14ac:dyDescent="0.25">
      <c r="E920">
        <v>10913</v>
      </c>
      <c r="F920" s="2">
        <v>42275.489560185182</v>
      </c>
      <c r="G920" t="s">
        <v>9</v>
      </c>
      <c r="H920" t="s">
        <v>290</v>
      </c>
      <c r="I920" s="6">
        <v>98264.16</v>
      </c>
    </row>
    <row r="921" spans="5:9" x14ac:dyDescent="0.25">
      <c r="E921">
        <v>10914</v>
      </c>
      <c r="F921" s="2">
        <v>42344.972870370373</v>
      </c>
      <c r="G921" t="s">
        <v>26</v>
      </c>
      <c r="H921" t="s">
        <v>362</v>
      </c>
      <c r="I921" s="6">
        <v>91741.46</v>
      </c>
    </row>
    <row r="922" spans="5:9" x14ac:dyDescent="0.25">
      <c r="E922">
        <v>10915</v>
      </c>
      <c r="F922" s="2">
        <v>42085.05678240741</v>
      </c>
      <c r="G922" t="s">
        <v>40</v>
      </c>
      <c r="H922" t="s">
        <v>188</v>
      </c>
      <c r="I922" s="6">
        <v>74190.67</v>
      </c>
    </row>
    <row r="923" spans="5:9" x14ac:dyDescent="0.25">
      <c r="E923">
        <v>10916</v>
      </c>
      <c r="F923" s="2">
        <v>42318.750057870369</v>
      </c>
      <c r="G923" t="s">
        <v>26</v>
      </c>
      <c r="H923" t="s">
        <v>10</v>
      </c>
      <c r="I923" s="6">
        <v>4982.1099999999997</v>
      </c>
    </row>
    <row r="924" spans="5:9" x14ac:dyDescent="0.25">
      <c r="E924">
        <v>10917</v>
      </c>
      <c r="F924" s="2">
        <v>42059.25136574074</v>
      </c>
      <c r="G924" t="s">
        <v>52</v>
      </c>
      <c r="H924" t="s">
        <v>357</v>
      </c>
      <c r="I924" s="6">
        <v>85898.42</v>
      </c>
    </row>
    <row r="925" spans="5:9" x14ac:dyDescent="0.25">
      <c r="E925">
        <v>10918</v>
      </c>
      <c r="F925" s="2">
        <v>42228.075416666667</v>
      </c>
      <c r="G925" t="s">
        <v>35</v>
      </c>
      <c r="H925" t="s">
        <v>25</v>
      </c>
      <c r="I925" s="6">
        <v>88059.39</v>
      </c>
    </row>
    <row r="926" spans="5:9" x14ac:dyDescent="0.25">
      <c r="E926">
        <v>10919</v>
      </c>
      <c r="F926" s="2">
        <v>42059.733553240738</v>
      </c>
      <c r="G926" t="s">
        <v>35</v>
      </c>
      <c r="H926" t="s">
        <v>366</v>
      </c>
      <c r="I926" s="6">
        <v>68567.69</v>
      </c>
    </row>
    <row r="927" spans="5:9" x14ac:dyDescent="0.25">
      <c r="E927">
        <v>10920</v>
      </c>
      <c r="F927" s="2">
        <v>42122.726863425924</v>
      </c>
      <c r="G927" t="s">
        <v>38</v>
      </c>
      <c r="H927" t="s">
        <v>367</v>
      </c>
      <c r="I927" s="6">
        <v>57405.63</v>
      </c>
    </row>
    <row r="928" spans="5:9" x14ac:dyDescent="0.25">
      <c r="E928">
        <v>10921</v>
      </c>
      <c r="F928" s="2">
        <v>42172.931504629632</v>
      </c>
      <c r="G928" t="s">
        <v>38</v>
      </c>
      <c r="H928" t="s">
        <v>62</v>
      </c>
      <c r="I928" s="6">
        <v>91025.21</v>
      </c>
    </row>
    <row r="929" spans="5:9" x14ac:dyDescent="0.25">
      <c r="E929">
        <v>10922</v>
      </c>
      <c r="F929" s="2">
        <v>42354.491006944445</v>
      </c>
      <c r="G929" t="s">
        <v>23</v>
      </c>
      <c r="H929" t="s">
        <v>351</v>
      </c>
      <c r="I929" s="6">
        <v>97980.58</v>
      </c>
    </row>
    <row r="930" spans="5:9" x14ac:dyDescent="0.25">
      <c r="E930">
        <v>10923</v>
      </c>
      <c r="F930" s="2">
        <v>42202.122777777775</v>
      </c>
      <c r="G930" t="s">
        <v>5</v>
      </c>
      <c r="H930" t="s">
        <v>57</v>
      </c>
      <c r="I930" s="6">
        <v>34020.379999999997</v>
      </c>
    </row>
    <row r="931" spans="5:9" x14ac:dyDescent="0.25">
      <c r="E931">
        <v>10924</v>
      </c>
      <c r="F931" s="2">
        <v>42105.721898148149</v>
      </c>
      <c r="G931" t="s">
        <v>35</v>
      </c>
      <c r="H931" t="s">
        <v>339</v>
      </c>
      <c r="I931" s="6">
        <v>77250.259999999995</v>
      </c>
    </row>
    <row r="932" spans="5:9" x14ac:dyDescent="0.25">
      <c r="E932">
        <v>10925</v>
      </c>
      <c r="F932" s="2">
        <v>42127.819687499999</v>
      </c>
      <c r="G932" t="s">
        <v>17</v>
      </c>
      <c r="H932" t="s">
        <v>172</v>
      </c>
      <c r="I932" s="6">
        <v>41094.79</v>
      </c>
    </row>
    <row r="933" spans="5:9" x14ac:dyDescent="0.25">
      <c r="E933">
        <v>10926</v>
      </c>
      <c r="F933" s="2">
        <v>42217.7112037037</v>
      </c>
      <c r="G933" t="s">
        <v>17</v>
      </c>
      <c r="H933" t="s">
        <v>6</v>
      </c>
      <c r="I933" s="6">
        <v>5555.35</v>
      </c>
    </row>
    <row r="934" spans="5:9" x14ac:dyDescent="0.25">
      <c r="E934">
        <v>10927</v>
      </c>
      <c r="F934" s="2">
        <v>42122.878865740742</v>
      </c>
      <c r="G934" t="s">
        <v>23</v>
      </c>
      <c r="H934" t="s">
        <v>215</v>
      </c>
      <c r="I934" s="6">
        <v>59135.21</v>
      </c>
    </row>
    <row r="935" spans="5:9" x14ac:dyDescent="0.25">
      <c r="E935">
        <v>10928</v>
      </c>
      <c r="F935" s="2">
        <v>42347.179583333331</v>
      </c>
      <c r="G935" t="s">
        <v>5</v>
      </c>
      <c r="H935" t="s">
        <v>339</v>
      </c>
      <c r="I935" s="6">
        <v>31066.95</v>
      </c>
    </row>
    <row r="936" spans="5:9" x14ac:dyDescent="0.25">
      <c r="E936">
        <v>10929</v>
      </c>
      <c r="F936" s="2">
        <v>42131.164004629631</v>
      </c>
      <c r="G936" t="s">
        <v>38</v>
      </c>
      <c r="H936" t="s">
        <v>261</v>
      </c>
      <c r="I936" s="6">
        <v>70436.11</v>
      </c>
    </row>
    <row r="937" spans="5:9" x14ac:dyDescent="0.25">
      <c r="E937">
        <v>10930</v>
      </c>
      <c r="F937" s="2">
        <v>42305.771423611113</v>
      </c>
      <c r="G937" t="s">
        <v>35</v>
      </c>
      <c r="H937" t="s">
        <v>251</v>
      </c>
      <c r="I937" s="6">
        <v>39520.699999999997</v>
      </c>
    </row>
    <row r="938" spans="5:9" x14ac:dyDescent="0.25">
      <c r="E938">
        <v>10931</v>
      </c>
      <c r="F938" s="2">
        <v>42141.36446759259</v>
      </c>
      <c r="G938" t="s">
        <v>45</v>
      </c>
      <c r="H938" t="s">
        <v>319</v>
      </c>
      <c r="I938" s="6">
        <v>53014.13</v>
      </c>
    </row>
    <row r="939" spans="5:9" x14ac:dyDescent="0.25">
      <c r="E939">
        <v>10932</v>
      </c>
      <c r="F939" s="2">
        <v>42338.081400462965</v>
      </c>
      <c r="G939" t="s">
        <v>26</v>
      </c>
      <c r="H939" t="s">
        <v>33</v>
      </c>
      <c r="I939" s="6">
        <v>96782.83</v>
      </c>
    </row>
    <row r="940" spans="5:9" x14ac:dyDescent="0.25">
      <c r="E940">
        <v>10933</v>
      </c>
      <c r="F940" s="2">
        <v>42043.549120370371</v>
      </c>
      <c r="G940" t="s">
        <v>66</v>
      </c>
      <c r="H940" t="s">
        <v>230</v>
      </c>
      <c r="I940" s="6">
        <v>95905.29</v>
      </c>
    </row>
    <row r="941" spans="5:9" x14ac:dyDescent="0.25">
      <c r="E941">
        <v>10934</v>
      </c>
      <c r="F941" s="2">
        <v>42064.659525462965</v>
      </c>
      <c r="G941" t="s">
        <v>66</v>
      </c>
      <c r="H941" t="s">
        <v>194</v>
      </c>
      <c r="I941" s="6">
        <v>51343.64</v>
      </c>
    </row>
    <row r="942" spans="5:9" x14ac:dyDescent="0.25">
      <c r="E942">
        <v>10935</v>
      </c>
      <c r="F942" s="2">
        <v>42328.741527777776</v>
      </c>
      <c r="G942" t="s">
        <v>29</v>
      </c>
      <c r="H942" t="s">
        <v>368</v>
      </c>
      <c r="I942" s="6">
        <v>40606.550000000003</v>
      </c>
    </row>
    <row r="943" spans="5:9" x14ac:dyDescent="0.25">
      <c r="E943">
        <v>10936</v>
      </c>
      <c r="F943" s="2">
        <v>42261.098877314813</v>
      </c>
      <c r="G943" t="s">
        <v>5</v>
      </c>
      <c r="H943" t="s">
        <v>329</v>
      </c>
      <c r="I943" s="6">
        <v>73383.149999999994</v>
      </c>
    </row>
    <row r="944" spans="5:9" x14ac:dyDescent="0.25">
      <c r="E944">
        <v>10937</v>
      </c>
      <c r="F944" s="2">
        <v>42268.786238425928</v>
      </c>
      <c r="G944" t="s">
        <v>7</v>
      </c>
      <c r="H944" t="s">
        <v>304</v>
      </c>
      <c r="I944" s="6">
        <v>68636.820000000007</v>
      </c>
    </row>
    <row r="945" spans="5:9" x14ac:dyDescent="0.25">
      <c r="E945">
        <v>10938</v>
      </c>
      <c r="F945" s="2">
        <v>42149.739305555559</v>
      </c>
      <c r="G945" t="s">
        <v>15</v>
      </c>
      <c r="H945" t="s">
        <v>116</v>
      </c>
      <c r="I945" s="6">
        <v>15858.24</v>
      </c>
    </row>
    <row r="946" spans="5:9" x14ac:dyDescent="0.25">
      <c r="E946">
        <v>10939</v>
      </c>
      <c r="F946" s="2">
        <v>42311.8984837963</v>
      </c>
      <c r="G946" t="s">
        <v>7</v>
      </c>
      <c r="H946" t="s">
        <v>227</v>
      </c>
      <c r="I946" s="6">
        <v>49739.06</v>
      </c>
    </row>
    <row r="947" spans="5:9" x14ac:dyDescent="0.25">
      <c r="E947">
        <v>10940</v>
      </c>
      <c r="F947" s="2">
        <v>42347.277604166666</v>
      </c>
      <c r="G947" t="s">
        <v>5</v>
      </c>
      <c r="H947" t="s">
        <v>350</v>
      </c>
      <c r="I947" s="6">
        <v>23509.45</v>
      </c>
    </row>
    <row r="948" spans="5:9" x14ac:dyDescent="0.25">
      <c r="E948">
        <v>10941</v>
      </c>
      <c r="F948" s="2">
        <v>42121.986655092594</v>
      </c>
      <c r="G948" t="s">
        <v>61</v>
      </c>
      <c r="H948" t="s">
        <v>53</v>
      </c>
      <c r="I948" s="6">
        <v>50459.31</v>
      </c>
    </row>
    <row r="949" spans="5:9" x14ac:dyDescent="0.25">
      <c r="E949">
        <v>10942</v>
      </c>
      <c r="F949" s="2">
        <v>42308.718043981484</v>
      </c>
      <c r="G949" t="s">
        <v>5</v>
      </c>
      <c r="H949" t="s">
        <v>179</v>
      </c>
      <c r="I949" s="6">
        <v>34058.89</v>
      </c>
    </row>
    <row r="950" spans="5:9" x14ac:dyDescent="0.25">
      <c r="E950">
        <v>10943</v>
      </c>
      <c r="F950" s="2">
        <v>42112.108495370368</v>
      </c>
      <c r="G950" t="s">
        <v>20</v>
      </c>
      <c r="H950" t="s">
        <v>311</v>
      </c>
      <c r="I950" s="6">
        <v>17069.47</v>
      </c>
    </row>
    <row r="951" spans="5:9" x14ac:dyDescent="0.25">
      <c r="E951">
        <v>10944</v>
      </c>
      <c r="F951" s="2">
        <v>42037.924907407411</v>
      </c>
      <c r="G951" t="s">
        <v>61</v>
      </c>
      <c r="H951" t="s">
        <v>186</v>
      </c>
      <c r="I951" s="6">
        <v>65215.63</v>
      </c>
    </row>
    <row r="952" spans="5:9" x14ac:dyDescent="0.25">
      <c r="E952">
        <v>10945</v>
      </c>
      <c r="F952" s="2">
        <v>42166.468344907407</v>
      </c>
      <c r="G952" t="s">
        <v>29</v>
      </c>
      <c r="H952" t="s">
        <v>16</v>
      </c>
      <c r="I952" s="6">
        <v>49609.73</v>
      </c>
    </row>
    <row r="953" spans="5:9" x14ac:dyDescent="0.25">
      <c r="E953">
        <v>10946</v>
      </c>
      <c r="F953" s="2">
        <v>42101.899270833332</v>
      </c>
      <c r="G953" t="s">
        <v>66</v>
      </c>
      <c r="H953" t="s">
        <v>44</v>
      </c>
      <c r="I953" s="6">
        <v>31258.44</v>
      </c>
    </row>
    <row r="954" spans="5:9" x14ac:dyDescent="0.25">
      <c r="E954">
        <v>10947</v>
      </c>
      <c r="F954" s="2">
        <v>42249.693472222221</v>
      </c>
      <c r="G954" t="s">
        <v>9</v>
      </c>
      <c r="H954" t="s">
        <v>39</v>
      </c>
      <c r="I954" s="6">
        <v>87902.53</v>
      </c>
    </row>
    <row r="955" spans="5:9" x14ac:dyDescent="0.25">
      <c r="E955">
        <v>10948</v>
      </c>
      <c r="F955" s="2">
        <v>42319.092824074076</v>
      </c>
      <c r="G955" t="s">
        <v>45</v>
      </c>
      <c r="H955" t="s">
        <v>258</v>
      </c>
      <c r="I955" s="6">
        <v>6761.42</v>
      </c>
    </row>
    <row r="956" spans="5:9" x14ac:dyDescent="0.25">
      <c r="E956">
        <v>10949</v>
      </c>
      <c r="F956" s="2">
        <v>42048.830787037034</v>
      </c>
      <c r="G956" t="s">
        <v>29</v>
      </c>
      <c r="H956" t="s">
        <v>16</v>
      </c>
      <c r="I956" s="6">
        <v>61592.06</v>
      </c>
    </row>
    <row r="957" spans="5:9" x14ac:dyDescent="0.25">
      <c r="E957">
        <v>10950</v>
      </c>
      <c r="F957" s="2">
        <v>42357.91070601852</v>
      </c>
      <c r="G957" t="s">
        <v>7</v>
      </c>
      <c r="H957" t="s">
        <v>322</v>
      </c>
      <c r="I957" s="6">
        <v>75140.2</v>
      </c>
    </row>
    <row r="958" spans="5:9" x14ac:dyDescent="0.25">
      <c r="E958">
        <v>10951</v>
      </c>
      <c r="F958" s="2">
        <v>42078.964513888888</v>
      </c>
      <c r="G958" t="s">
        <v>17</v>
      </c>
      <c r="H958" t="s">
        <v>369</v>
      </c>
      <c r="I958" s="6">
        <v>72566.77</v>
      </c>
    </row>
    <row r="959" spans="5:9" x14ac:dyDescent="0.25">
      <c r="E959">
        <v>10952</v>
      </c>
      <c r="F959" s="2">
        <v>42203.317615740743</v>
      </c>
      <c r="G959" t="s">
        <v>29</v>
      </c>
      <c r="H959" t="s">
        <v>187</v>
      </c>
      <c r="I959" s="6">
        <v>6415.8</v>
      </c>
    </row>
    <row r="960" spans="5:9" x14ac:dyDescent="0.25">
      <c r="E960">
        <v>10953</v>
      </c>
      <c r="F960" s="2">
        <v>42275.128275462965</v>
      </c>
      <c r="G960" t="s">
        <v>38</v>
      </c>
      <c r="H960" t="s">
        <v>211</v>
      </c>
      <c r="I960" s="6">
        <v>30871.439999999999</v>
      </c>
    </row>
    <row r="961" spans="5:9" x14ac:dyDescent="0.25">
      <c r="E961">
        <v>10954</v>
      </c>
      <c r="F961" s="2">
        <v>42032.422685185185</v>
      </c>
      <c r="G961" t="s">
        <v>38</v>
      </c>
      <c r="H961" t="s">
        <v>370</v>
      </c>
      <c r="I961" s="6">
        <v>37246.980000000003</v>
      </c>
    </row>
    <row r="962" spans="5:9" x14ac:dyDescent="0.25">
      <c r="E962">
        <v>10955</v>
      </c>
      <c r="F962" s="2">
        <v>42123.237615740742</v>
      </c>
      <c r="G962" t="s">
        <v>7</v>
      </c>
      <c r="H962" t="s">
        <v>206</v>
      </c>
      <c r="I962" s="6">
        <v>38586.03</v>
      </c>
    </row>
    <row r="963" spans="5:9" x14ac:dyDescent="0.25">
      <c r="E963">
        <v>10956</v>
      </c>
      <c r="F963" s="2">
        <v>42314.091168981482</v>
      </c>
      <c r="G963" t="s">
        <v>40</v>
      </c>
      <c r="H963" t="s">
        <v>76</v>
      </c>
      <c r="I963" s="6">
        <v>46341.35</v>
      </c>
    </row>
    <row r="964" spans="5:9" x14ac:dyDescent="0.25">
      <c r="E964">
        <v>10957</v>
      </c>
      <c r="F964" s="2">
        <v>42067.660277777781</v>
      </c>
      <c r="G964" t="s">
        <v>9</v>
      </c>
      <c r="H964" t="s">
        <v>218</v>
      </c>
      <c r="I964" s="6">
        <v>80598.05</v>
      </c>
    </row>
    <row r="965" spans="5:9" x14ac:dyDescent="0.25">
      <c r="E965">
        <v>10958</v>
      </c>
      <c r="F965" s="2">
        <v>42239.080821759257</v>
      </c>
      <c r="G965" t="s">
        <v>5</v>
      </c>
      <c r="H965" t="s">
        <v>83</v>
      </c>
      <c r="I965" s="6">
        <v>77387.429999999993</v>
      </c>
    </row>
    <row r="966" spans="5:9" x14ac:dyDescent="0.25">
      <c r="E966">
        <v>10959</v>
      </c>
      <c r="F966" s="2">
        <v>42038.763182870367</v>
      </c>
      <c r="G966" t="s">
        <v>7</v>
      </c>
      <c r="H966" t="s">
        <v>132</v>
      </c>
      <c r="I966" s="6">
        <v>39284.839999999997</v>
      </c>
    </row>
    <row r="967" spans="5:9" x14ac:dyDescent="0.25">
      <c r="E967">
        <v>10960</v>
      </c>
      <c r="F967" s="2">
        <v>42177.200219907405</v>
      </c>
      <c r="G967" t="s">
        <v>45</v>
      </c>
      <c r="H967" t="s">
        <v>44</v>
      </c>
      <c r="I967" s="6">
        <v>51124.88</v>
      </c>
    </row>
    <row r="968" spans="5:9" x14ac:dyDescent="0.25">
      <c r="E968">
        <v>10961</v>
      </c>
      <c r="F968" s="2">
        <v>42108.457314814812</v>
      </c>
      <c r="G968" t="s">
        <v>7</v>
      </c>
      <c r="H968" t="s">
        <v>84</v>
      </c>
      <c r="I968" s="6">
        <v>87985.91</v>
      </c>
    </row>
    <row r="969" spans="5:9" x14ac:dyDescent="0.25">
      <c r="E969">
        <v>10962</v>
      </c>
      <c r="F969" s="2">
        <v>42191.324456018519</v>
      </c>
      <c r="G969" t="s">
        <v>61</v>
      </c>
      <c r="H969" t="s">
        <v>345</v>
      </c>
      <c r="I969" s="6">
        <v>76893.820000000007</v>
      </c>
    </row>
    <row r="970" spans="5:9" x14ac:dyDescent="0.25">
      <c r="E970">
        <v>10963</v>
      </c>
      <c r="F970" s="2">
        <v>42077.869722222225</v>
      </c>
      <c r="G970" t="s">
        <v>11</v>
      </c>
      <c r="H970" t="s">
        <v>101</v>
      </c>
      <c r="I970" s="6">
        <v>71634.31</v>
      </c>
    </row>
    <row r="971" spans="5:9" x14ac:dyDescent="0.25">
      <c r="E971">
        <v>10964</v>
      </c>
      <c r="F971" s="2">
        <v>42351.827962962961</v>
      </c>
      <c r="G971" t="s">
        <v>40</v>
      </c>
      <c r="H971" t="s">
        <v>271</v>
      </c>
      <c r="I971" s="6">
        <v>30577.71</v>
      </c>
    </row>
    <row r="972" spans="5:9" x14ac:dyDescent="0.25">
      <c r="E972">
        <v>10965</v>
      </c>
      <c r="F972" s="2">
        <v>42124.542025462964</v>
      </c>
      <c r="G972" t="s">
        <v>35</v>
      </c>
      <c r="H972" t="s">
        <v>301</v>
      </c>
      <c r="I972" s="6">
        <v>84453.26</v>
      </c>
    </row>
    <row r="973" spans="5:9" x14ac:dyDescent="0.25">
      <c r="E973">
        <v>10966</v>
      </c>
      <c r="F973" s="2">
        <v>42279.759664351855</v>
      </c>
      <c r="G973" t="s">
        <v>40</v>
      </c>
      <c r="H973" t="s">
        <v>56</v>
      </c>
      <c r="I973" s="6">
        <v>2104.34</v>
      </c>
    </row>
    <row r="974" spans="5:9" x14ac:dyDescent="0.25">
      <c r="E974">
        <v>10967</v>
      </c>
      <c r="F974" s="2">
        <v>42042.766365740739</v>
      </c>
      <c r="G974" t="s">
        <v>11</v>
      </c>
      <c r="H974" t="s">
        <v>285</v>
      </c>
      <c r="I974" s="6">
        <v>19551.990000000002</v>
      </c>
    </row>
    <row r="975" spans="5:9" x14ac:dyDescent="0.25">
      <c r="E975">
        <v>10968</v>
      </c>
      <c r="F975" s="2">
        <v>42267.298275462963</v>
      </c>
      <c r="G975" t="s">
        <v>66</v>
      </c>
      <c r="H975" t="s">
        <v>209</v>
      </c>
      <c r="I975" s="6">
        <v>70787.88</v>
      </c>
    </row>
    <row r="976" spans="5:9" x14ac:dyDescent="0.25">
      <c r="E976">
        <v>10969</v>
      </c>
      <c r="F976" s="2">
        <v>42060.725358796299</v>
      </c>
      <c r="G976" t="s">
        <v>15</v>
      </c>
      <c r="H976" t="s">
        <v>19</v>
      </c>
      <c r="I976" s="6">
        <v>88948.77</v>
      </c>
    </row>
    <row r="977" spans="5:9" x14ac:dyDescent="0.25">
      <c r="E977">
        <v>10970</v>
      </c>
      <c r="F977" s="2">
        <v>42315.40042824074</v>
      </c>
      <c r="G977" t="s">
        <v>40</v>
      </c>
      <c r="H977" t="s">
        <v>250</v>
      </c>
      <c r="I977" s="6">
        <v>11569.32</v>
      </c>
    </row>
    <row r="978" spans="5:9" x14ac:dyDescent="0.25">
      <c r="E978">
        <v>10971</v>
      </c>
      <c r="F978" s="2">
        <v>42276.793263888889</v>
      </c>
      <c r="G978" t="s">
        <v>15</v>
      </c>
      <c r="H978" t="s">
        <v>229</v>
      </c>
      <c r="I978" s="6">
        <v>47135.49</v>
      </c>
    </row>
    <row r="979" spans="5:9" x14ac:dyDescent="0.25">
      <c r="E979">
        <v>10972</v>
      </c>
      <c r="F979" s="2">
        <v>42035.672997685186</v>
      </c>
      <c r="G979" t="s">
        <v>66</v>
      </c>
      <c r="H979" t="s">
        <v>311</v>
      </c>
      <c r="I979" s="6">
        <v>9593.0499999999993</v>
      </c>
    </row>
    <row r="980" spans="5:9" x14ac:dyDescent="0.25">
      <c r="E980">
        <v>10973</v>
      </c>
      <c r="F980" s="2">
        <v>42227.030162037037</v>
      </c>
      <c r="G980" t="s">
        <v>13</v>
      </c>
      <c r="H980" t="s">
        <v>301</v>
      </c>
      <c r="I980" s="6">
        <v>69054.75</v>
      </c>
    </row>
    <row r="981" spans="5:9" x14ac:dyDescent="0.25">
      <c r="E981">
        <v>10974</v>
      </c>
      <c r="F981" s="2">
        <v>42141.513703703706</v>
      </c>
      <c r="G981" t="s">
        <v>11</v>
      </c>
      <c r="H981" t="s">
        <v>261</v>
      </c>
      <c r="I981" s="6">
        <v>19669.349999999999</v>
      </c>
    </row>
    <row r="982" spans="5:9" x14ac:dyDescent="0.25">
      <c r="E982">
        <v>10975</v>
      </c>
      <c r="F982" s="2">
        <v>42178.17627314815</v>
      </c>
      <c r="G982" t="s">
        <v>11</v>
      </c>
      <c r="H982" t="s">
        <v>298</v>
      </c>
      <c r="I982" s="6">
        <v>39806.75</v>
      </c>
    </row>
    <row r="983" spans="5:9" x14ac:dyDescent="0.25">
      <c r="E983">
        <v>10976</v>
      </c>
      <c r="F983" s="2">
        <v>42048.127291666664</v>
      </c>
      <c r="G983" t="s">
        <v>52</v>
      </c>
      <c r="H983" t="s">
        <v>233</v>
      </c>
      <c r="I983" s="6">
        <v>58725.39</v>
      </c>
    </row>
    <row r="984" spans="5:9" x14ac:dyDescent="0.25">
      <c r="E984">
        <v>10977</v>
      </c>
      <c r="F984" s="2">
        <v>42257.05300925926</v>
      </c>
      <c r="G984" t="s">
        <v>5</v>
      </c>
      <c r="H984" t="s">
        <v>107</v>
      </c>
      <c r="I984" s="6">
        <v>72211.360000000001</v>
      </c>
    </row>
    <row r="985" spans="5:9" x14ac:dyDescent="0.25">
      <c r="E985">
        <v>10978</v>
      </c>
      <c r="F985" s="2">
        <v>42213.012384259258</v>
      </c>
      <c r="G985" t="s">
        <v>5</v>
      </c>
      <c r="H985" t="s">
        <v>65</v>
      </c>
      <c r="I985" s="6">
        <v>44299.43</v>
      </c>
    </row>
    <row r="986" spans="5:9" x14ac:dyDescent="0.25">
      <c r="E986">
        <v>10979</v>
      </c>
      <c r="F986" s="2">
        <v>42079.976736111108</v>
      </c>
      <c r="G986" t="s">
        <v>20</v>
      </c>
      <c r="H986" t="s">
        <v>98</v>
      </c>
      <c r="I986" s="6">
        <v>10115.74</v>
      </c>
    </row>
    <row r="987" spans="5:9" x14ac:dyDescent="0.25">
      <c r="E987">
        <v>10980</v>
      </c>
      <c r="F987" s="2">
        <v>42343.5856712963</v>
      </c>
      <c r="G987" t="s">
        <v>11</v>
      </c>
      <c r="H987" t="s">
        <v>42</v>
      </c>
      <c r="I987" s="6">
        <v>83414.94</v>
      </c>
    </row>
    <row r="988" spans="5:9" x14ac:dyDescent="0.25">
      <c r="E988">
        <v>10981</v>
      </c>
      <c r="F988" s="2">
        <v>42135.07403935185</v>
      </c>
      <c r="G988" t="s">
        <v>38</v>
      </c>
      <c r="H988" t="s">
        <v>203</v>
      </c>
      <c r="I988" s="6">
        <v>86684.1</v>
      </c>
    </row>
    <row r="989" spans="5:9" x14ac:dyDescent="0.25">
      <c r="E989">
        <v>10982</v>
      </c>
      <c r="F989" s="2">
        <v>42136.074456018519</v>
      </c>
      <c r="G989" t="s">
        <v>29</v>
      </c>
      <c r="H989" t="s">
        <v>203</v>
      </c>
      <c r="I989" s="6">
        <v>56061.17</v>
      </c>
    </row>
    <row r="990" spans="5:9" x14ac:dyDescent="0.25">
      <c r="E990">
        <v>10983</v>
      </c>
      <c r="F990" s="2">
        <v>42197.412951388891</v>
      </c>
      <c r="G990" t="s">
        <v>13</v>
      </c>
      <c r="H990" t="s">
        <v>364</v>
      </c>
      <c r="I990" s="6">
        <v>34349.339999999997</v>
      </c>
    </row>
    <row r="991" spans="5:9" x14ac:dyDescent="0.25">
      <c r="E991">
        <v>10984</v>
      </c>
      <c r="F991" s="2">
        <v>42100.757951388892</v>
      </c>
      <c r="G991" t="s">
        <v>52</v>
      </c>
      <c r="H991" t="s">
        <v>197</v>
      </c>
      <c r="I991" s="6">
        <v>37396.57</v>
      </c>
    </row>
    <row r="992" spans="5:9" x14ac:dyDescent="0.25">
      <c r="E992">
        <v>10985</v>
      </c>
      <c r="F992" s="2">
        <v>42319.262372685182</v>
      </c>
      <c r="G992" t="s">
        <v>38</v>
      </c>
      <c r="H992" t="s">
        <v>291</v>
      </c>
      <c r="I992" s="6">
        <v>80934.17</v>
      </c>
    </row>
    <row r="993" spans="5:9" x14ac:dyDescent="0.25">
      <c r="E993">
        <v>10986</v>
      </c>
      <c r="F993" s="2">
        <v>42225.163495370369</v>
      </c>
      <c r="G993" t="s">
        <v>52</v>
      </c>
      <c r="H993" t="s">
        <v>371</v>
      </c>
      <c r="I993" s="6">
        <v>19880.37</v>
      </c>
    </row>
    <row r="994" spans="5:9" x14ac:dyDescent="0.25">
      <c r="E994">
        <v>10987</v>
      </c>
      <c r="F994" s="2">
        <v>42163.231261574074</v>
      </c>
      <c r="G994" t="s">
        <v>26</v>
      </c>
      <c r="H994" t="s">
        <v>353</v>
      </c>
      <c r="I994" s="6">
        <v>91863.5</v>
      </c>
    </row>
    <row r="995" spans="5:9" x14ac:dyDescent="0.25">
      <c r="E995">
        <v>10988</v>
      </c>
      <c r="F995" s="2">
        <v>42027.446759259263</v>
      </c>
      <c r="G995" t="s">
        <v>5</v>
      </c>
      <c r="H995" t="s">
        <v>173</v>
      </c>
      <c r="I995" s="6">
        <v>53314.99</v>
      </c>
    </row>
    <row r="996" spans="5:9" x14ac:dyDescent="0.25">
      <c r="E996">
        <v>10989</v>
      </c>
      <c r="F996" s="2">
        <v>42346.154502314814</v>
      </c>
      <c r="G996" t="s">
        <v>5</v>
      </c>
      <c r="H996" t="s">
        <v>258</v>
      </c>
      <c r="I996" s="6">
        <v>50157.57</v>
      </c>
    </row>
    <row r="997" spans="5:9" x14ac:dyDescent="0.25">
      <c r="E997">
        <v>10990</v>
      </c>
      <c r="F997" s="2">
        <v>42359.843877314815</v>
      </c>
      <c r="G997" t="s">
        <v>35</v>
      </c>
      <c r="H997" t="s">
        <v>250</v>
      </c>
      <c r="I997" s="6">
        <v>73110.33</v>
      </c>
    </row>
    <row r="998" spans="5:9" x14ac:dyDescent="0.25">
      <c r="E998">
        <v>10991</v>
      </c>
      <c r="F998" s="2">
        <v>42165.991724537038</v>
      </c>
      <c r="G998" t="s">
        <v>7</v>
      </c>
      <c r="H998" t="s">
        <v>303</v>
      </c>
      <c r="I998" s="6">
        <v>6270.01</v>
      </c>
    </row>
    <row r="999" spans="5:9" x14ac:dyDescent="0.25">
      <c r="E999">
        <v>10992</v>
      </c>
      <c r="F999" s="2">
        <v>42205.770925925928</v>
      </c>
      <c r="G999" t="s">
        <v>45</v>
      </c>
      <c r="H999" t="s">
        <v>291</v>
      </c>
      <c r="I999" s="6">
        <v>47255.12</v>
      </c>
    </row>
    <row r="1000" spans="5:9" x14ac:dyDescent="0.25">
      <c r="E1000">
        <v>10993</v>
      </c>
      <c r="F1000" s="2">
        <v>42279.390740740739</v>
      </c>
      <c r="G1000" t="s">
        <v>23</v>
      </c>
      <c r="H1000" t="s">
        <v>298</v>
      </c>
      <c r="I1000" s="6">
        <v>50029.43</v>
      </c>
    </row>
    <row r="1001" spans="5:9" x14ac:dyDescent="0.25">
      <c r="E1001">
        <v>10994</v>
      </c>
      <c r="F1001" s="2">
        <v>42353.763854166667</v>
      </c>
      <c r="G1001" t="s">
        <v>45</v>
      </c>
      <c r="H1001" t="s">
        <v>160</v>
      </c>
      <c r="I1001" s="6">
        <v>28739.79</v>
      </c>
    </row>
    <row r="1002" spans="5:9" x14ac:dyDescent="0.25">
      <c r="E1002">
        <v>10995</v>
      </c>
      <c r="F1002" s="2">
        <v>42127.213506944441</v>
      </c>
      <c r="G1002" t="s">
        <v>35</v>
      </c>
      <c r="H1002" t="s">
        <v>167</v>
      </c>
      <c r="I1002" s="6">
        <v>47315.47</v>
      </c>
    </row>
    <row r="1003" spans="5:9" x14ac:dyDescent="0.25">
      <c r="E1003">
        <v>10996</v>
      </c>
      <c r="F1003" s="2">
        <v>42009.290173611109</v>
      </c>
      <c r="G1003" t="s">
        <v>11</v>
      </c>
      <c r="H1003" t="s">
        <v>187</v>
      </c>
      <c r="I1003" s="6">
        <v>57298.31</v>
      </c>
    </row>
    <row r="1004" spans="5:9" x14ac:dyDescent="0.25">
      <c r="E1004">
        <v>10997</v>
      </c>
      <c r="F1004" s="2">
        <v>42154.006215277775</v>
      </c>
      <c r="G1004" t="s">
        <v>13</v>
      </c>
      <c r="H1004" t="s">
        <v>93</v>
      </c>
      <c r="I1004" s="6">
        <v>29765.75</v>
      </c>
    </row>
    <row r="1005" spans="5:9" x14ac:dyDescent="0.25">
      <c r="E1005">
        <v>10998</v>
      </c>
      <c r="F1005" s="2">
        <v>42355.913622685184</v>
      </c>
      <c r="G1005" t="s">
        <v>66</v>
      </c>
      <c r="H1005" t="s">
        <v>307</v>
      </c>
      <c r="I1005" s="6">
        <v>73080.679999999993</v>
      </c>
    </row>
    <row r="1006" spans="5:9" x14ac:dyDescent="0.25">
      <c r="E1006">
        <v>10999</v>
      </c>
      <c r="F1006" s="2">
        <v>42140.343981481485</v>
      </c>
      <c r="G1006" t="s">
        <v>40</v>
      </c>
      <c r="H1006" t="s">
        <v>172</v>
      </c>
      <c r="I1006" s="6">
        <v>97978.11</v>
      </c>
    </row>
    <row r="1007" spans="5:9" x14ac:dyDescent="0.25">
      <c r="E1007">
        <v>11000</v>
      </c>
      <c r="F1007" s="2">
        <v>42089.397870370369</v>
      </c>
      <c r="G1007" t="s">
        <v>66</v>
      </c>
      <c r="H1007" t="s">
        <v>198</v>
      </c>
      <c r="I1007" s="6">
        <v>20539.52</v>
      </c>
    </row>
  </sheetData>
  <pageMargins left="0.7" right="0.7" top="0.75" bottom="0.75" header="0.3" footer="0.3"/>
  <pageSetup orientation="portrait" r:id="rId1"/>
  <drawing r:id="rId2"/>
  <tableParts count="2"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3AE32-5FC3-43EF-B016-91D232BCB5F5}">
  <sheetPr codeName="Sheet8">
    <tabColor theme="9" tint="-0.499984740745262"/>
  </sheetPr>
  <dimension ref="A1"/>
  <sheetViews>
    <sheetView workbookViewId="0">
      <selection activeCell="C1" sqref="C1"/>
    </sheetView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3C8EE-2129-4C90-9E5D-0405205CB519}">
  <sheetPr codeName="Sheet5"/>
  <dimension ref="A1:G16"/>
  <sheetViews>
    <sheetView showGridLines="0" zoomScaleNormal="100" workbookViewId="0">
      <selection activeCell="G4" sqref="G4"/>
    </sheetView>
  </sheetViews>
  <sheetFormatPr defaultRowHeight="15" x14ac:dyDescent="0.25"/>
  <cols>
    <col min="1" max="1" width="1.7109375" customWidth="1"/>
    <col min="2" max="2" width="11.5703125" customWidth="1"/>
    <col min="3" max="3" width="9.140625" customWidth="1"/>
    <col min="4" max="4" width="6.7109375" customWidth="1"/>
    <col min="5" max="5" width="4.7109375" customWidth="1"/>
    <col min="6" max="6" width="9" customWidth="1"/>
    <col min="7" max="7" width="8.5703125" customWidth="1"/>
    <col min="8" max="8" width="13.85546875" customWidth="1"/>
    <col min="9" max="9" width="11.5703125" bestFit="1" customWidth="1"/>
    <col min="10" max="10" width="10.85546875" bestFit="1" customWidth="1"/>
  </cols>
  <sheetData>
    <row r="1" spans="1:7" ht="15.75" x14ac:dyDescent="0.25">
      <c r="A1" s="17" t="s">
        <v>385</v>
      </c>
      <c r="B1" s="7"/>
    </row>
    <row r="2" spans="1:7" x14ac:dyDescent="0.25">
      <c r="B2" s="7"/>
      <c r="D2" s="15"/>
    </row>
    <row r="4" spans="1:7" x14ac:dyDescent="0.25">
      <c r="B4" t="s">
        <v>1</v>
      </c>
      <c r="C4" t="s">
        <v>380</v>
      </c>
      <c r="D4" t="s">
        <v>384</v>
      </c>
      <c r="F4" s="13" t="s">
        <v>382</v>
      </c>
      <c r="G4" s="14">
        <f t="array" ref="G4">MIN(IF(F4=$C$5:$C$16,$D$5:$D$16))</f>
        <v>525</v>
      </c>
    </row>
    <row r="5" spans="1:7" x14ac:dyDescent="0.25">
      <c r="B5" s="12">
        <v>43115</v>
      </c>
      <c r="C5" t="s">
        <v>381</v>
      </c>
      <c r="D5" s="11">
        <v>4164</v>
      </c>
    </row>
    <row r="6" spans="1:7" x14ac:dyDescent="0.25">
      <c r="B6" s="12">
        <v>43115</v>
      </c>
      <c r="C6" s="18" t="s">
        <v>382</v>
      </c>
      <c r="D6" s="11">
        <v>712</v>
      </c>
    </row>
    <row r="7" spans="1:7" x14ac:dyDescent="0.25">
      <c r="B7" s="12">
        <v>43116</v>
      </c>
      <c r="C7" s="18" t="s">
        <v>382</v>
      </c>
      <c r="D7" s="11">
        <v>630</v>
      </c>
    </row>
    <row r="8" spans="1:7" x14ac:dyDescent="0.25">
      <c r="B8" s="12">
        <v>43116</v>
      </c>
      <c r="C8" t="s">
        <v>383</v>
      </c>
      <c r="D8" s="11">
        <v>406</v>
      </c>
    </row>
    <row r="9" spans="1:7" x14ac:dyDescent="0.25">
      <c r="B9" s="12">
        <v>43116</v>
      </c>
      <c r="C9" t="s">
        <v>381</v>
      </c>
      <c r="D9" s="11">
        <v>1050</v>
      </c>
    </row>
    <row r="10" spans="1:7" x14ac:dyDescent="0.25">
      <c r="B10" s="12">
        <v>43117</v>
      </c>
      <c r="C10" t="s">
        <v>383</v>
      </c>
      <c r="D10" s="11">
        <v>1451</v>
      </c>
    </row>
    <row r="11" spans="1:7" x14ac:dyDescent="0.25">
      <c r="B11" s="12">
        <v>43117</v>
      </c>
      <c r="C11" t="s">
        <v>381</v>
      </c>
      <c r="D11" s="11">
        <v>3928</v>
      </c>
    </row>
    <row r="12" spans="1:7" x14ac:dyDescent="0.25">
      <c r="B12" s="12">
        <v>43117</v>
      </c>
      <c r="C12" s="18" t="s">
        <v>382</v>
      </c>
      <c r="D12" s="16">
        <v>525</v>
      </c>
    </row>
    <row r="13" spans="1:7" x14ac:dyDescent="0.25">
      <c r="B13" s="12">
        <v>43117</v>
      </c>
      <c r="C13" s="18" t="s">
        <v>382</v>
      </c>
      <c r="D13" s="11">
        <v>1953</v>
      </c>
    </row>
    <row r="14" spans="1:7" x14ac:dyDescent="0.25">
      <c r="B14" s="12">
        <v>43117</v>
      </c>
      <c r="C14" t="s">
        <v>383</v>
      </c>
      <c r="D14" s="11">
        <v>3617</v>
      </c>
    </row>
    <row r="15" spans="1:7" x14ac:dyDescent="0.25">
      <c r="B15" s="12">
        <v>43117</v>
      </c>
      <c r="C15" s="18" t="s">
        <v>382</v>
      </c>
      <c r="D15" s="11">
        <v>3033</v>
      </c>
    </row>
    <row r="16" spans="1:7" x14ac:dyDescent="0.25">
      <c r="B16" s="12">
        <v>43117</v>
      </c>
      <c r="C16" s="18" t="s">
        <v>382</v>
      </c>
      <c r="D16" s="11">
        <v>2967</v>
      </c>
    </row>
  </sheetData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4F69C-C880-4B73-A721-B6AAE57D783C}">
  <sheetPr codeName="Sheet10"/>
  <dimension ref="A1:K1007"/>
  <sheetViews>
    <sheetView showGridLines="0" workbookViewId="0">
      <selection activeCell="C8" sqref="C8"/>
    </sheetView>
  </sheetViews>
  <sheetFormatPr defaultRowHeight="15" x14ac:dyDescent="0.25"/>
  <cols>
    <col min="1" max="1" width="1.7109375" customWidth="1"/>
    <col min="2" max="2" width="9.140625" customWidth="1"/>
    <col min="3" max="3" width="17.28515625" customWidth="1"/>
    <col min="4" max="4" width="12" bestFit="1" customWidth="1"/>
    <col min="5" max="5" width="15" bestFit="1" customWidth="1"/>
    <col min="6" max="6" width="6.7109375" customWidth="1"/>
    <col min="7" max="7" width="10.28515625" bestFit="1" customWidth="1"/>
    <col min="8" max="8" width="20" bestFit="1" customWidth="1"/>
    <col min="9" max="9" width="18.140625" bestFit="1" customWidth="1"/>
    <col min="10" max="10" width="14.5703125" bestFit="1" customWidth="1"/>
    <col min="11" max="11" width="11.5703125" bestFit="1" customWidth="1"/>
    <col min="12" max="12" width="10.85546875" bestFit="1" customWidth="1"/>
  </cols>
  <sheetData>
    <row r="1" spans="1:11" s="4" customFormat="1" ht="24" customHeight="1" x14ac:dyDescent="0.3">
      <c r="A1" s="3" t="s">
        <v>372</v>
      </c>
      <c r="K1" s="5" t="s">
        <v>376</v>
      </c>
    </row>
    <row r="3" spans="1:11" x14ac:dyDescent="0.25">
      <c r="B3" s="1" t="s">
        <v>373</v>
      </c>
    </row>
    <row r="4" spans="1:11" x14ac:dyDescent="0.25">
      <c r="B4" s="7" t="s">
        <v>375</v>
      </c>
    </row>
    <row r="5" spans="1:11" x14ac:dyDescent="0.25">
      <c r="B5" s="7" t="s">
        <v>377</v>
      </c>
    </row>
    <row r="7" spans="1:11" x14ac:dyDescent="0.25">
      <c r="B7" t="s">
        <v>374</v>
      </c>
      <c r="C7" t="s">
        <v>2</v>
      </c>
      <c r="D7" t="s">
        <v>386</v>
      </c>
      <c r="E7" t="s">
        <v>387</v>
      </c>
      <c r="G7" t="s">
        <v>0</v>
      </c>
      <c r="H7" t="s">
        <v>1</v>
      </c>
      <c r="I7" t="s">
        <v>2</v>
      </c>
      <c r="J7" t="s">
        <v>3</v>
      </c>
      <c r="K7" t="s">
        <v>4</v>
      </c>
    </row>
    <row r="8" spans="1:11" x14ac:dyDescent="0.25">
      <c r="B8">
        <v>1</v>
      </c>
      <c r="C8" t="str">
        <f t="array" ref="C8">VLOOKUP(MIN(IF(B8=MONTH($H$8:$H$1007),$H$8:$H$1007,"")),$H$8:$I$1007,2,FALSE)</f>
        <v>Teresa Snyder</v>
      </c>
      <c r="D8">
        <f t="array" ref="D8">MIN(IF(B8=MONTH($H$8:$H$1007),$H$8:$H$1007,""))</f>
        <v>42005.64398148148</v>
      </c>
      <c r="E8" t="str">
        <f t="shared" ref="E8:E19" si="0">VLOOKUP(D8,$H$8:$I$1007,2,FALSE)</f>
        <v>Teresa Snyder</v>
      </c>
      <c r="G8">
        <v>10001</v>
      </c>
      <c r="H8" s="2">
        <v>42106.874930555554</v>
      </c>
      <c r="I8" t="s">
        <v>5</v>
      </c>
      <c r="J8" t="s">
        <v>6</v>
      </c>
      <c r="K8" s="6">
        <v>45912.74</v>
      </c>
    </row>
    <row r="9" spans="1:11" x14ac:dyDescent="0.25">
      <c r="B9">
        <v>2</v>
      </c>
      <c r="C9" t="str">
        <f t="array" ref="C9">VLOOKUP(MIN(IF(B9=MONTH($H$8:$H$1007),$H$8:$H$1007,"")),$H$8:$I$1007,2,FALSE)</f>
        <v>Jane Lawson</v>
      </c>
      <c r="D9">
        <f t="array" ref="D9">MIN(IF(B9=MONTH($H$8:$H$1007),$H$8:$H$1007,""))</f>
        <v>42036.015393518515</v>
      </c>
      <c r="E9" t="str">
        <f t="shared" si="0"/>
        <v>Jane Lawson</v>
      </c>
      <c r="G9">
        <v>10002</v>
      </c>
      <c r="H9" s="2">
        <v>42108.824687499997</v>
      </c>
      <c r="I9" t="s">
        <v>7</v>
      </c>
      <c r="J9" t="s">
        <v>8</v>
      </c>
      <c r="K9" s="6">
        <v>9464.89</v>
      </c>
    </row>
    <row r="10" spans="1:11" x14ac:dyDescent="0.25">
      <c r="B10">
        <v>3</v>
      </c>
      <c r="C10" t="str">
        <f t="array" ref="C10">VLOOKUP(MIN(IF(B10=MONTH($H$8:$H$1007),$H$8:$H$1007,"")),$H$8:$I$1007,2,FALSE)</f>
        <v>Jane Lawson</v>
      </c>
      <c r="D10">
        <f t="array" ref="D10">MIN(IF(B10=MONTH($H$8:$H$1007),$H$8:$H$1007,""))</f>
        <v>42064.659525462965</v>
      </c>
      <c r="E10" t="str">
        <f t="shared" si="0"/>
        <v>Jane Lawson</v>
      </c>
      <c r="G10">
        <v>10003</v>
      </c>
      <c r="H10" s="2">
        <v>42347.5934837963</v>
      </c>
      <c r="I10" t="s">
        <v>9</v>
      </c>
      <c r="J10" t="s">
        <v>10</v>
      </c>
      <c r="K10" s="6">
        <v>18259.45</v>
      </c>
    </row>
    <row r="11" spans="1:11" x14ac:dyDescent="0.25">
      <c r="B11">
        <v>4</v>
      </c>
      <c r="C11" t="str">
        <f t="array" ref="C11">VLOOKUP(MIN(IF(B11=MONTH($H$8:$H$1007),$H$8:$H$1007,"")),$H$8:$I$1007,2,FALSE)</f>
        <v>Antonio Palmer</v>
      </c>
      <c r="D11">
        <f t="array" ref="D11">MIN(IF(B11=MONTH($H$8:$H$1007),$H$8:$H$1007,""))</f>
        <v>42095.735335648147</v>
      </c>
      <c r="E11" t="str">
        <f t="shared" si="0"/>
        <v>Antonio Palmer</v>
      </c>
      <c r="G11">
        <v>10004</v>
      </c>
      <c r="H11" s="2">
        <v>42160.577407407407</v>
      </c>
      <c r="I11" t="s">
        <v>11</v>
      </c>
      <c r="J11" t="s">
        <v>12</v>
      </c>
      <c r="K11" s="6">
        <v>54377.01</v>
      </c>
    </row>
    <row r="12" spans="1:11" x14ac:dyDescent="0.25">
      <c r="B12">
        <v>5</v>
      </c>
      <c r="C12" t="str">
        <f t="array" ref="C12">VLOOKUP(MIN(IF(B12=MONTH($H$8:$H$1007),$H$8:$H$1007,"")),$H$8:$I$1007,2,FALSE)</f>
        <v>Peter Bell</v>
      </c>
      <c r="D12">
        <f t="array" ref="D12">MIN(IF(B12=MONTH($H$8:$H$1007),$H$8:$H$1007,""))</f>
        <v>42125.043414351851</v>
      </c>
      <c r="E12" t="str">
        <f t="shared" si="0"/>
        <v>Peter Bell</v>
      </c>
      <c r="G12">
        <v>10005</v>
      </c>
      <c r="H12" s="2">
        <v>42133.455185185187</v>
      </c>
      <c r="I12" t="s">
        <v>13</v>
      </c>
      <c r="J12" t="s">
        <v>14</v>
      </c>
      <c r="K12" s="6">
        <v>1673.84</v>
      </c>
    </row>
    <row r="13" spans="1:11" x14ac:dyDescent="0.25">
      <c r="B13">
        <v>6</v>
      </c>
      <c r="C13" t="str">
        <f t="array" ref="C13">VLOOKUP(MIN(IF(B13=MONTH($H$8:$H$1007),$H$8:$H$1007,"")),$H$8:$I$1007,2,FALSE)</f>
        <v>Edward Harvey</v>
      </c>
      <c r="D13">
        <f t="array" ref="D13">MIN(IF(B13=MONTH($H$8:$H$1007),$H$8:$H$1007,""))</f>
        <v>42157.152083333334</v>
      </c>
      <c r="E13" t="str">
        <f t="shared" si="0"/>
        <v>Edward Harvey</v>
      </c>
      <c r="G13">
        <v>10006</v>
      </c>
      <c r="H13" s="2">
        <v>42351.509027777778</v>
      </c>
      <c r="I13" t="s">
        <v>15</v>
      </c>
      <c r="J13" t="s">
        <v>16</v>
      </c>
      <c r="K13" s="6">
        <v>56321.3</v>
      </c>
    </row>
    <row r="14" spans="1:11" x14ac:dyDescent="0.25">
      <c r="B14">
        <v>7</v>
      </c>
      <c r="C14" t="str">
        <f t="array" ref="C14">VLOOKUP(MIN(IF(B14=MONTH($H$8:$H$1007),$H$8:$H$1007,"")),$H$8:$I$1007,2,FALSE)</f>
        <v>Jimmy Bailey</v>
      </c>
      <c r="D14">
        <f t="array" ref="D14">MIN(IF(B14=MONTH($H$8:$H$1007),$H$8:$H$1007,""))</f>
        <v>42186.050474537034</v>
      </c>
      <c r="E14" t="str">
        <f t="shared" si="0"/>
        <v>Jimmy Bailey</v>
      </c>
      <c r="G14">
        <v>10007</v>
      </c>
      <c r="H14" s="2">
        <v>42055.244212962964</v>
      </c>
      <c r="I14" t="s">
        <v>17</v>
      </c>
      <c r="J14" t="s">
        <v>18</v>
      </c>
      <c r="K14" s="6">
        <v>86340.2</v>
      </c>
    </row>
    <row r="15" spans="1:11" x14ac:dyDescent="0.25">
      <c r="B15">
        <v>8</v>
      </c>
      <c r="C15" t="str">
        <f t="array" ref="C15">VLOOKUP(MIN(IF(B15=MONTH($H$8:$H$1007),$H$8:$H$1007,"")),$H$8:$I$1007,2,FALSE)</f>
        <v>Eric Garcia</v>
      </c>
      <c r="D15">
        <f t="array" ref="D15">MIN(IF(B15=MONTH($H$8:$H$1007),$H$8:$H$1007,""))</f>
        <v>42217.288414351853</v>
      </c>
      <c r="E15" t="str">
        <f t="shared" si="0"/>
        <v>Eric Garcia</v>
      </c>
      <c r="G15">
        <v>10008</v>
      </c>
      <c r="H15" s="2">
        <v>42263.847581018519</v>
      </c>
      <c r="I15" t="s">
        <v>7</v>
      </c>
      <c r="J15" t="s">
        <v>19</v>
      </c>
      <c r="K15" s="6">
        <v>99576.35</v>
      </c>
    </row>
    <row r="16" spans="1:11" x14ac:dyDescent="0.25">
      <c r="B16">
        <v>9</v>
      </c>
      <c r="C16" t="str">
        <f t="array" ref="C16">VLOOKUP(MIN(IF(B16=MONTH($H$8:$H$1007),$H$8:$H$1007,"")),$H$8:$I$1007,2,FALSE)</f>
        <v>Martin Gilbert</v>
      </c>
      <c r="D16">
        <f t="array" ref="D16">MIN(IF(B16=MONTH($H$8:$H$1007),$H$8:$H$1007,""))</f>
        <v>42248.093425925923</v>
      </c>
      <c r="E16" t="str">
        <f t="shared" si="0"/>
        <v>Martin Gilbert</v>
      </c>
      <c r="G16">
        <v>10009</v>
      </c>
      <c r="H16" s="2">
        <v>42089.456412037034</v>
      </c>
      <c r="I16" t="s">
        <v>20</v>
      </c>
      <c r="J16" t="s">
        <v>21</v>
      </c>
      <c r="K16" s="6">
        <v>88985.07</v>
      </c>
    </row>
    <row r="17" spans="2:11" x14ac:dyDescent="0.25">
      <c r="B17">
        <v>10</v>
      </c>
      <c r="C17" t="str">
        <f t="array" ref="C17">VLOOKUP(MIN(IF(B17=MONTH($H$8:$H$1007),$H$8:$H$1007,"")),$H$8:$I$1007,2,FALSE)</f>
        <v>Kelly Harper</v>
      </c>
      <c r="D17">
        <f t="array" ref="D17">MIN(IF(B17=MONTH($H$8:$H$1007),$H$8:$H$1007,""))</f>
        <v>42278.367256944446</v>
      </c>
      <c r="E17" t="str">
        <f t="shared" si="0"/>
        <v>Kelly Harper</v>
      </c>
      <c r="G17">
        <v>10010</v>
      </c>
      <c r="H17" s="2">
        <v>42209.582604166666</v>
      </c>
      <c r="I17" t="s">
        <v>9</v>
      </c>
      <c r="J17" t="s">
        <v>22</v>
      </c>
      <c r="K17" s="6">
        <v>94315.47</v>
      </c>
    </row>
    <row r="18" spans="2:11" x14ac:dyDescent="0.25">
      <c r="B18">
        <v>11</v>
      </c>
      <c r="C18" t="str">
        <f t="array" ref="C18">VLOOKUP(MIN(IF(B18=MONTH($H$8:$H$1007),$H$8:$H$1007,"")),$H$8:$I$1007,2,FALSE)</f>
        <v>Evelyn Ford</v>
      </c>
      <c r="D18">
        <f t="array" ref="D18">MIN(IF(B18=MONTH($H$8:$H$1007),$H$8:$H$1007,""))</f>
        <v>42309.134085648147</v>
      </c>
      <c r="E18" t="str">
        <f t="shared" si="0"/>
        <v>Evelyn Ford</v>
      </c>
      <c r="G18">
        <v>10011</v>
      </c>
      <c r="H18" s="2">
        <v>42288.243854166663</v>
      </c>
      <c r="I18" t="s">
        <v>23</v>
      </c>
      <c r="J18" t="s">
        <v>24</v>
      </c>
      <c r="K18" s="6">
        <v>43426.11</v>
      </c>
    </row>
    <row r="19" spans="2:11" x14ac:dyDescent="0.25">
      <c r="B19">
        <v>12</v>
      </c>
      <c r="C19" t="str">
        <f t="array" ref="C19">VLOOKUP(MIN(IF(B19=MONTH($H$8:$H$1007),$H$8:$H$1007,"")),$H$8:$I$1007,2,FALSE)</f>
        <v>Jimmy Bailey</v>
      </c>
      <c r="D19">
        <f t="array" ref="D19">MIN(IF(B19=MONTH($H$8:$H$1007),$H$8:$H$1007,""))</f>
        <v>42339.091817129629</v>
      </c>
      <c r="E19" t="str">
        <f t="shared" si="0"/>
        <v>Jimmy Bailey</v>
      </c>
      <c r="G19">
        <v>10012</v>
      </c>
      <c r="H19" s="2">
        <v>42038.002847222226</v>
      </c>
      <c r="I19" t="s">
        <v>9</v>
      </c>
      <c r="J19" t="s">
        <v>25</v>
      </c>
      <c r="K19" s="6">
        <v>79598.86</v>
      </c>
    </row>
    <row r="20" spans="2:11" x14ac:dyDescent="0.25">
      <c r="G20">
        <v>10013</v>
      </c>
      <c r="H20" s="2">
        <v>42134.24962962963</v>
      </c>
      <c r="I20" t="s">
        <v>26</v>
      </c>
      <c r="J20" t="s">
        <v>27</v>
      </c>
      <c r="K20" s="6">
        <v>20768.87</v>
      </c>
    </row>
    <row r="21" spans="2:11" x14ac:dyDescent="0.25">
      <c r="G21">
        <v>10014</v>
      </c>
      <c r="H21" s="2">
        <v>42300.721655092595</v>
      </c>
      <c r="I21" t="s">
        <v>9</v>
      </c>
      <c r="J21" t="s">
        <v>21</v>
      </c>
      <c r="K21" s="6">
        <v>73083.38</v>
      </c>
    </row>
    <row r="22" spans="2:11" x14ac:dyDescent="0.25">
      <c r="G22">
        <v>10015</v>
      </c>
      <c r="H22" s="2">
        <v>42227.90116898148</v>
      </c>
      <c r="I22" t="s">
        <v>9</v>
      </c>
      <c r="J22" t="s">
        <v>28</v>
      </c>
      <c r="K22" s="6">
        <v>59445.8</v>
      </c>
    </row>
    <row r="23" spans="2:11" x14ac:dyDescent="0.25">
      <c r="G23">
        <v>10016</v>
      </c>
      <c r="H23" s="2">
        <v>42021.871064814812</v>
      </c>
      <c r="I23" t="s">
        <v>29</v>
      </c>
      <c r="J23" t="s">
        <v>30</v>
      </c>
      <c r="K23" s="6">
        <v>5145.53</v>
      </c>
    </row>
    <row r="24" spans="2:11" x14ac:dyDescent="0.25">
      <c r="G24">
        <v>10017</v>
      </c>
      <c r="H24" s="2">
        <v>42242.175740740742</v>
      </c>
      <c r="I24" t="s">
        <v>29</v>
      </c>
      <c r="J24" t="s">
        <v>31</v>
      </c>
      <c r="K24" s="6">
        <v>25194.6</v>
      </c>
    </row>
    <row r="25" spans="2:11" x14ac:dyDescent="0.25">
      <c r="G25">
        <v>10018</v>
      </c>
      <c r="H25" s="2">
        <v>42095.735335648147</v>
      </c>
      <c r="I25" t="s">
        <v>26</v>
      </c>
      <c r="J25" t="s">
        <v>32</v>
      </c>
      <c r="K25" s="6">
        <v>72960.95</v>
      </c>
    </row>
    <row r="26" spans="2:11" x14ac:dyDescent="0.25">
      <c r="G26">
        <v>10019</v>
      </c>
      <c r="H26" s="2">
        <v>42310.556956018518</v>
      </c>
      <c r="I26" t="s">
        <v>5</v>
      </c>
      <c r="J26" t="s">
        <v>33</v>
      </c>
      <c r="K26" s="6">
        <v>87176.36</v>
      </c>
    </row>
    <row r="27" spans="2:11" x14ac:dyDescent="0.25">
      <c r="G27">
        <v>10020</v>
      </c>
      <c r="H27" s="2">
        <v>42222.7</v>
      </c>
      <c r="I27" t="s">
        <v>11</v>
      </c>
      <c r="J27" t="s">
        <v>34</v>
      </c>
      <c r="K27" s="6">
        <v>21411.46</v>
      </c>
    </row>
    <row r="28" spans="2:11" x14ac:dyDescent="0.25">
      <c r="G28">
        <v>10021</v>
      </c>
      <c r="H28" s="2">
        <v>42292.315138888887</v>
      </c>
      <c r="I28" t="s">
        <v>35</v>
      </c>
      <c r="J28" t="s">
        <v>36</v>
      </c>
      <c r="K28" s="6">
        <v>44977.03</v>
      </c>
    </row>
    <row r="29" spans="2:11" x14ac:dyDescent="0.25">
      <c r="G29">
        <v>10022</v>
      </c>
      <c r="H29" s="2">
        <v>42146.056863425925</v>
      </c>
      <c r="I29" t="s">
        <v>17</v>
      </c>
      <c r="J29" t="s">
        <v>37</v>
      </c>
      <c r="K29" s="6">
        <v>43118.2</v>
      </c>
    </row>
    <row r="30" spans="2:11" x14ac:dyDescent="0.25">
      <c r="G30">
        <v>10023</v>
      </c>
      <c r="H30" s="2">
        <v>42095.735335648147</v>
      </c>
      <c r="I30" t="s">
        <v>38</v>
      </c>
      <c r="J30" t="s">
        <v>39</v>
      </c>
      <c r="K30" s="6">
        <v>42462.42</v>
      </c>
    </row>
    <row r="31" spans="2:11" x14ac:dyDescent="0.25">
      <c r="G31">
        <v>10024</v>
      </c>
      <c r="H31" s="2">
        <v>42082.030231481483</v>
      </c>
      <c r="I31" t="s">
        <v>11</v>
      </c>
      <c r="J31" t="s">
        <v>27</v>
      </c>
      <c r="K31" s="6">
        <v>51761.98</v>
      </c>
    </row>
    <row r="32" spans="2:11" x14ac:dyDescent="0.25">
      <c r="G32">
        <v>10025</v>
      </c>
      <c r="H32" s="2">
        <v>42074.135046296295</v>
      </c>
      <c r="I32" t="s">
        <v>20</v>
      </c>
      <c r="J32" t="s">
        <v>33</v>
      </c>
      <c r="K32" s="6">
        <v>55897.45</v>
      </c>
    </row>
    <row r="33" spans="7:11" x14ac:dyDescent="0.25">
      <c r="G33">
        <v>10026</v>
      </c>
      <c r="H33" s="2">
        <v>42127.935023148151</v>
      </c>
      <c r="I33" t="s">
        <v>40</v>
      </c>
      <c r="J33" t="s">
        <v>41</v>
      </c>
      <c r="K33" s="6">
        <v>25131.759999999998</v>
      </c>
    </row>
    <row r="34" spans="7:11" x14ac:dyDescent="0.25">
      <c r="G34">
        <v>10027</v>
      </c>
      <c r="H34" s="2">
        <v>42247.669039351851</v>
      </c>
      <c r="I34" t="s">
        <v>5</v>
      </c>
      <c r="J34" t="s">
        <v>42</v>
      </c>
      <c r="K34" s="6">
        <v>97359.23</v>
      </c>
    </row>
    <row r="35" spans="7:11" x14ac:dyDescent="0.25">
      <c r="G35">
        <v>10028</v>
      </c>
      <c r="H35" s="2">
        <v>42209.15148148148</v>
      </c>
      <c r="I35" t="s">
        <v>11</v>
      </c>
      <c r="J35" t="s">
        <v>43</v>
      </c>
      <c r="K35" s="6">
        <v>56647.95</v>
      </c>
    </row>
    <row r="36" spans="7:11" x14ac:dyDescent="0.25">
      <c r="G36">
        <v>10029</v>
      </c>
      <c r="H36" s="2">
        <v>42188.632789351854</v>
      </c>
      <c r="I36" t="s">
        <v>20</v>
      </c>
      <c r="J36" t="s">
        <v>44</v>
      </c>
      <c r="K36" s="6">
        <v>72399.37</v>
      </c>
    </row>
    <row r="37" spans="7:11" x14ac:dyDescent="0.25">
      <c r="G37">
        <v>10030</v>
      </c>
      <c r="H37" s="2">
        <v>42064.76253472222</v>
      </c>
      <c r="I37" t="s">
        <v>45</v>
      </c>
      <c r="J37" t="s">
        <v>46</v>
      </c>
      <c r="K37" s="6">
        <v>58234.73</v>
      </c>
    </row>
    <row r="38" spans="7:11" x14ac:dyDescent="0.25">
      <c r="G38">
        <v>10031</v>
      </c>
      <c r="H38" s="2">
        <v>42281.845914351848</v>
      </c>
      <c r="I38" t="s">
        <v>17</v>
      </c>
      <c r="J38" t="s">
        <v>47</v>
      </c>
      <c r="K38" s="6">
        <v>59828.91</v>
      </c>
    </row>
    <row r="39" spans="7:11" x14ac:dyDescent="0.25">
      <c r="G39">
        <v>10032</v>
      </c>
      <c r="H39" s="2">
        <v>42172.347986111112</v>
      </c>
      <c r="I39" t="s">
        <v>20</v>
      </c>
      <c r="J39" t="s">
        <v>18</v>
      </c>
      <c r="K39" s="6">
        <v>60105.68</v>
      </c>
    </row>
    <row r="40" spans="7:11" x14ac:dyDescent="0.25">
      <c r="G40">
        <v>10033</v>
      </c>
      <c r="H40" s="2">
        <v>42301.145567129628</v>
      </c>
      <c r="I40" t="s">
        <v>38</v>
      </c>
      <c r="J40" t="s">
        <v>48</v>
      </c>
      <c r="K40" s="6">
        <v>14761.55</v>
      </c>
    </row>
    <row r="41" spans="7:11" x14ac:dyDescent="0.25">
      <c r="G41">
        <v>10034</v>
      </c>
      <c r="H41" s="2">
        <v>42343.193923611114</v>
      </c>
      <c r="I41" t="s">
        <v>20</v>
      </c>
      <c r="J41" t="s">
        <v>49</v>
      </c>
      <c r="K41" s="6">
        <v>17605</v>
      </c>
    </row>
    <row r="42" spans="7:11" x14ac:dyDescent="0.25">
      <c r="G42">
        <v>10035</v>
      </c>
      <c r="H42" s="2">
        <v>42305.918703703705</v>
      </c>
      <c r="I42" t="s">
        <v>11</v>
      </c>
      <c r="J42" t="s">
        <v>50</v>
      </c>
      <c r="K42" s="6">
        <v>22191.18</v>
      </c>
    </row>
    <row r="43" spans="7:11" x14ac:dyDescent="0.25">
      <c r="G43">
        <v>10036</v>
      </c>
      <c r="H43" s="2">
        <v>42200.667523148149</v>
      </c>
      <c r="I43" t="s">
        <v>9</v>
      </c>
      <c r="J43" t="s">
        <v>51</v>
      </c>
      <c r="K43" s="6">
        <v>73944.66</v>
      </c>
    </row>
    <row r="44" spans="7:11" x14ac:dyDescent="0.25">
      <c r="G44">
        <v>10037</v>
      </c>
      <c r="H44" s="2">
        <v>42170.702557870369</v>
      </c>
      <c r="I44" t="s">
        <v>52</v>
      </c>
      <c r="J44" t="s">
        <v>53</v>
      </c>
      <c r="K44" s="6">
        <v>21494.7</v>
      </c>
    </row>
    <row r="45" spans="7:11" x14ac:dyDescent="0.25">
      <c r="G45">
        <v>10038</v>
      </c>
      <c r="H45" s="2">
        <v>42042.140428240738</v>
      </c>
      <c r="I45" t="s">
        <v>23</v>
      </c>
      <c r="J45" t="s">
        <v>54</v>
      </c>
      <c r="K45" s="6">
        <v>64127.96</v>
      </c>
    </row>
    <row r="46" spans="7:11" x14ac:dyDescent="0.25">
      <c r="G46">
        <v>10039</v>
      </c>
      <c r="H46" s="2">
        <v>42085.269212962965</v>
      </c>
      <c r="I46" t="s">
        <v>13</v>
      </c>
      <c r="J46" t="s">
        <v>55</v>
      </c>
      <c r="K46" s="6">
        <v>47714.79</v>
      </c>
    </row>
    <row r="47" spans="7:11" x14ac:dyDescent="0.25">
      <c r="G47">
        <v>10040</v>
      </c>
      <c r="H47" s="2">
        <v>42098.170960648145</v>
      </c>
      <c r="I47" t="s">
        <v>15</v>
      </c>
      <c r="J47" t="s">
        <v>56</v>
      </c>
      <c r="K47" s="6">
        <v>3713.03</v>
      </c>
    </row>
    <row r="48" spans="7:11" x14ac:dyDescent="0.25">
      <c r="G48">
        <v>10041</v>
      </c>
      <c r="H48" s="2">
        <v>42182.629699074074</v>
      </c>
      <c r="I48" t="s">
        <v>45</v>
      </c>
      <c r="J48" t="s">
        <v>57</v>
      </c>
      <c r="K48" s="6">
        <v>57210.74</v>
      </c>
    </row>
    <row r="49" spans="7:11" x14ac:dyDescent="0.25">
      <c r="G49">
        <v>10042</v>
      </c>
      <c r="H49" s="2">
        <v>42099.852187500001</v>
      </c>
      <c r="I49" t="s">
        <v>17</v>
      </c>
      <c r="J49" t="s">
        <v>58</v>
      </c>
      <c r="K49" s="6">
        <v>78795.64</v>
      </c>
    </row>
    <row r="50" spans="7:11" x14ac:dyDescent="0.25">
      <c r="G50">
        <v>10043</v>
      </c>
      <c r="H50" s="2">
        <v>42135.839884259258</v>
      </c>
      <c r="I50" t="s">
        <v>11</v>
      </c>
      <c r="J50" t="s">
        <v>59</v>
      </c>
      <c r="K50" s="6">
        <v>58747.97</v>
      </c>
    </row>
    <row r="51" spans="7:11" x14ac:dyDescent="0.25">
      <c r="G51">
        <v>10044</v>
      </c>
      <c r="H51" s="2">
        <v>42117.301898148151</v>
      </c>
      <c r="I51" t="s">
        <v>7</v>
      </c>
      <c r="J51" t="s">
        <v>60</v>
      </c>
      <c r="K51" s="6">
        <v>81690.89</v>
      </c>
    </row>
    <row r="52" spans="7:11" x14ac:dyDescent="0.25">
      <c r="G52">
        <v>10045</v>
      </c>
      <c r="H52" s="2">
        <v>42250.009641203702</v>
      </c>
      <c r="I52" t="s">
        <v>61</v>
      </c>
      <c r="J52" t="s">
        <v>62</v>
      </c>
      <c r="K52" s="6">
        <v>87950.36</v>
      </c>
    </row>
    <row r="53" spans="7:11" x14ac:dyDescent="0.25">
      <c r="G53">
        <v>10046</v>
      </c>
      <c r="H53" s="2">
        <v>42223.367337962962</v>
      </c>
      <c r="I53" t="s">
        <v>7</v>
      </c>
      <c r="J53" t="s">
        <v>63</v>
      </c>
      <c r="K53" s="6">
        <v>43688.75</v>
      </c>
    </row>
    <row r="54" spans="7:11" x14ac:dyDescent="0.25">
      <c r="G54">
        <v>10047</v>
      </c>
      <c r="H54" s="2">
        <v>42062.025266203702</v>
      </c>
      <c r="I54" t="s">
        <v>52</v>
      </c>
      <c r="J54" t="s">
        <v>64</v>
      </c>
      <c r="K54" s="6">
        <v>88930.52</v>
      </c>
    </row>
    <row r="55" spans="7:11" x14ac:dyDescent="0.25">
      <c r="G55">
        <v>10048</v>
      </c>
      <c r="H55" s="2">
        <v>42189.578472222223</v>
      </c>
      <c r="I55" t="s">
        <v>35</v>
      </c>
      <c r="J55" t="s">
        <v>65</v>
      </c>
      <c r="K55" s="6">
        <v>38944.75</v>
      </c>
    </row>
    <row r="56" spans="7:11" x14ac:dyDescent="0.25">
      <c r="G56">
        <v>10049</v>
      </c>
      <c r="H56" s="2">
        <v>42307.01457175926</v>
      </c>
      <c r="I56" t="s">
        <v>66</v>
      </c>
      <c r="J56" t="s">
        <v>67</v>
      </c>
      <c r="K56" s="6">
        <v>95060.08</v>
      </c>
    </row>
    <row r="57" spans="7:11" x14ac:dyDescent="0.25">
      <c r="G57">
        <v>10050</v>
      </c>
      <c r="H57" s="2">
        <v>42355.584918981483</v>
      </c>
      <c r="I57" t="s">
        <v>26</v>
      </c>
      <c r="J57" t="s">
        <v>12</v>
      </c>
      <c r="K57" s="6">
        <v>34238.68</v>
      </c>
    </row>
    <row r="58" spans="7:11" x14ac:dyDescent="0.25">
      <c r="G58">
        <v>10051</v>
      </c>
      <c r="H58" s="2">
        <v>42278.367256944446</v>
      </c>
      <c r="I58" t="s">
        <v>45</v>
      </c>
      <c r="J58" t="s">
        <v>68</v>
      </c>
      <c r="K58" s="6">
        <v>17486.39</v>
      </c>
    </row>
    <row r="59" spans="7:11" x14ac:dyDescent="0.25">
      <c r="G59">
        <v>10052</v>
      </c>
      <c r="H59" s="2">
        <v>42180.183935185189</v>
      </c>
      <c r="I59" t="s">
        <v>66</v>
      </c>
      <c r="J59" t="s">
        <v>69</v>
      </c>
      <c r="K59" s="6">
        <v>79800.39</v>
      </c>
    </row>
    <row r="60" spans="7:11" x14ac:dyDescent="0.25">
      <c r="G60">
        <v>10053</v>
      </c>
      <c r="H60" s="2">
        <v>42300.618842592594</v>
      </c>
      <c r="I60" t="s">
        <v>35</v>
      </c>
      <c r="J60" t="s">
        <v>70</v>
      </c>
      <c r="K60" s="6">
        <v>11423.94</v>
      </c>
    </row>
    <row r="61" spans="7:11" x14ac:dyDescent="0.25">
      <c r="G61">
        <v>10054</v>
      </c>
      <c r="H61" s="2">
        <v>42347.688726851855</v>
      </c>
      <c r="I61" t="s">
        <v>5</v>
      </c>
      <c r="J61" t="s">
        <v>71</v>
      </c>
      <c r="K61" s="6">
        <v>43308.07</v>
      </c>
    </row>
    <row r="62" spans="7:11" x14ac:dyDescent="0.25">
      <c r="G62">
        <v>10055</v>
      </c>
      <c r="H62" s="2">
        <v>42274.847511574073</v>
      </c>
      <c r="I62" t="s">
        <v>15</v>
      </c>
      <c r="J62" t="s">
        <v>72</v>
      </c>
      <c r="K62" s="6">
        <v>90501.06</v>
      </c>
    </row>
    <row r="63" spans="7:11" x14ac:dyDescent="0.25">
      <c r="G63">
        <v>10056</v>
      </c>
      <c r="H63" s="2">
        <v>42143.738865740743</v>
      </c>
      <c r="I63" t="s">
        <v>23</v>
      </c>
      <c r="J63" t="s">
        <v>73</v>
      </c>
      <c r="K63" s="6">
        <v>17664.3</v>
      </c>
    </row>
    <row r="64" spans="7:11" x14ac:dyDescent="0.25">
      <c r="G64">
        <v>10057</v>
      </c>
      <c r="H64" s="2">
        <v>42214.057858796295</v>
      </c>
      <c r="I64" t="s">
        <v>15</v>
      </c>
      <c r="J64" t="s">
        <v>74</v>
      </c>
      <c r="K64" s="6">
        <v>10378.18</v>
      </c>
    </row>
    <row r="65" spans="7:11" x14ac:dyDescent="0.25">
      <c r="G65">
        <v>10058</v>
      </c>
      <c r="H65" s="2">
        <v>42262.941712962966</v>
      </c>
      <c r="I65" t="s">
        <v>66</v>
      </c>
      <c r="J65" t="s">
        <v>75</v>
      </c>
      <c r="K65" s="6">
        <v>65398.82</v>
      </c>
    </row>
    <row r="66" spans="7:11" x14ac:dyDescent="0.25">
      <c r="G66">
        <v>10059</v>
      </c>
      <c r="H66" s="2">
        <v>42137.677245370367</v>
      </c>
      <c r="I66" t="s">
        <v>40</v>
      </c>
      <c r="J66" t="s">
        <v>76</v>
      </c>
      <c r="K66" s="6">
        <v>32815.199999999997</v>
      </c>
    </row>
    <row r="67" spans="7:11" x14ac:dyDescent="0.25">
      <c r="G67">
        <v>10060</v>
      </c>
      <c r="H67" s="2">
        <v>42132.023506944446</v>
      </c>
      <c r="I67" t="s">
        <v>35</v>
      </c>
      <c r="J67" t="s">
        <v>77</v>
      </c>
      <c r="K67" s="6">
        <v>24824.11</v>
      </c>
    </row>
    <row r="68" spans="7:11" x14ac:dyDescent="0.25">
      <c r="G68">
        <v>10061</v>
      </c>
      <c r="H68" s="2">
        <v>42358.782962962963</v>
      </c>
      <c r="I68" t="s">
        <v>40</v>
      </c>
      <c r="J68" t="s">
        <v>78</v>
      </c>
      <c r="K68" s="6">
        <v>62313.51</v>
      </c>
    </row>
    <row r="69" spans="7:11" x14ac:dyDescent="0.25">
      <c r="G69">
        <v>10062</v>
      </c>
      <c r="H69" s="2">
        <v>42263.651018518518</v>
      </c>
      <c r="I69" t="s">
        <v>66</v>
      </c>
      <c r="J69" t="s">
        <v>79</v>
      </c>
      <c r="K69" s="6">
        <v>89948.39</v>
      </c>
    </row>
    <row r="70" spans="7:11" x14ac:dyDescent="0.25">
      <c r="G70">
        <v>10063</v>
      </c>
      <c r="H70" s="2">
        <v>42348.304583333331</v>
      </c>
      <c r="I70" t="s">
        <v>26</v>
      </c>
      <c r="J70" t="s">
        <v>80</v>
      </c>
      <c r="K70" s="6">
        <v>52385.440000000002</v>
      </c>
    </row>
    <row r="71" spans="7:11" x14ac:dyDescent="0.25">
      <c r="G71">
        <v>10064</v>
      </c>
      <c r="H71" s="2">
        <v>42120.777928240743</v>
      </c>
      <c r="I71" t="s">
        <v>61</v>
      </c>
      <c r="J71" t="s">
        <v>81</v>
      </c>
      <c r="K71" s="6">
        <v>1142.24</v>
      </c>
    </row>
    <row r="72" spans="7:11" x14ac:dyDescent="0.25">
      <c r="G72">
        <v>10065</v>
      </c>
      <c r="H72" s="2">
        <v>42296.397199074076</v>
      </c>
      <c r="I72" t="s">
        <v>45</v>
      </c>
      <c r="J72" t="s">
        <v>82</v>
      </c>
      <c r="K72" s="6">
        <v>87360.72</v>
      </c>
    </row>
    <row r="73" spans="7:11" x14ac:dyDescent="0.25">
      <c r="G73">
        <v>10066</v>
      </c>
      <c r="H73" s="2">
        <v>42281.083113425928</v>
      </c>
      <c r="I73" t="s">
        <v>5</v>
      </c>
      <c r="J73" t="s">
        <v>62</v>
      </c>
      <c r="K73" s="6">
        <v>39646.29</v>
      </c>
    </row>
    <row r="74" spans="7:11" x14ac:dyDescent="0.25">
      <c r="G74">
        <v>10067</v>
      </c>
      <c r="H74" s="2">
        <v>42028.165636574071</v>
      </c>
      <c r="I74" t="s">
        <v>45</v>
      </c>
      <c r="J74" t="s">
        <v>83</v>
      </c>
      <c r="K74" s="6">
        <v>38109.25</v>
      </c>
    </row>
    <row r="75" spans="7:11" x14ac:dyDescent="0.25">
      <c r="G75">
        <v>10068</v>
      </c>
      <c r="H75" s="2">
        <v>42289.1174537037</v>
      </c>
      <c r="I75" t="s">
        <v>23</v>
      </c>
      <c r="J75" t="s">
        <v>84</v>
      </c>
      <c r="K75" s="6">
        <v>90836</v>
      </c>
    </row>
    <row r="76" spans="7:11" x14ac:dyDescent="0.25">
      <c r="G76">
        <v>10069</v>
      </c>
      <c r="H76" s="2">
        <v>42212.297731481478</v>
      </c>
      <c r="I76" t="s">
        <v>52</v>
      </c>
      <c r="J76" t="s">
        <v>85</v>
      </c>
      <c r="K76" s="6">
        <v>46802.78</v>
      </c>
    </row>
    <row r="77" spans="7:11" x14ac:dyDescent="0.25">
      <c r="G77">
        <v>10070</v>
      </c>
      <c r="H77" s="2">
        <v>42185.610520833332</v>
      </c>
      <c r="I77" t="s">
        <v>17</v>
      </c>
      <c r="J77" t="s">
        <v>86</v>
      </c>
      <c r="K77" s="6">
        <v>42156.94</v>
      </c>
    </row>
    <row r="78" spans="7:11" x14ac:dyDescent="0.25">
      <c r="G78">
        <v>10071</v>
      </c>
      <c r="H78" s="2">
        <v>42251.811782407407</v>
      </c>
      <c r="I78" t="s">
        <v>9</v>
      </c>
      <c r="J78" t="s">
        <v>87</v>
      </c>
      <c r="K78" s="6">
        <v>51196.01</v>
      </c>
    </row>
    <row r="79" spans="7:11" x14ac:dyDescent="0.25">
      <c r="G79">
        <v>10072</v>
      </c>
      <c r="H79" s="2">
        <v>42168.831886574073</v>
      </c>
      <c r="I79" t="s">
        <v>29</v>
      </c>
      <c r="J79" t="s">
        <v>88</v>
      </c>
      <c r="K79" s="6">
        <v>81480.429999999993</v>
      </c>
    </row>
    <row r="80" spans="7:11" x14ac:dyDescent="0.25">
      <c r="G80">
        <v>10073</v>
      </c>
      <c r="H80" s="2">
        <v>42319.504120370373</v>
      </c>
      <c r="I80" t="s">
        <v>29</v>
      </c>
      <c r="J80" t="s">
        <v>89</v>
      </c>
      <c r="K80" s="6">
        <v>19727.400000000001</v>
      </c>
    </row>
    <row r="81" spans="7:11" x14ac:dyDescent="0.25">
      <c r="G81">
        <v>10074</v>
      </c>
      <c r="H81" s="2">
        <v>42354.470347222225</v>
      </c>
      <c r="I81" t="s">
        <v>23</v>
      </c>
      <c r="J81" t="s">
        <v>67</v>
      </c>
      <c r="K81" s="6">
        <v>96099.55</v>
      </c>
    </row>
    <row r="82" spans="7:11" x14ac:dyDescent="0.25">
      <c r="G82">
        <v>10075</v>
      </c>
      <c r="H82" s="2">
        <v>42081.575925925928</v>
      </c>
      <c r="I82" t="s">
        <v>7</v>
      </c>
      <c r="J82" t="s">
        <v>90</v>
      </c>
      <c r="K82" s="6">
        <v>70935.12</v>
      </c>
    </row>
    <row r="83" spans="7:11" x14ac:dyDescent="0.25">
      <c r="G83">
        <v>10076</v>
      </c>
      <c r="H83" s="2">
        <v>42327.58148148148</v>
      </c>
      <c r="I83" t="s">
        <v>38</v>
      </c>
      <c r="J83" t="s">
        <v>91</v>
      </c>
      <c r="K83" s="6">
        <v>10358.02</v>
      </c>
    </row>
    <row r="84" spans="7:11" x14ac:dyDescent="0.25">
      <c r="G84">
        <v>10077</v>
      </c>
      <c r="H84" s="2">
        <v>42258.626539351855</v>
      </c>
      <c r="I84" t="s">
        <v>7</v>
      </c>
      <c r="J84" t="s">
        <v>92</v>
      </c>
      <c r="K84" s="6">
        <v>83878.41</v>
      </c>
    </row>
    <row r="85" spans="7:11" x14ac:dyDescent="0.25">
      <c r="G85">
        <v>10078</v>
      </c>
      <c r="H85" s="2">
        <v>42190.350289351853</v>
      </c>
      <c r="I85" t="s">
        <v>9</v>
      </c>
      <c r="J85" t="s">
        <v>93</v>
      </c>
      <c r="K85" s="6">
        <v>1179.26</v>
      </c>
    </row>
    <row r="86" spans="7:11" x14ac:dyDescent="0.25">
      <c r="G86">
        <v>10079</v>
      </c>
      <c r="H86" s="2">
        <v>42276.61550925926</v>
      </c>
      <c r="I86" t="s">
        <v>5</v>
      </c>
      <c r="J86" t="s">
        <v>94</v>
      </c>
      <c r="K86" s="6">
        <v>39406.29</v>
      </c>
    </row>
    <row r="87" spans="7:11" x14ac:dyDescent="0.25">
      <c r="G87">
        <v>10080</v>
      </c>
      <c r="H87" s="2">
        <v>42214.074467592596</v>
      </c>
      <c r="I87" t="s">
        <v>11</v>
      </c>
      <c r="J87" t="s">
        <v>95</v>
      </c>
      <c r="K87" s="6">
        <v>48373.89</v>
      </c>
    </row>
    <row r="88" spans="7:11" x14ac:dyDescent="0.25">
      <c r="G88">
        <v>10081</v>
      </c>
      <c r="H88" s="2">
        <v>42067.946006944447</v>
      </c>
      <c r="I88" t="s">
        <v>52</v>
      </c>
      <c r="J88" t="s">
        <v>96</v>
      </c>
      <c r="K88" s="6">
        <v>15330.56</v>
      </c>
    </row>
    <row r="89" spans="7:11" x14ac:dyDescent="0.25">
      <c r="G89">
        <v>10082</v>
      </c>
      <c r="H89" s="2">
        <v>42104.710543981484</v>
      </c>
      <c r="I89" t="s">
        <v>17</v>
      </c>
      <c r="J89" t="s">
        <v>97</v>
      </c>
      <c r="K89" s="6">
        <v>59967.7</v>
      </c>
    </row>
    <row r="90" spans="7:11" x14ac:dyDescent="0.25">
      <c r="G90">
        <v>10083</v>
      </c>
      <c r="H90" s="2">
        <v>42039.271921296298</v>
      </c>
      <c r="I90" t="s">
        <v>9</v>
      </c>
      <c r="J90" t="s">
        <v>98</v>
      </c>
      <c r="K90" s="6">
        <v>83743.38</v>
      </c>
    </row>
    <row r="91" spans="7:11" x14ac:dyDescent="0.25">
      <c r="G91">
        <v>10084</v>
      </c>
      <c r="H91" s="2">
        <v>42069.024571759262</v>
      </c>
      <c r="I91" t="s">
        <v>23</v>
      </c>
      <c r="J91" t="s">
        <v>99</v>
      </c>
      <c r="K91" s="6">
        <v>86851.23</v>
      </c>
    </row>
    <row r="92" spans="7:11" x14ac:dyDescent="0.25">
      <c r="G92">
        <v>10085</v>
      </c>
      <c r="H92" s="2">
        <v>42362.816493055558</v>
      </c>
      <c r="I92" t="s">
        <v>29</v>
      </c>
      <c r="J92" t="s">
        <v>100</v>
      </c>
      <c r="K92" s="6">
        <v>34219.919999999998</v>
      </c>
    </row>
    <row r="93" spans="7:11" x14ac:dyDescent="0.25">
      <c r="G93">
        <v>10086</v>
      </c>
      <c r="H93" s="2">
        <v>42341.00509259259</v>
      </c>
      <c r="I93" t="s">
        <v>7</v>
      </c>
      <c r="J93" t="s">
        <v>101</v>
      </c>
      <c r="K93" s="6">
        <v>18085.88</v>
      </c>
    </row>
    <row r="94" spans="7:11" x14ac:dyDescent="0.25">
      <c r="G94">
        <v>10087</v>
      </c>
      <c r="H94" s="2">
        <v>42028.134363425925</v>
      </c>
      <c r="I94" t="s">
        <v>7</v>
      </c>
      <c r="J94" t="s">
        <v>102</v>
      </c>
      <c r="K94" s="6">
        <v>81348.63</v>
      </c>
    </row>
    <row r="95" spans="7:11" x14ac:dyDescent="0.25">
      <c r="G95">
        <v>10088</v>
      </c>
      <c r="H95" s="2">
        <v>42225.368287037039</v>
      </c>
      <c r="I95" t="s">
        <v>35</v>
      </c>
      <c r="J95" t="s">
        <v>103</v>
      </c>
      <c r="K95" s="6">
        <v>13547.13</v>
      </c>
    </row>
    <row r="96" spans="7:11" x14ac:dyDescent="0.25">
      <c r="G96">
        <v>10089</v>
      </c>
      <c r="H96" s="2">
        <v>42357.33425925926</v>
      </c>
      <c r="I96" t="s">
        <v>29</v>
      </c>
      <c r="J96" t="s">
        <v>104</v>
      </c>
      <c r="K96" s="6">
        <v>67224.17</v>
      </c>
    </row>
    <row r="97" spans="7:11" x14ac:dyDescent="0.25">
      <c r="G97">
        <v>10090</v>
      </c>
      <c r="H97" s="2">
        <v>42128.623518518521</v>
      </c>
      <c r="I97" t="s">
        <v>35</v>
      </c>
      <c r="J97" t="s">
        <v>105</v>
      </c>
      <c r="K97" s="6">
        <v>75344.05</v>
      </c>
    </row>
    <row r="98" spans="7:11" x14ac:dyDescent="0.25">
      <c r="G98">
        <v>10091</v>
      </c>
      <c r="H98" s="2">
        <v>42351.988009259258</v>
      </c>
      <c r="I98" t="s">
        <v>29</v>
      </c>
      <c r="J98" t="s">
        <v>106</v>
      </c>
      <c r="K98" s="6">
        <v>8302.73</v>
      </c>
    </row>
    <row r="99" spans="7:11" x14ac:dyDescent="0.25">
      <c r="G99">
        <v>10092</v>
      </c>
      <c r="H99" s="2">
        <v>42043.303310185183</v>
      </c>
      <c r="I99" t="s">
        <v>66</v>
      </c>
      <c r="J99" t="s">
        <v>107</v>
      </c>
      <c r="K99" s="6">
        <v>22101</v>
      </c>
    </row>
    <row r="100" spans="7:11" x14ac:dyDescent="0.25">
      <c r="G100">
        <v>10093</v>
      </c>
      <c r="H100" s="2">
        <v>42234.260266203702</v>
      </c>
      <c r="I100" t="s">
        <v>29</v>
      </c>
      <c r="J100" t="s">
        <v>81</v>
      </c>
      <c r="K100" s="6">
        <v>22140.25</v>
      </c>
    </row>
    <row r="101" spans="7:11" x14ac:dyDescent="0.25">
      <c r="G101">
        <v>10094</v>
      </c>
      <c r="H101" s="2">
        <v>42180.852627314816</v>
      </c>
      <c r="I101" t="s">
        <v>15</v>
      </c>
      <c r="J101" t="s">
        <v>108</v>
      </c>
      <c r="K101" s="6">
        <v>71734.73</v>
      </c>
    </row>
    <row r="102" spans="7:11" x14ac:dyDescent="0.25">
      <c r="G102">
        <v>10095</v>
      </c>
      <c r="H102" s="2">
        <v>42073.686886574076</v>
      </c>
      <c r="I102" t="s">
        <v>35</v>
      </c>
      <c r="J102" t="s">
        <v>49</v>
      </c>
      <c r="K102" s="6">
        <v>14114.62</v>
      </c>
    </row>
    <row r="103" spans="7:11" x14ac:dyDescent="0.25">
      <c r="G103">
        <v>10096</v>
      </c>
      <c r="H103" s="2">
        <v>42070.144965277781</v>
      </c>
      <c r="I103" t="s">
        <v>61</v>
      </c>
      <c r="J103" t="s">
        <v>48</v>
      </c>
      <c r="K103" s="6">
        <v>41457.96</v>
      </c>
    </row>
    <row r="104" spans="7:11" x14ac:dyDescent="0.25">
      <c r="G104">
        <v>10097</v>
      </c>
      <c r="H104" s="2">
        <v>42285.280393518522</v>
      </c>
      <c r="I104" t="s">
        <v>29</v>
      </c>
      <c r="J104" t="s">
        <v>109</v>
      </c>
      <c r="K104" s="6">
        <v>42916.27</v>
      </c>
    </row>
    <row r="105" spans="7:11" x14ac:dyDescent="0.25">
      <c r="G105">
        <v>10098</v>
      </c>
      <c r="H105" s="2">
        <v>42292.463379629633</v>
      </c>
      <c r="I105" t="s">
        <v>45</v>
      </c>
      <c r="J105" t="s">
        <v>33</v>
      </c>
      <c r="K105" s="6">
        <v>5731.18</v>
      </c>
    </row>
    <row r="106" spans="7:11" x14ac:dyDescent="0.25">
      <c r="G106">
        <v>10099</v>
      </c>
      <c r="H106" s="2">
        <v>42252.387615740743</v>
      </c>
      <c r="I106" t="s">
        <v>35</v>
      </c>
      <c r="J106" t="s">
        <v>110</v>
      </c>
      <c r="K106" s="6">
        <v>77525.759999999995</v>
      </c>
    </row>
    <row r="107" spans="7:11" x14ac:dyDescent="0.25">
      <c r="G107">
        <v>10100</v>
      </c>
      <c r="H107" s="2">
        <v>42186.050474537034</v>
      </c>
      <c r="I107" t="s">
        <v>40</v>
      </c>
      <c r="J107" t="s">
        <v>111</v>
      </c>
      <c r="K107" s="6">
        <v>21296.95</v>
      </c>
    </row>
    <row r="108" spans="7:11" x14ac:dyDescent="0.25">
      <c r="G108">
        <v>10101</v>
      </c>
      <c r="H108" s="2">
        <v>42026.064884259256</v>
      </c>
      <c r="I108" t="s">
        <v>23</v>
      </c>
      <c r="J108" t="s">
        <v>112</v>
      </c>
      <c r="K108" s="6">
        <v>6455.52</v>
      </c>
    </row>
    <row r="109" spans="7:11" x14ac:dyDescent="0.25">
      <c r="G109">
        <v>10102</v>
      </c>
      <c r="H109" s="2">
        <v>42187.426099537035</v>
      </c>
      <c r="I109" t="s">
        <v>38</v>
      </c>
      <c r="J109" t="s">
        <v>113</v>
      </c>
      <c r="K109" s="6">
        <v>60870.29</v>
      </c>
    </row>
    <row r="110" spans="7:11" x14ac:dyDescent="0.25">
      <c r="G110">
        <v>10103</v>
      </c>
      <c r="H110" s="2">
        <v>42155.008587962962</v>
      </c>
      <c r="I110" t="s">
        <v>5</v>
      </c>
      <c r="J110" t="s">
        <v>114</v>
      </c>
      <c r="K110" s="6">
        <v>75954.39</v>
      </c>
    </row>
    <row r="111" spans="7:11" x14ac:dyDescent="0.25">
      <c r="G111">
        <v>10104</v>
      </c>
      <c r="H111" s="2">
        <v>42192.378622685188</v>
      </c>
      <c r="I111" t="s">
        <v>11</v>
      </c>
      <c r="J111" t="s">
        <v>115</v>
      </c>
      <c r="K111" s="6">
        <v>56741.120000000003</v>
      </c>
    </row>
    <row r="112" spans="7:11" x14ac:dyDescent="0.25">
      <c r="G112">
        <v>10105</v>
      </c>
      <c r="H112" s="2">
        <v>42282.884259259263</v>
      </c>
      <c r="I112" t="s">
        <v>7</v>
      </c>
      <c r="J112" t="s">
        <v>97</v>
      </c>
      <c r="K112" s="6">
        <v>32078.35</v>
      </c>
    </row>
    <row r="113" spans="7:11" x14ac:dyDescent="0.25">
      <c r="G113">
        <v>10106</v>
      </c>
      <c r="H113" s="2">
        <v>42297.378692129627</v>
      </c>
      <c r="I113" t="s">
        <v>52</v>
      </c>
      <c r="J113" t="s">
        <v>63</v>
      </c>
      <c r="K113" s="6">
        <v>93723.8</v>
      </c>
    </row>
    <row r="114" spans="7:11" x14ac:dyDescent="0.25">
      <c r="G114">
        <v>10107</v>
      </c>
      <c r="H114" s="2">
        <v>42019.933703703704</v>
      </c>
      <c r="I114" t="s">
        <v>23</v>
      </c>
      <c r="J114" t="s">
        <v>34</v>
      </c>
      <c r="K114" s="6">
        <v>27618.36</v>
      </c>
    </row>
    <row r="115" spans="7:11" x14ac:dyDescent="0.25">
      <c r="G115">
        <v>10108</v>
      </c>
      <c r="H115" s="2">
        <v>42025.980162037034</v>
      </c>
      <c r="I115" t="s">
        <v>66</v>
      </c>
      <c r="J115" t="s">
        <v>116</v>
      </c>
      <c r="K115" s="6">
        <v>77281.13</v>
      </c>
    </row>
    <row r="116" spans="7:11" x14ac:dyDescent="0.25">
      <c r="G116">
        <v>10109</v>
      </c>
      <c r="H116" s="2">
        <v>42165.922800925924</v>
      </c>
      <c r="I116" t="s">
        <v>23</v>
      </c>
      <c r="J116" t="s">
        <v>72</v>
      </c>
      <c r="K116" s="6">
        <v>17774.830000000002</v>
      </c>
    </row>
    <row r="117" spans="7:11" x14ac:dyDescent="0.25">
      <c r="G117">
        <v>10110</v>
      </c>
      <c r="H117" s="2">
        <v>42345.608715277776</v>
      </c>
      <c r="I117" t="s">
        <v>15</v>
      </c>
      <c r="J117" t="s">
        <v>58</v>
      </c>
      <c r="K117" s="6">
        <v>87790.58</v>
      </c>
    </row>
    <row r="118" spans="7:11" x14ac:dyDescent="0.25">
      <c r="G118">
        <v>10111</v>
      </c>
      <c r="H118" s="2">
        <v>42365.077175925922</v>
      </c>
      <c r="I118" t="s">
        <v>20</v>
      </c>
      <c r="J118" t="s">
        <v>117</v>
      </c>
      <c r="K118" s="6">
        <v>84385.63</v>
      </c>
    </row>
    <row r="119" spans="7:11" x14ac:dyDescent="0.25">
      <c r="G119">
        <v>10112</v>
      </c>
      <c r="H119" s="2">
        <v>42046.952465277776</v>
      </c>
      <c r="I119" t="s">
        <v>15</v>
      </c>
      <c r="J119" t="s">
        <v>118</v>
      </c>
      <c r="K119" s="6">
        <v>28092.37</v>
      </c>
    </row>
    <row r="120" spans="7:11" x14ac:dyDescent="0.25">
      <c r="G120">
        <v>10113</v>
      </c>
      <c r="H120" s="2">
        <v>42332.710358796299</v>
      </c>
      <c r="I120" t="s">
        <v>66</v>
      </c>
      <c r="J120" t="s">
        <v>119</v>
      </c>
      <c r="K120" s="6">
        <v>67253.98</v>
      </c>
    </row>
    <row r="121" spans="7:11" x14ac:dyDescent="0.25">
      <c r="G121">
        <v>10114</v>
      </c>
      <c r="H121" s="2">
        <v>42037.872615740744</v>
      </c>
      <c r="I121" t="s">
        <v>11</v>
      </c>
      <c r="J121" t="s">
        <v>21</v>
      </c>
      <c r="K121" s="6">
        <v>88290.44</v>
      </c>
    </row>
    <row r="122" spans="7:11" x14ac:dyDescent="0.25">
      <c r="G122">
        <v>10115</v>
      </c>
      <c r="H122" s="2">
        <v>42348.927430555559</v>
      </c>
      <c r="I122" t="s">
        <v>29</v>
      </c>
      <c r="J122" t="s">
        <v>78</v>
      </c>
      <c r="K122" s="6">
        <v>55549.87</v>
      </c>
    </row>
    <row r="123" spans="7:11" x14ac:dyDescent="0.25">
      <c r="G123">
        <v>10116</v>
      </c>
      <c r="H123" s="2">
        <v>42206.706377314818</v>
      </c>
      <c r="I123" t="s">
        <v>61</v>
      </c>
      <c r="J123" t="s">
        <v>120</v>
      </c>
      <c r="K123" s="6">
        <v>18071.060000000001</v>
      </c>
    </row>
    <row r="124" spans="7:11" x14ac:dyDescent="0.25">
      <c r="G124">
        <v>10117</v>
      </c>
      <c r="H124" s="2">
        <v>42233.145324074074</v>
      </c>
      <c r="I124" t="s">
        <v>17</v>
      </c>
      <c r="J124" t="s">
        <v>121</v>
      </c>
      <c r="K124" s="6">
        <v>65069.68</v>
      </c>
    </row>
    <row r="125" spans="7:11" x14ac:dyDescent="0.25">
      <c r="G125">
        <v>10118</v>
      </c>
      <c r="H125" s="2">
        <v>42227.479641203703</v>
      </c>
      <c r="I125" t="s">
        <v>29</v>
      </c>
      <c r="J125" t="s">
        <v>122</v>
      </c>
      <c r="K125" s="6">
        <v>70585.06</v>
      </c>
    </row>
    <row r="126" spans="7:11" x14ac:dyDescent="0.25">
      <c r="G126">
        <v>10119</v>
      </c>
      <c r="H126" s="2">
        <v>42326.942256944443</v>
      </c>
      <c r="I126" t="s">
        <v>11</v>
      </c>
      <c r="J126" t="s">
        <v>123</v>
      </c>
      <c r="K126" s="6">
        <v>75965.960000000006</v>
      </c>
    </row>
    <row r="127" spans="7:11" x14ac:dyDescent="0.25">
      <c r="G127">
        <v>10120</v>
      </c>
      <c r="H127" s="2">
        <v>42144.780810185184</v>
      </c>
      <c r="I127" t="s">
        <v>52</v>
      </c>
      <c r="J127" t="s">
        <v>124</v>
      </c>
      <c r="K127" s="6">
        <v>36787.279999999999</v>
      </c>
    </row>
    <row r="128" spans="7:11" x14ac:dyDescent="0.25">
      <c r="G128">
        <v>10121</v>
      </c>
      <c r="H128" s="2">
        <v>42323.21603009259</v>
      </c>
      <c r="I128" t="s">
        <v>45</v>
      </c>
      <c r="J128" t="s">
        <v>125</v>
      </c>
      <c r="K128" s="6">
        <v>44903.63</v>
      </c>
    </row>
    <row r="129" spans="7:11" x14ac:dyDescent="0.25">
      <c r="G129">
        <v>10122</v>
      </c>
      <c r="H129" s="2">
        <v>42128.832083333335</v>
      </c>
      <c r="I129" t="s">
        <v>52</v>
      </c>
      <c r="J129" t="s">
        <v>126</v>
      </c>
      <c r="K129" s="6">
        <v>24909.38</v>
      </c>
    </row>
    <row r="130" spans="7:11" x14ac:dyDescent="0.25">
      <c r="G130">
        <v>10123</v>
      </c>
      <c r="H130" s="2">
        <v>42006.784166666665</v>
      </c>
      <c r="I130" t="s">
        <v>5</v>
      </c>
      <c r="J130" t="s">
        <v>127</v>
      </c>
      <c r="K130" s="6">
        <v>97097.4</v>
      </c>
    </row>
    <row r="131" spans="7:11" x14ac:dyDescent="0.25">
      <c r="G131">
        <v>10124</v>
      </c>
      <c r="H131" s="2">
        <v>42129.010995370372</v>
      </c>
      <c r="I131" t="s">
        <v>38</v>
      </c>
      <c r="J131" t="s">
        <v>128</v>
      </c>
      <c r="K131" s="6">
        <v>93374.36</v>
      </c>
    </row>
    <row r="132" spans="7:11" x14ac:dyDescent="0.25">
      <c r="G132">
        <v>10125</v>
      </c>
      <c r="H132" s="2">
        <v>42290.804155092592</v>
      </c>
      <c r="I132" t="s">
        <v>9</v>
      </c>
      <c r="J132" t="s">
        <v>129</v>
      </c>
      <c r="K132" s="6">
        <v>19257.3</v>
      </c>
    </row>
    <row r="133" spans="7:11" x14ac:dyDescent="0.25">
      <c r="G133">
        <v>10126</v>
      </c>
      <c r="H133" s="2">
        <v>42276.449837962966</v>
      </c>
      <c r="I133" t="s">
        <v>9</v>
      </c>
      <c r="J133" t="s">
        <v>130</v>
      </c>
      <c r="K133" s="6">
        <v>94083.75</v>
      </c>
    </row>
    <row r="134" spans="7:11" x14ac:dyDescent="0.25">
      <c r="G134">
        <v>10127</v>
      </c>
      <c r="H134" s="2">
        <v>42339.974895833337</v>
      </c>
      <c r="I134" t="s">
        <v>45</v>
      </c>
      <c r="J134" t="s">
        <v>131</v>
      </c>
      <c r="K134" s="6">
        <v>44405.43</v>
      </c>
    </row>
    <row r="135" spans="7:11" x14ac:dyDescent="0.25">
      <c r="G135">
        <v>10128</v>
      </c>
      <c r="H135" s="2">
        <v>42145.642256944448</v>
      </c>
      <c r="I135" t="s">
        <v>45</v>
      </c>
      <c r="J135" t="s">
        <v>132</v>
      </c>
      <c r="K135" s="6">
        <v>98992.86</v>
      </c>
    </row>
    <row r="136" spans="7:11" x14ac:dyDescent="0.25">
      <c r="G136">
        <v>10129</v>
      </c>
      <c r="H136" s="2">
        <v>42056.562337962961</v>
      </c>
      <c r="I136" t="s">
        <v>17</v>
      </c>
      <c r="J136" t="s">
        <v>14</v>
      </c>
      <c r="K136" s="6">
        <v>60433.2</v>
      </c>
    </row>
    <row r="137" spans="7:11" x14ac:dyDescent="0.25">
      <c r="G137">
        <v>10130</v>
      </c>
      <c r="H137" s="2">
        <v>42284.983263888891</v>
      </c>
      <c r="I137" t="s">
        <v>35</v>
      </c>
      <c r="J137" t="s">
        <v>133</v>
      </c>
      <c r="K137" s="6">
        <v>18503.77</v>
      </c>
    </row>
    <row r="138" spans="7:11" x14ac:dyDescent="0.25">
      <c r="G138">
        <v>10131</v>
      </c>
      <c r="H138" s="2">
        <v>42039.070706018516</v>
      </c>
      <c r="I138" t="s">
        <v>35</v>
      </c>
      <c r="J138" t="s">
        <v>134</v>
      </c>
      <c r="K138" s="6">
        <v>15500.92</v>
      </c>
    </row>
    <row r="139" spans="7:11" x14ac:dyDescent="0.25">
      <c r="G139">
        <v>10132</v>
      </c>
      <c r="H139" s="2">
        <v>42358.32644675926</v>
      </c>
      <c r="I139" t="s">
        <v>61</v>
      </c>
      <c r="J139" t="s">
        <v>46</v>
      </c>
      <c r="K139" s="6">
        <v>52100.83</v>
      </c>
    </row>
    <row r="140" spans="7:11" x14ac:dyDescent="0.25">
      <c r="G140">
        <v>10133</v>
      </c>
      <c r="H140" s="2">
        <v>42062.985335648147</v>
      </c>
      <c r="I140" t="s">
        <v>61</v>
      </c>
      <c r="J140" t="s">
        <v>94</v>
      </c>
      <c r="K140" s="6">
        <v>90530.6</v>
      </c>
    </row>
    <row r="141" spans="7:11" x14ac:dyDescent="0.25">
      <c r="G141">
        <v>10134</v>
      </c>
      <c r="H141" s="2">
        <v>42141.296354166669</v>
      </c>
      <c r="I141" t="s">
        <v>52</v>
      </c>
      <c r="J141" t="s">
        <v>135</v>
      </c>
      <c r="K141" s="6">
        <v>21605.24</v>
      </c>
    </row>
    <row r="142" spans="7:11" x14ac:dyDescent="0.25">
      <c r="G142">
        <v>10135</v>
      </c>
      <c r="H142" s="2">
        <v>42087.552048611113</v>
      </c>
      <c r="I142" t="s">
        <v>26</v>
      </c>
      <c r="J142" t="s">
        <v>80</v>
      </c>
      <c r="K142" s="6">
        <v>14274.37</v>
      </c>
    </row>
    <row r="143" spans="7:11" x14ac:dyDescent="0.25">
      <c r="G143">
        <v>10136</v>
      </c>
      <c r="H143" s="2">
        <v>42037.802083333336</v>
      </c>
      <c r="I143" t="s">
        <v>66</v>
      </c>
      <c r="J143" t="s">
        <v>136</v>
      </c>
      <c r="K143" s="6">
        <v>79283.81</v>
      </c>
    </row>
    <row r="144" spans="7:11" x14ac:dyDescent="0.25">
      <c r="G144">
        <v>10137</v>
      </c>
      <c r="H144" s="2">
        <v>42208.430763888886</v>
      </c>
      <c r="I144" t="s">
        <v>7</v>
      </c>
      <c r="J144" t="s">
        <v>8</v>
      </c>
      <c r="K144" s="6">
        <v>45767.38</v>
      </c>
    </row>
    <row r="145" spans="7:11" x14ac:dyDescent="0.25">
      <c r="G145">
        <v>10138</v>
      </c>
      <c r="H145" s="2">
        <v>42146.975810185184</v>
      </c>
      <c r="I145" t="s">
        <v>66</v>
      </c>
      <c r="J145" t="s">
        <v>137</v>
      </c>
      <c r="K145" s="6">
        <v>82266.559999999998</v>
      </c>
    </row>
    <row r="146" spans="7:11" x14ac:dyDescent="0.25">
      <c r="G146">
        <v>10139</v>
      </c>
      <c r="H146" s="2">
        <v>42069.499641203707</v>
      </c>
      <c r="I146" t="s">
        <v>35</v>
      </c>
      <c r="J146" t="s">
        <v>138</v>
      </c>
      <c r="K146" s="6">
        <v>80637.320000000007</v>
      </c>
    </row>
    <row r="147" spans="7:11" x14ac:dyDescent="0.25">
      <c r="G147">
        <v>10140</v>
      </c>
      <c r="H147" s="2">
        <v>42117.169525462959</v>
      </c>
      <c r="I147" t="s">
        <v>5</v>
      </c>
      <c r="J147" t="s">
        <v>139</v>
      </c>
      <c r="K147" s="6">
        <v>40468.44</v>
      </c>
    </row>
    <row r="148" spans="7:11" x14ac:dyDescent="0.25">
      <c r="G148">
        <v>10141</v>
      </c>
      <c r="H148" s="2">
        <v>42107.288773148146</v>
      </c>
      <c r="I148" t="s">
        <v>61</v>
      </c>
      <c r="J148" t="s">
        <v>140</v>
      </c>
      <c r="K148" s="6">
        <v>91562.54</v>
      </c>
    </row>
    <row r="149" spans="7:11" x14ac:dyDescent="0.25">
      <c r="G149">
        <v>10142</v>
      </c>
      <c r="H149" s="2">
        <v>42028.034189814818</v>
      </c>
      <c r="I149" t="s">
        <v>26</v>
      </c>
      <c r="J149" t="s">
        <v>138</v>
      </c>
      <c r="K149" s="6">
        <v>82688.86</v>
      </c>
    </row>
    <row r="150" spans="7:11" x14ac:dyDescent="0.25">
      <c r="G150">
        <v>10143</v>
      </c>
      <c r="H150" s="2">
        <v>42136.310787037037</v>
      </c>
      <c r="I150" t="s">
        <v>61</v>
      </c>
      <c r="J150" t="s">
        <v>141</v>
      </c>
      <c r="K150" s="6">
        <v>43881.33</v>
      </c>
    </row>
    <row r="151" spans="7:11" x14ac:dyDescent="0.25">
      <c r="G151">
        <v>10144</v>
      </c>
      <c r="H151" s="2">
        <v>42054.364849537036</v>
      </c>
      <c r="I151" t="s">
        <v>52</v>
      </c>
      <c r="J151" t="s">
        <v>10</v>
      </c>
      <c r="K151" s="6">
        <v>59810.34</v>
      </c>
    </row>
    <row r="152" spans="7:11" x14ac:dyDescent="0.25">
      <c r="G152">
        <v>10145</v>
      </c>
      <c r="H152" s="2">
        <v>42271.113449074073</v>
      </c>
      <c r="I152" t="s">
        <v>26</v>
      </c>
      <c r="J152" t="s">
        <v>142</v>
      </c>
      <c r="K152" s="6">
        <v>26638.85</v>
      </c>
    </row>
    <row r="153" spans="7:11" x14ac:dyDescent="0.25">
      <c r="G153">
        <v>10146</v>
      </c>
      <c r="H153" s="2">
        <v>42067.472546296296</v>
      </c>
      <c r="I153" t="s">
        <v>66</v>
      </c>
      <c r="J153" t="s">
        <v>143</v>
      </c>
      <c r="K153" s="6">
        <v>81927.45</v>
      </c>
    </row>
    <row r="154" spans="7:11" x14ac:dyDescent="0.25">
      <c r="G154">
        <v>10147</v>
      </c>
      <c r="H154" s="2">
        <v>42017.940694444442</v>
      </c>
      <c r="I154" t="s">
        <v>35</v>
      </c>
      <c r="J154" t="s">
        <v>100</v>
      </c>
      <c r="K154" s="6">
        <v>92259.1</v>
      </c>
    </row>
    <row r="155" spans="7:11" x14ac:dyDescent="0.25">
      <c r="G155">
        <v>10148</v>
      </c>
      <c r="H155" s="2">
        <v>42130.316550925927</v>
      </c>
      <c r="I155" t="s">
        <v>38</v>
      </c>
      <c r="J155" t="s">
        <v>144</v>
      </c>
      <c r="K155" s="6">
        <v>23598.65</v>
      </c>
    </row>
    <row r="156" spans="7:11" x14ac:dyDescent="0.25">
      <c r="G156">
        <v>10149</v>
      </c>
      <c r="H156" s="2">
        <v>42351.664918981478</v>
      </c>
      <c r="I156" t="s">
        <v>26</v>
      </c>
      <c r="J156" t="s">
        <v>74</v>
      </c>
      <c r="K156" s="6">
        <v>88795.14</v>
      </c>
    </row>
    <row r="157" spans="7:11" x14ac:dyDescent="0.25">
      <c r="G157">
        <v>10150</v>
      </c>
      <c r="H157" s="2">
        <v>42162.050925925927</v>
      </c>
      <c r="I157" t="s">
        <v>7</v>
      </c>
      <c r="J157" t="s">
        <v>145</v>
      </c>
      <c r="K157" s="6">
        <v>66867.55</v>
      </c>
    </row>
    <row r="158" spans="7:11" x14ac:dyDescent="0.25">
      <c r="G158">
        <v>10151</v>
      </c>
      <c r="H158" s="2">
        <v>42137.294282407405</v>
      </c>
      <c r="I158" t="s">
        <v>29</v>
      </c>
      <c r="J158" t="s">
        <v>8</v>
      </c>
      <c r="K158" s="6">
        <v>57099.57</v>
      </c>
    </row>
    <row r="159" spans="7:11" x14ac:dyDescent="0.25">
      <c r="G159">
        <v>10152</v>
      </c>
      <c r="H159" s="2">
        <v>42291.441041666665</v>
      </c>
      <c r="I159" t="s">
        <v>9</v>
      </c>
      <c r="J159" t="s">
        <v>33</v>
      </c>
      <c r="K159" s="6">
        <v>79702.2</v>
      </c>
    </row>
    <row r="160" spans="7:11" x14ac:dyDescent="0.25">
      <c r="G160">
        <v>10153</v>
      </c>
      <c r="H160" s="2">
        <v>42158.099675925929</v>
      </c>
      <c r="I160" t="s">
        <v>45</v>
      </c>
      <c r="J160" t="s">
        <v>146</v>
      </c>
      <c r="K160" s="6">
        <v>44719.88</v>
      </c>
    </row>
    <row r="161" spans="7:11" x14ac:dyDescent="0.25">
      <c r="G161">
        <v>10154</v>
      </c>
      <c r="H161" s="2">
        <v>42321.933981481481</v>
      </c>
      <c r="I161" t="s">
        <v>13</v>
      </c>
      <c r="J161" t="s">
        <v>138</v>
      </c>
      <c r="K161" s="6">
        <v>71377.55</v>
      </c>
    </row>
    <row r="162" spans="7:11" x14ac:dyDescent="0.25">
      <c r="G162">
        <v>10155</v>
      </c>
      <c r="H162" s="2">
        <v>42044.270624999997</v>
      </c>
      <c r="I162" t="s">
        <v>35</v>
      </c>
      <c r="J162" t="s">
        <v>147</v>
      </c>
      <c r="K162" s="6">
        <v>46925.72</v>
      </c>
    </row>
    <row r="163" spans="7:11" x14ac:dyDescent="0.25">
      <c r="G163">
        <v>10156</v>
      </c>
      <c r="H163" s="2">
        <v>42090.084305555552</v>
      </c>
      <c r="I163" t="s">
        <v>23</v>
      </c>
      <c r="J163" t="s">
        <v>148</v>
      </c>
      <c r="K163" s="6">
        <v>73189.399999999994</v>
      </c>
    </row>
    <row r="164" spans="7:11" x14ac:dyDescent="0.25">
      <c r="G164">
        <v>10157</v>
      </c>
      <c r="H164" s="2">
        <v>42351.063449074078</v>
      </c>
      <c r="I164" t="s">
        <v>9</v>
      </c>
      <c r="J164" t="s">
        <v>149</v>
      </c>
      <c r="K164" s="6">
        <v>99574.98</v>
      </c>
    </row>
    <row r="165" spans="7:11" x14ac:dyDescent="0.25">
      <c r="G165">
        <v>10158</v>
      </c>
      <c r="H165" s="2">
        <v>42361.803738425922</v>
      </c>
      <c r="I165" t="s">
        <v>5</v>
      </c>
      <c r="J165" t="s">
        <v>150</v>
      </c>
      <c r="K165" s="6">
        <v>87402.01</v>
      </c>
    </row>
    <row r="166" spans="7:11" x14ac:dyDescent="0.25">
      <c r="G166">
        <v>10159</v>
      </c>
      <c r="H166" s="2">
        <v>42339.435486111113</v>
      </c>
      <c r="I166" t="s">
        <v>26</v>
      </c>
      <c r="J166" t="s">
        <v>124</v>
      </c>
      <c r="K166" s="6">
        <v>19841.189999999999</v>
      </c>
    </row>
    <row r="167" spans="7:11" x14ac:dyDescent="0.25">
      <c r="G167">
        <v>10160</v>
      </c>
      <c r="H167" s="2">
        <v>42277.457557870373</v>
      </c>
      <c r="I167" t="s">
        <v>26</v>
      </c>
      <c r="J167" t="s">
        <v>133</v>
      </c>
      <c r="K167" s="6">
        <v>4609.13</v>
      </c>
    </row>
    <row r="168" spans="7:11" x14ac:dyDescent="0.25">
      <c r="G168">
        <v>10161</v>
      </c>
      <c r="H168" s="2">
        <v>42179.616527777776</v>
      </c>
      <c r="I168" t="s">
        <v>29</v>
      </c>
      <c r="J168" t="s">
        <v>73</v>
      </c>
      <c r="K168" s="6">
        <v>78992.45</v>
      </c>
    </row>
    <row r="169" spans="7:11" x14ac:dyDescent="0.25">
      <c r="G169">
        <v>10162</v>
      </c>
      <c r="H169" s="2">
        <v>42274.562222222223</v>
      </c>
      <c r="I169" t="s">
        <v>52</v>
      </c>
      <c r="J169" t="s">
        <v>69</v>
      </c>
      <c r="K169" s="6">
        <v>18867.919999999998</v>
      </c>
    </row>
    <row r="170" spans="7:11" x14ac:dyDescent="0.25">
      <c r="G170">
        <v>10163</v>
      </c>
      <c r="H170" s="2">
        <v>42277.311550925922</v>
      </c>
      <c r="I170" t="s">
        <v>38</v>
      </c>
      <c r="J170" t="s">
        <v>34</v>
      </c>
      <c r="K170" s="6">
        <v>89616.8</v>
      </c>
    </row>
    <row r="171" spans="7:11" x14ac:dyDescent="0.25">
      <c r="G171">
        <v>10164</v>
      </c>
      <c r="H171" s="2">
        <v>42324.313935185186</v>
      </c>
      <c r="I171" t="s">
        <v>9</v>
      </c>
      <c r="J171" t="s">
        <v>151</v>
      </c>
      <c r="K171" s="6">
        <v>98745</v>
      </c>
    </row>
    <row r="172" spans="7:11" x14ac:dyDescent="0.25">
      <c r="G172">
        <v>10165</v>
      </c>
      <c r="H172" s="2">
        <v>42111.629131944443</v>
      </c>
      <c r="I172" t="s">
        <v>20</v>
      </c>
      <c r="J172" t="s">
        <v>152</v>
      </c>
      <c r="K172" s="6">
        <v>87702.65</v>
      </c>
    </row>
    <row r="173" spans="7:11" x14ac:dyDescent="0.25">
      <c r="G173">
        <v>10166</v>
      </c>
      <c r="H173" s="2">
        <v>42014.671851851854</v>
      </c>
      <c r="I173" t="s">
        <v>15</v>
      </c>
      <c r="J173" t="s">
        <v>153</v>
      </c>
      <c r="K173" s="6">
        <v>9953.73</v>
      </c>
    </row>
    <row r="174" spans="7:11" x14ac:dyDescent="0.25">
      <c r="G174">
        <v>10167</v>
      </c>
      <c r="H174" s="2">
        <v>42309.72383101852</v>
      </c>
      <c r="I174" t="s">
        <v>7</v>
      </c>
      <c r="J174" t="s">
        <v>12</v>
      </c>
      <c r="K174" s="6">
        <v>34394.47</v>
      </c>
    </row>
    <row r="175" spans="7:11" x14ac:dyDescent="0.25">
      <c r="G175">
        <v>10168</v>
      </c>
      <c r="H175" s="2">
        <v>42278.423321759263</v>
      </c>
      <c r="I175" t="s">
        <v>7</v>
      </c>
      <c r="J175" t="s">
        <v>67</v>
      </c>
      <c r="K175" s="6">
        <v>44224.53</v>
      </c>
    </row>
    <row r="176" spans="7:11" x14ac:dyDescent="0.25">
      <c r="G176">
        <v>10169</v>
      </c>
      <c r="H176" s="2">
        <v>42053.289826388886</v>
      </c>
      <c r="I176" t="s">
        <v>29</v>
      </c>
      <c r="J176" t="s">
        <v>65</v>
      </c>
      <c r="K176" s="6">
        <v>13227.97</v>
      </c>
    </row>
    <row r="177" spans="7:11" x14ac:dyDescent="0.25">
      <c r="G177">
        <v>10170</v>
      </c>
      <c r="H177" s="2">
        <v>42205.134687500002</v>
      </c>
      <c r="I177" t="s">
        <v>13</v>
      </c>
      <c r="J177" t="s">
        <v>24</v>
      </c>
      <c r="K177" s="6">
        <v>3653.83</v>
      </c>
    </row>
    <row r="178" spans="7:11" x14ac:dyDescent="0.25">
      <c r="G178">
        <v>10171</v>
      </c>
      <c r="H178" s="2">
        <v>42235.853136574071</v>
      </c>
      <c r="I178" t="s">
        <v>20</v>
      </c>
      <c r="J178" t="s">
        <v>154</v>
      </c>
      <c r="K178" s="6">
        <v>98239.09</v>
      </c>
    </row>
    <row r="179" spans="7:11" x14ac:dyDescent="0.25">
      <c r="G179">
        <v>10172</v>
      </c>
      <c r="H179" s="2">
        <v>42168.68167824074</v>
      </c>
      <c r="I179" t="s">
        <v>5</v>
      </c>
      <c r="J179" t="s">
        <v>155</v>
      </c>
      <c r="K179" s="6">
        <v>28037.18</v>
      </c>
    </row>
    <row r="180" spans="7:11" x14ac:dyDescent="0.25">
      <c r="G180">
        <v>10173</v>
      </c>
      <c r="H180" s="2">
        <v>42171.761307870373</v>
      </c>
      <c r="I180" t="s">
        <v>5</v>
      </c>
      <c r="J180" t="s">
        <v>80</v>
      </c>
      <c r="K180" s="6">
        <v>88155.96</v>
      </c>
    </row>
    <row r="181" spans="7:11" x14ac:dyDescent="0.25">
      <c r="G181">
        <v>10174</v>
      </c>
      <c r="H181" s="2">
        <v>42256.295613425929</v>
      </c>
      <c r="I181" t="s">
        <v>29</v>
      </c>
      <c r="J181" t="s">
        <v>115</v>
      </c>
      <c r="K181" s="6">
        <v>57506.07</v>
      </c>
    </row>
    <row r="182" spans="7:11" x14ac:dyDescent="0.25">
      <c r="G182">
        <v>10175</v>
      </c>
      <c r="H182" s="2">
        <v>42012.030844907407</v>
      </c>
      <c r="I182" t="s">
        <v>45</v>
      </c>
      <c r="J182" t="s">
        <v>156</v>
      </c>
      <c r="K182" s="6">
        <v>78980.649999999994</v>
      </c>
    </row>
    <row r="183" spans="7:11" x14ac:dyDescent="0.25">
      <c r="G183">
        <v>10176</v>
      </c>
      <c r="H183" s="2">
        <v>42364.742118055554</v>
      </c>
      <c r="I183" t="s">
        <v>26</v>
      </c>
      <c r="J183" t="s">
        <v>157</v>
      </c>
      <c r="K183" s="6">
        <v>86106.63</v>
      </c>
    </row>
    <row r="184" spans="7:11" x14ac:dyDescent="0.25">
      <c r="G184">
        <v>10177</v>
      </c>
      <c r="H184" s="2">
        <v>42357.362083333333</v>
      </c>
      <c r="I184" t="s">
        <v>20</v>
      </c>
      <c r="J184" t="s">
        <v>158</v>
      </c>
      <c r="K184" s="6">
        <v>73090.58</v>
      </c>
    </row>
    <row r="185" spans="7:11" x14ac:dyDescent="0.25">
      <c r="G185">
        <v>10178</v>
      </c>
      <c r="H185" s="2">
        <v>42123.773877314816</v>
      </c>
      <c r="I185" t="s">
        <v>40</v>
      </c>
      <c r="J185" t="s">
        <v>159</v>
      </c>
      <c r="K185" s="6">
        <v>40496.089999999997</v>
      </c>
    </row>
    <row r="186" spans="7:11" x14ac:dyDescent="0.25">
      <c r="G186">
        <v>10179</v>
      </c>
      <c r="H186" s="2">
        <v>42083.867523148147</v>
      </c>
      <c r="I186" t="s">
        <v>23</v>
      </c>
      <c r="J186" t="s">
        <v>160</v>
      </c>
      <c r="K186" s="6">
        <v>95430.8</v>
      </c>
    </row>
    <row r="187" spans="7:11" x14ac:dyDescent="0.25">
      <c r="G187">
        <v>10180</v>
      </c>
      <c r="H187" s="2">
        <v>42063.014884259261</v>
      </c>
      <c r="I187" t="s">
        <v>29</v>
      </c>
      <c r="J187" t="s">
        <v>161</v>
      </c>
      <c r="K187" s="6">
        <v>32740.46</v>
      </c>
    </row>
    <row r="188" spans="7:11" x14ac:dyDescent="0.25">
      <c r="G188">
        <v>10181</v>
      </c>
      <c r="H188" s="2">
        <v>42207.56113425926</v>
      </c>
      <c r="I188" t="s">
        <v>11</v>
      </c>
      <c r="J188" t="s">
        <v>162</v>
      </c>
      <c r="K188" s="6">
        <v>69232.63</v>
      </c>
    </row>
    <row r="189" spans="7:11" x14ac:dyDescent="0.25">
      <c r="G189">
        <v>10182</v>
      </c>
      <c r="H189" s="2">
        <v>42322.786574074074</v>
      </c>
      <c r="I189" t="s">
        <v>23</v>
      </c>
      <c r="J189" t="s">
        <v>103</v>
      </c>
      <c r="K189" s="6">
        <v>6833.71</v>
      </c>
    </row>
    <row r="190" spans="7:11" x14ac:dyDescent="0.25">
      <c r="G190">
        <v>10183</v>
      </c>
      <c r="H190" s="2">
        <v>42160.836041666669</v>
      </c>
      <c r="I190" t="s">
        <v>5</v>
      </c>
      <c r="J190" t="s">
        <v>163</v>
      </c>
      <c r="K190" s="6">
        <v>99604.64</v>
      </c>
    </row>
    <row r="191" spans="7:11" x14ac:dyDescent="0.25">
      <c r="G191">
        <v>10184</v>
      </c>
      <c r="H191" s="2">
        <v>42172.350162037037</v>
      </c>
      <c r="I191" t="s">
        <v>66</v>
      </c>
      <c r="J191" t="s">
        <v>152</v>
      </c>
      <c r="K191" s="6">
        <v>59905</v>
      </c>
    </row>
    <row r="192" spans="7:11" x14ac:dyDescent="0.25">
      <c r="G192">
        <v>10185</v>
      </c>
      <c r="H192" s="2">
        <v>42151.985185185185</v>
      </c>
      <c r="I192" t="s">
        <v>35</v>
      </c>
      <c r="J192" t="s">
        <v>164</v>
      </c>
      <c r="K192" s="6">
        <v>20315.599999999999</v>
      </c>
    </row>
    <row r="193" spans="7:11" x14ac:dyDescent="0.25">
      <c r="G193">
        <v>10186</v>
      </c>
      <c r="H193" s="2">
        <v>42256.632071759261</v>
      </c>
      <c r="I193" t="s">
        <v>20</v>
      </c>
      <c r="J193" t="s">
        <v>165</v>
      </c>
      <c r="K193" s="6">
        <v>73228.59</v>
      </c>
    </row>
    <row r="194" spans="7:11" x14ac:dyDescent="0.25">
      <c r="G194">
        <v>10187</v>
      </c>
      <c r="H194" s="2">
        <v>42311.420960648145</v>
      </c>
      <c r="I194" t="s">
        <v>20</v>
      </c>
      <c r="J194" t="s">
        <v>166</v>
      </c>
      <c r="K194" s="6">
        <v>19919.45</v>
      </c>
    </row>
    <row r="195" spans="7:11" x14ac:dyDescent="0.25">
      <c r="G195">
        <v>10188</v>
      </c>
      <c r="H195" s="2">
        <v>42361.497071759259</v>
      </c>
      <c r="I195" t="s">
        <v>15</v>
      </c>
      <c r="J195" t="s">
        <v>167</v>
      </c>
      <c r="K195" s="6">
        <v>47430.99</v>
      </c>
    </row>
    <row r="196" spans="7:11" x14ac:dyDescent="0.25">
      <c r="G196">
        <v>10189</v>
      </c>
      <c r="H196" s="2">
        <v>42333.170324074075</v>
      </c>
      <c r="I196" t="s">
        <v>5</v>
      </c>
      <c r="J196" t="s">
        <v>164</v>
      </c>
      <c r="K196" s="6">
        <v>40287.870000000003</v>
      </c>
    </row>
    <row r="197" spans="7:11" x14ac:dyDescent="0.25">
      <c r="G197">
        <v>10190</v>
      </c>
      <c r="H197" s="2">
        <v>42005.96402777778</v>
      </c>
      <c r="I197" t="s">
        <v>40</v>
      </c>
      <c r="J197" t="s">
        <v>122</v>
      </c>
      <c r="K197" s="6">
        <v>86129.63</v>
      </c>
    </row>
    <row r="198" spans="7:11" x14ac:dyDescent="0.25">
      <c r="G198">
        <v>10191</v>
      </c>
      <c r="H198" s="2">
        <v>42354.061157407406</v>
      </c>
      <c r="I198" t="s">
        <v>26</v>
      </c>
      <c r="J198" t="s">
        <v>168</v>
      </c>
      <c r="K198" s="6">
        <v>51398.98</v>
      </c>
    </row>
    <row r="199" spans="7:11" x14ac:dyDescent="0.25">
      <c r="G199">
        <v>10192</v>
      </c>
      <c r="H199" s="2">
        <v>42062.26358796296</v>
      </c>
      <c r="I199" t="s">
        <v>38</v>
      </c>
      <c r="J199" t="s">
        <v>169</v>
      </c>
      <c r="K199" s="6">
        <v>93942.7</v>
      </c>
    </row>
    <row r="200" spans="7:11" x14ac:dyDescent="0.25">
      <c r="G200">
        <v>10193</v>
      </c>
      <c r="H200" s="2">
        <v>42200.719976851855</v>
      </c>
      <c r="I200" t="s">
        <v>61</v>
      </c>
      <c r="J200" t="s">
        <v>170</v>
      </c>
      <c r="K200" s="6">
        <v>57744.91</v>
      </c>
    </row>
    <row r="201" spans="7:11" x14ac:dyDescent="0.25">
      <c r="G201">
        <v>10194</v>
      </c>
      <c r="H201" s="2">
        <v>42264.27140046296</v>
      </c>
      <c r="I201" t="s">
        <v>40</v>
      </c>
      <c r="J201" t="s">
        <v>81</v>
      </c>
      <c r="K201" s="6">
        <v>24068.81</v>
      </c>
    </row>
    <row r="202" spans="7:11" x14ac:dyDescent="0.25">
      <c r="G202">
        <v>10195</v>
      </c>
      <c r="H202" s="2">
        <v>42158.353344907409</v>
      </c>
      <c r="I202" t="s">
        <v>7</v>
      </c>
      <c r="J202" t="s">
        <v>31</v>
      </c>
      <c r="K202" s="6">
        <v>16817.849999999999</v>
      </c>
    </row>
    <row r="203" spans="7:11" x14ac:dyDescent="0.25">
      <c r="G203">
        <v>10196</v>
      </c>
      <c r="H203" s="2">
        <v>42206.888796296298</v>
      </c>
      <c r="I203" t="s">
        <v>66</v>
      </c>
      <c r="J203" t="s">
        <v>171</v>
      </c>
      <c r="K203" s="6">
        <v>3831</v>
      </c>
    </row>
    <row r="204" spans="7:11" x14ac:dyDescent="0.25">
      <c r="G204">
        <v>10197</v>
      </c>
      <c r="H204" s="2">
        <v>42074.874212962961</v>
      </c>
      <c r="I204" t="s">
        <v>29</v>
      </c>
      <c r="J204" t="s">
        <v>172</v>
      </c>
      <c r="K204" s="6">
        <v>29750.9</v>
      </c>
    </row>
    <row r="205" spans="7:11" x14ac:dyDescent="0.25">
      <c r="G205">
        <v>10198</v>
      </c>
      <c r="H205" s="2">
        <v>42281.239074074074</v>
      </c>
      <c r="I205" t="s">
        <v>13</v>
      </c>
      <c r="J205" t="s">
        <v>173</v>
      </c>
      <c r="K205" s="6">
        <v>6742.48</v>
      </c>
    </row>
    <row r="206" spans="7:11" x14ac:dyDescent="0.25">
      <c r="G206">
        <v>10199</v>
      </c>
      <c r="H206" s="2">
        <v>42030.84474537037</v>
      </c>
      <c r="I206" t="s">
        <v>17</v>
      </c>
      <c r="J206" t="s">
        <v>164</v>
      </c>
      <c r="K206" s="6">
        <v>99744.87</v>
      </c>
    </row>
    <row r="207" spans="7:11" x14ac:dyDescent="0.25">
      <c r="G207">
        <v>10200</v>
      </c>
      <c r="H207" s="2">
        <v>42342.320231481484</v>
      </c>
      <c r="I207" t="s">
        <v>40</v>
      </c>
      <c r="J207" t="s">
        <v>174</v>
      </c>
      <c r="K207" s="6">
        <v>63682.31</v>
      </c>
    </row>
    <row r="208" spans="7:11" x14ac:dyDescent="0.25">
      <c r="G208">
        <v>10201</v>
      </c>
      <c r="H208" s="2">
        <v>42101.101307870369</v>
      </c>
      <c r="I208" t="s">
        <v>9</v>
      </c>
      <c r="J208" t="s">
        <v>146</v>
      </c>
      <c r="K208" s="6">
        <v>5686.4</v>
      </c>
    </row>
    <row r="209" spans="7:11" x14ac:dyDescent="0.25">
      <c r="G209">
        <v>10202</v>
      </c>
      <c r="H209" s="2">
        <v>42080.640439814815</v>
      </c>
      <c r="I209" t="s">
        <v>17</v>
      </c>
      <c r="J209" t="s">
        <v>175</v>
      </c>
      <c r="K209" s="6">
        <v>13715.5</v>
      </c>
    </row>
    <row r="210" spans="7:11" x14ac:dyDescent="0.25">
      <c r="G210">
        <v>10203</v>
      </c>
      <c r="H210" s="2">
        <v>42317.394074074073</v>
      </c>
      <c r="I210" t="s">
        <v>35</v>
      </c>
      <c r="J210" t="s">
        <v>176</v>
      </c>
      <c r="K210" s="6">
        <v>85142.37</v>
      </c>
    </row>
    <row r="211" spans="7:11" x14ac:dyDescent="0.25">
      <c r="G211">
        <v>10204</v>
      </c>
      <c r="H211" s="2">
        <v>42320.52511574074</v>
      </c>
      <c r="I211" t="s">
        <v>20</v>
      </c>
      <c r="J211" t="s">
        <v>27</v>
      </c>
      <c r="K211" s="6">
        <v>64317.94</v>
      </c>
    </row>
    <row r="212" spans="7:11" x14ac:dyDescent="0.25">
      <c r="G212">
        <v>10205</v>
      </c>
      <c r="H212" s="2">
        <v>42137.448344907411</v>
      </c>
      <c r="I212" t="s">
        <v>45</v>
      </c>
      <c r="J212" t="s">
        <v>83</v>
      </c>
      <c r="K212" s="6">
        <v>59646.45</v>
      </c>
    </row>
    <row r="213" spans="7:11" x14ac:dyDescent="0.25">
      <c r="G213">
        <v>10206</v>
      </c>
      <c r="H213" s="2">
        <v>42331.425324074073</v>
      </c>
      <c r="I213" t="s">
        <v>29</v>
      </c>
      <c r="J213" t="s">
        <v>177</v>
      </c>
      <c r="K213" s="6">
        <v>35522.21</v>
      </c>
    </row>
    <row r="214" spans="7:11" x14ac:dyDescent="0.25">
      <c r="G214">
        <v>10207</v>
      </c>
      <c r="H214" s="2">
        <v>42211.965486111112</v>
      </c>
      <c r="I214" t="s">
        <v>52</v>
      </c>
      <c r="J214" t="s">
        <v>178</v>
      </c>
      <c r="K214" s="6">
        <v>49203.3</v>
      </c>
    </row>
    <row r="215" spans="7:11" x14ac:dyDescent="0.25">
      <c r="G215">
        <v>10208</v>
      </c>
      <c r="H215" s="2">
        <v>42170.725254629629</v>
      </c>
      <c r="I215" t="s">
        <v>61</v>
      </c>
      <c r="J215" t="s">
        <v>179</v>
      </c>
      <c r="K215" s="6">
        <v>49344.81</v>
      </c>
    </row>
    <row r="216" spans="7:11" x14ac:dyDescent="0.25">
      <c r="G216">
        <v>10209</v>
      </c>
      <c r="H216" s="2">
        <v>42309.134085648147</v>
      </c>
      <c r="I216" t="s">
        <v>7</v>
      </c>
      <c r="J216" t="s">
        <v>92</v>
      </c>
      <c r="K216" s="6">
        <v>47423.55</v>
      </c>
    </row>
    <row r="217" spans="7:11" x14ac:dyDescent="0.25">
      <c r="G217">
        <v>10210</v>
      </c>
      <c r="H217" s="2">
        <v>42186.803749999999</v>
      </c>
      <c r="I217" t="s">
        <v>52</v>
      </c>
      <c r="J217" t="s">
        <v>180</v>
      </c>
      <c r="K217" s="6">
        <v>6402.9</v>
      </c>
    </row>
    <row r="218" spans="7:11" x14ac:dyDescent="0.25">
      <c r="G218">
        <v>10211</v>
      </c>
      <c r="H218" s="2">
        <v>42261.528379629628</v>
      </c>
      <c r="I218" t="s">
        <v>11</v>
      </c>
      <c r="J218" t="s">
        <v>181</v>
      </c>
      <c r="K218" s="6">
        <v>80576.63</v>
      </c>
    </row>
    <row r="219" spans="7:11" x14ac:dyDescent="0.25">
      <c r="G219">
        <v>10212</v>
      </c>
      <c r="H219" s="2">
        <v>42220.998935185184</v>
      </c>
      <c r="I219" t="s">
        <v>23</v>
      </c>
      <c r="J219" t="s">
        <v>182</v>
      </c>
      <c r="K219" s="6">
        <v>41875.9</v>
      </c>
    </row>
    <row r="220" spans="7:11" x14ac:dyDescent="0.25">
      <c r="G220">
        <v>10213</v>
      </c>
      <c r="H220" s="2">
        <v>42300.559791666667</v>
      </c>
      <c r="I220" t="s">
        <v>35</v>
      </c>
      <c r="J220" t="s">
        <v>183</v>
      </c>
      <c r="K220" s="6">
        <v>79343.289999999994</v>
      </c>
    </row>
    <row r="221" spans="7:11" x14ac:dyDescent="0.25">
      <c r="G221">
        <v>10214</v>
      </c>
      <c r="H221" s="2">
        <v>42250.655798611115</v>
      </c>
      <c r="I221" t="s">
        <v>40</v>
      </c>
      <c r="J221" t="s">
        <v>184</v>
      </c>
      <c r="K221" s="6">
        <v>58990.99</v>
      </c>
    </row>
    <row r="222" spans="7:11" x14ac:dyDescent="0.25">
      <c r="G222">
        <v>10215</v>
      </c>
      <c r="H222" s="2">
        <v>42298.591145833336</v>
      </c>
      <c r="I222" t="s">
        <v>38</v>
      </c>
      <c r="J222" t="s">
        <v>185</v>
      </c>
      <c r="K222" s="6">
        <v>64364.31</v>
      </c>
    </row>
    <row r="223" spans="7:11" x14ac:dyDescent="0.25">
      <c r="G223">
        <v>10216</v>
      </c>
      <c r="H223" s="2">
        <v>42152.261435185188</v>
      </c>
      <c r="I223" t="s">
        <v>66</v>
      </c>
      <c r="J223" t="s">
        <v>93</v>
      </c>
      <c r="K223" s="6">
        <v>12183.09</v>
      </c>
    </row>
    <row r="224" spans="7:11" x14ac:dyDescent="0.25">
      <c r="G224">
        <v>10217</v>
      </c>
      <c r="H224" s="2">
        <v>42071.718518518515</v>
      </c>
      <c r="I224" t="s">
        <v>11</v>
      </c>
      <c r="J224" t="s">
        <v>186</v>
      </c>
      <c r="K224" s="6">
        <v>31802.11</v>
      </c>
    </row>
    <row r="225" spans="7:11" x14ac:dyDescent="0.25">
      <c r="G225">
        <v>10218</v>
      </c>
      <c r="H225" s="2">
        <v>42028.006898148145</v>
      </c>
      <c r="I225" t="s">
        <v>35</v>
      </c>
      <c r="J225" t="s">
        <v>48</v>
      </c>
      <c r="K225" s="6">
        <v>61175.27</v>
      </c>
    </row>
    <row r="226" spans="7:11" x14ac:dyDescent="0.25">
      <c r="G226">
        <v>10219</v>
      </c>
      <c r="H226" s="2">
        <v>42048.839895833335</v>
      </c>
      <c r="I226" t="s">
        <v>11</v>
      </c>
      <c r="J226" t="s">
        <v>152</v>
      </c>
      <c r="K226" s="6">
        <v>79728.38</v>
      </c>
    </row>
    <row r="227" spans="7:11" x14ac:dyDescent="0.25">
      <c r="G227">
        <v>10220</v>
      </c>
      <c r="H227" s="2">
        <v>42296.840613425928</v>
      </c>
      <c r="I227" t="s">
        <v>9</v>
      </c>
      <c r="J227" t="s">
        <v>187</v>
      </c>
      <c r="K227" s="6">
        <v>48209.75</v>
      </c>
    </row>
    <row r="228" spans="7:11" x14ac:dyDescent="0.25">
      <c r="G228">
        <v>10221</v>
      </c>
      <c r="H228" s="2">
        <v>42270.705335648148</v>
      </c>
      <c r="I228" t="s">
        <v>17</v>
      </c>
      <c r="J228" t="s">
        <v>188</v>
      </c>
      <c r="K228" s="6">
        <v>1699.21</v>
      </c>
    </row>
    <row r="229" spans="7:11" x14ac:dyDescent="0.25">
      <c r="G229">
        <v>10222</v>
      </c>
      <c r="H229" s="2">
        <v>42267.943611111114</v>
      </c>
      <c r="I229" t="s">
        <v>5</v>
      </c>
      <c r="J229" t="s">
        <v>189</v>
      </c>
      <c r="K229" s="6">
        <v>88786.47</v>
      </c>
    </row>
    <row r="230" spans="7:11" x14ac:dyDescent="0.25">
      <c r="G230">
        <v>10223</v>
      </c>
      <c r="H230" s="2">
        <v>42322.211076388892</v>
      </c>
      <c r="I230" t="s">
        <v>52</v>
      </c>
      <c r="J230" t="s">
        <v>190</v>
      </c>
      <c r="K230" s="6">
        <v>87089.919999999998</v>
      </c>
    </row>
    <row r="231" spans="7:11" x14ac:dyDescent="0.25">
      <c r="G231">
        <v>10224</v>
      </c>
      <c r="H231" s="2">
        <v>42024.640324074076</v>
      </c>
      <c r="I231" t="s">
        <v>61</v>
      </c>
      <c r="J231" t="s">
        <v>139</v>
      </c>
      <c r="K231" s="6">
        <v>96063.05</v>
      </c>
    </row>
    <row r="232" spans="7:11" x14ac:dyDescent="0.25">
      <c r="G232">
        <v>10225</v>
      </c>
      <c r="H232" s="2">
        <v>42096.952824074076</v>
      </c>
      <c r="I232" t="s">
        <v>29</v>
      </c>
      <c r="J232" t="s">
        <v>165</v>
      </c>
      <c r="K232" s="6">
        <v>58424.29</v>
      </c>
    </row>
    <row r="233" spans="7:11" x14ac:dyDescent="0.25">
      <c r="G233">
        <v>10226</v>
      </c>
      <c r="H233" s="2">
        <v>42014.241527777776</v>
      </c>
      <c r="I233" t="s">
        <v>61</v>
      </c>
      <c r="J233" t="s">
        <v>132</v>
      </c>
      <c r="K233" s="6">
        <v>92530.880000000005</v>
      </c>
    </row>
    <row r="234" spans="7:11" x14ac:dyDescent="0.25">
      <c r="G234">
        <v>10227</v>
      </c>
      <c r="H234" s="2">
        <v>42310.725324074076</v>
      </c>
      <c r="I234" t="s">
        <v>26</v>
      </c>
      <c r="J234" t="s">
        <v>191</v>
      </c>
      <c r="K234" s="6">
        <v>31142.19</v>
      </c>
    </row>
    <row r="235" spans="7:11" x14ac:dyDescent="0.25">
      <c r="G235">
        <v>10228</v>
      </c>
      <c r="H235" s="2">
        <v>42102.441076388888</v>
      </c>
      <c r="I235" t="s">
        <v>52</v>
      </c>
      <c r="J235" t="s">
        <v>31</v>
      </c>
      <c r="K235" s="6">
        <v>98439.56</v>
      </c>
    </row>
    <row r="236" spans="7:11" x14ac:dyDescent="0.25">
      <c r="G236">
        <v>10229</v>
      </c>
      <c r="H236" s="2">
        <v>42075.875092592592</v>
      </c>
      <c r="I236" t="s">
        <v>38</v>
      </c>
      <c r="J236" t="s">
        <v>192</v>
      </c>
      <c r="K236" s="6">
        <v>33588.519999999997</v>
      </c>
    </row>
    <row r="237" spans="7:11" x14ac:dyDescent="0.25">
      <c r="G237">
        <v>10230</v>
      </c>
      <c r="H237" s="2">
        <v>42159.768993055557</v>
      </c>
      <c r="I237" t="s">
        <v>26</v>
      </c>
      <c r="J237" t="s">
        <v>193</v>
      </c>
      <c r="K237" s="6">
        <v>14468.98</v>
      </c>
    </row>
    <row r="238" spans="7:11" x14ac:dyDescent="0.25">
      <c r="G238">
        <v>10231</v>
      </c>
      <c r="H238" s="2">
        <v>42304.578634259262</v>
      </c>
      <c r="I238" t="s">
        <v>45</v>
      </c>
      <c r="J238" t="s">
        <v>194</v>
      </c>
      <c r="K238" s="6">
        <v>91738.94</v>
      </c>
    </row>
    <row r="239" spans="7:11" x14ac:dyDescent="0.25">
      <c r="G239">
        <v>10232</v>
      </c>
      <c r="H239" s="2">
        <v>42043.957071759258</v>
      </c>
      <c r="I239" t="s">
        <v>52</v>
      </c>
      <c r="J239" t="s">
        <v>195</v>
      </c>
      <c r="K239" s="6">
        <v>71479.899999999994</v>
      </c>
    </row>
    <row r="240" spans="7:11" x14ac:dyDescent="0.25">
      <c r="G240">
        <v>10233</v>
      </c>
      <c r="H240" s="2">
        <v>42033.090486111112</v>
      </c>
      <c r="I240" t="s">
        <v>5</v>
      </c>
      <c r="J240" t="s">
        <v>159</v>
      </c>
      <c r="K240" s="6">
        <v>72730.559999999998</v>
      </c>
    </row>
    <row r="241" spans="7:11" x14ac:dyDescent="0.25">
      <c r="G241">
        <v>10234</v>
      </c>
      <c r="H241" s="2">
        <v>42079.133738425924</v>
      </c>
      <c r="I241" t="s">
        <v>13</v>
      </c>
      <c r="J241" t="s">
        <v>106</v>
      </c>
      <c r="K241" s="6">
        <v>51325.85</v>
      </c>
    </row>
    <row r="242" spans="7:11" x14ac:dyDescent="0.25">
      <c r="G242">
        <v>10235</v>
      </c>
      <c r="H242" s="2">
        <v>42078.232361111113</v>
      </c>
      <c r="I242" t="s">
        <v>13</v>
      </c>
      <c r="J242" t="s">
        <v>196</v>
      </c>
      <c r="K242" s="6">
        <v>33631.01</v>
      </c>
    </row>
    <row r="243" spans="7:11" x14ac:dyDescent="0.25">
      <c r="G243">
        <v>10236</v>
      </c>
      <c r="H243" s="2">
        <v>42117.427453703705</v>
      </c>
      <c r="I243" t="s">
        <v>7</v>
      </c>
      <c r="J243" t="s">
        <v>197</v>
      </c>
      <c r="K243" s="6">
        <v>26331.58</v>
      </c>
    </row>
    <row r="244" spans="7:11" x14ac:dyDescent="0.25">
      <c r="G244">
        <v>10237</v>
      </c>
      <c r="H244" s="2">
        <v>42152.436284722222</v>
      </c>
      <c r="I244" t="s">
        <v>61</v>
      </c>
      <c r="J244" t="s">
        <v>59</v>
      </c>
      <c r="K244" s="6">
        <v>67887.17</v>
      </c>
    </row>
    <row r="245" spans="7:11" x14ac:dyDescent="0.25">
      <c r="G245">
        <v>10238</v>
      </c>
      <c r="H245" s="2">
        <v>42032.453449074077</v>
      </c>
      <c r="I245" t="s">
        <v>52</v>
      </c>
      <c r="J245" t="s">
        <v>198</v>
      </c>
      <c r="K245" s="6">
        <v>71003.03</v>
      </c>
    </row>
    <row r="246" spans="7:11" x14ac:dyDescent="0.25">
      <c r="G246">
        <v>10239</v>
      </c>
      <c r="H246" s="2">
        <v>42068.855902777781</v>
      </c>
      <c r="I246" t="s">
        <v>11</v>
      </c>
      <c r="J246" t="s">
        <v>199</v>
      </c>
      <c r="K246" s="6">
        <v>20306.900000000001</v>
      </c>
    </row>
    <row r="247" spans="7:11" x14ac:dyDescent="0.25">
      <c r="G247">
        <v>10240</v>
      </c>
      <c r="H247" s="2">
        <v>42208.392997685187</v>
      </c>
      <c r="I247" t="s">
        <v>45</v>
      </c>
      <c r="J247" t="s">
        <v>200</v>
      </c>
      <c r="K247" s="6">
        <v>75274.23</v>
      </c>
    </row>
    <row r="248" spans="7:11" x14ac:dyDescent="0.25">
      <c r="G248">
        <v>10241</v>
      </c>
      <c r="H248" s="2">
        <v>42170.149212962962</v>
      </c>
      <c r="I248" t="s">
        <v>11</v>
      </c>
      <c r="J248" t="s">
        <v>151</v>
      </c>
      <c r="K248" s="6">
        <v>97532.14</v>
      </c>
    </row>
    <row r="249" spans="7:11" x14ac:dyDescent="0.25">
      <c r="G249">
        <v>10242</v>
      </c>
      <c r="H249" s="2">
        <v>42325.558576388888</v>
      </c>
      <c r="I249" t="s">
        <v>23</v>
      </c>
      <c r="J249" t="s">
        <v>112</v>
      </c>
      <c r="K249" s="6">
        <v>83291.679999999993</v>
      </c>
    </row>
    <row r="250" spans="7:11" x14ac:dyDescent="0.25">
      <c r="G250">
        <v>10243</v>
      </c>
      <c r="H250" s="2">
        <v>42141.338900462964</v>
      </c>
      <c r="I250" t="s">
        <v>23</v>
      </c>
      <c r="J250" t="s">
        <v>101</v>
      </c>
      <c r="K250" s="6">
        <v>92224.31</v>
      </c>
    </row>
    <row r="251" spans="7:11" x14ac:dyDescent="0.25">
      <c r="G251">
        <v>10244</v>
      </c>
      <c r="H251" s="2">
        <v>42163.588252314818</v>
      </c>
      <c r="I251" t="s">
        <v>45</v>
      </c>
      <c r="J251" t="s">
        <v>201</v>
      </c>
      <c r="K251" s="6">
        <v>47580.08</v>
      </c>
    </row>
    <row r="252" spans="7:11" x14ac:dyDescent="0.25">
      <c r="G252">
        <v>10245</v>
      </c>
      <c r="H252" s="2">
        <v>42281.839502314811</v>
      </c>
      <c r="I252" t="s">
        <v>15</v>
      </c>
      <c r="J252" t="s">
        <v>115</v>
      </c>
      <c r="K252" s="6">
        <v>82672.45</v>
      </c>
    </row>
    <row r="253" spans="7:11" x14ac:dyDescent="0.25">
      <c r="G253">
        <v>10246</v>
      </c>
      <c r="H253" s="2">
        <v>42305.965914351851</v>
      </c>
      <c r="I253" t="s">
        <v>23</v>
      </c>
      <c r="J253" t="s">
        <v>154</v>
      </c>
      <c r="K253" s="6">
        <v>97669.18</v>
      </c>
    </row>
    <row r="254" spans="7:11" x14ac:dyDescent="0.25">
      <c r="G254">
        <v>10247</v>
      </c>
      <c r="H254" s="2">
        <v>42286.89806712963</v>
      </c>
      <c r="I254" t="s">
        <v>7</v>
      </c>
      <c r="J254" t="s">
        <v>202</v>
      </c>
      <c r="K254" s="6">
        <v>38740.94</v>
      </c>
    </row>
    <row r="255" spans="7:11" x14ac:dyDescent="0.25">
      <c r="G255">
        <v>10248</v>
      </c>
      <c r="H255" s="2">
        <v>42117.056122685186</v>
      </c>
      <c r="I255" t="s">
        <v>38</v>
      </c>
      <c r="J255" t="s">
        <v>203</v>
      </c>
      <c r="K255" s="6">
        <v>70859.73</v>
      </c>
    </row>
    <row r="256" spans="7:11" x14ac:dyDescent="0.25">
      <c r="G256">
        <v>10249</v>
      </c>
      <c r="H256" s="2">
        <v>42115.652430555558</v>
      </c>
      <c r="I256" t="s">
        <v>17</v>
      </c>
      <c r="J256" t="s">
        <v>28</v>
      </c>
      <c r="K256" s="6">
        <v>39601.51</v>
      </c>
    </row>
    <row r="257" spans="7:11" x14ac:dyDescent="0.25">
      <c r="G257">
        <v>10250</v>
      </c>
      <c r="H257" s="2">
        <v>42329.222719907404</v>
      </c>
      <c r="I257" t="s">
        <v>40</v>
      </c>
      <c r="J257" t="s">
        <v>122</v>
      </c>
      <c r="K257" s="6">
        <v>28220.09</v>
      </c>
    </row>
    <row r="258" spans="7:11" x14ac:dyDescent="0.25">
      <c r="G258">
        <v>10251</v>
      </c>
      <c r="H258" s="2">
        <v>42248.221701388888</v>
      </c>
      <c r="I258" t="s">
        <v>9</v>
      </c>
      <c r="J258" t="s">
        <v>159</v>
      </c>
      <c r="K258" s="6">
        <v>42474.36</v>
      </c>
    </row>
    <row r="259" spans="7:11" x14ac:dyDescent="0.25">
      <c r="G259">
        <v>10252</v>
      </c>
      <c r="H259" s="2">
        <v>42088.522604166668</v>
      </c>
      <c r="I259" t="s">
        <v>40</v>
      </c>
      <c r="J259" t="s">
        <v>204</v>
      </c>
      <c r="K259" s="6">
        <v>45679.11</v>
      </c>
    </row>
    <row r="260" spans="7:11" x14ac:dyDescent="0.25">
      <c r="G260">
        <v>10253</v>
      </c>
      <c r="H260" s="2">
        <v>42348.246724537035</v>
      </c>
      <c r="I260" t="s">
        <v>35</v>
      </c>
      <c r="J260" t="s">
        <v>205</v>
      </c>
      <c r="K260" s="6">
        <v>75983.839999999997</v>
      </c>
    </row>
    <row r="261" spans="7:11" x14ac:dyDescent="0.25">
      <c r="G261">
        <v>10254</v>
      </c>
      <c r="H261" s="2">
        <v>42029.56355324074</v>
      </c>
      <c r="I261" t="s">
        <v>7</v>
      </c>
      <c r="J261" t="s">
        <v>125</v>
      </c>
      <c r="K261" s="6">
        <v>30109.03</v>
      </c>
    </row>
    <row r="262" spans="7:11" x14ac:dyDescent="0.25">
      <c r="G262">
        <v>10255</v>
      </c>
      <c r="H262" s="2">
        <v>42311.213680555556</v>
      </c>
      <c r="I262" t="s">
        <v>26</v>
      </c>
      <c r="J262" t="s">
        <v>43</v>
      </c>
      <c r="K262" s="6">
        <v>47740.65</v>
      </c>
    </row>
    <row r="263" spans="7:11" x14ac:dyDescent="0.25">
      <c r="G263">
        <v>10256</v>
      </c>
      <c r="H263" s="2">
        <v>42013.605219907404</v>
      </c>
      <c r="I263" t="s">
        <v>17</v>
      </c>
      <c r="J263" t="s">
        <v>206</v>
      </c>
      <c r="K263" s="6">
        <v>31311.81</v>
      </c>
    </row>
    <row r="264" spans="7:11" x14ac:dyDescent="0.25">
      <c r="G264">
        <v>10257</v>
      </c>
      <c r="H264" s="2">
        <v>42336.390659722223</v>
      </c>
      <c r="I264" t="s">
        <v>40</v>
      </c>
      <c r="J264" t="s">
        <v>151</v>
      </c>
      <c r="K264" s="6">
        <v>2400.84</v>
      </c>
    </row>
    <row r="265" spans="7:11" x14ac:dyDescent="0.25">
      <c r="G265">
        <v>10258</v>
      </c>
      <c r="H265" s="2">
        <v>42300.707303240742</v>
      </c>
      <c r="I265" t="s">
        <v>15</v>
      </c>
      <c r="J265" t="s">
        <v>207</v>
      </c>
      <c r="K265" s="6">
        <v>49580.01</v>
      </c>
    </row>
    <row r="266" spans="7:11" x14ac:dyDescent="0.25">
      <c r="G266">
        <v>10259</v>
      </c>
      <c r="H266" s="2">
        <v>42107.148599537039</v>
      </c>
      <c r="I266" t="s">
        <v>9</v>
      </c>
      <c r="J266" t="s">
        <v>208</v>
      </c>
      <c r="K266" s="6">
        <v>73734.179999999993</v>
      </c>
    </row>
    <row r="267" spans="7:11" x14ac:dyDescent="0.25">
      <c r="G267">
        <v>10260</v>
      </c>
      <c r="H267" s="2">
        <v>42093.150810185187</v>
      </c>
      <c r="I267" t="s">
        <v>17</v>
      </c>
      <c r="J267" t="s">
        <v>209</v>
      </c>
      <c r="K267" s="6">
        <v>37677.360000000001</v>
      </c>
    </row>
    <row r="268" spans="7:11" x14ac:dyDescent="0.25">
      <c r="G268">
        <v>10261</v>
      </c>
      <c r="H268" s="2">
        <v>42340.909351851849</v>
      </c>
      <c r="I268" t="s">
        <v>40</v>
      </c>
      <c r="J268" t="s">
        <v>210</v>
      </c>
      <c r="K268" s="6">
        <v>65705</v>
      </c>
    </row>
    <row r="269" spans="7:11" x14ac:dyDescent="0.25">
      <c r="G269">
        <v>10262</v>
      </c>
      <c r="H269" s="2">
        <v>42044.311608796299</v>
      </c>
      <c r="I269" t="s">
        <v>45</v>
      </c>
      <c r="J269" t="s">
        <v>211</v>
      </c>
      <c r="K269" s="6">
        <v>22169.97</v>
      </c>
    </row>
    <row r="270" spans="7:11" x14ac:dyDescent="0.25">
      <c r="G270">
        <v>10263</v>
      </c>
      <c r="H270" s="2">
        <v>42363.976909722223</v>
      </c>
      <c r="I270" t="s">
        <v>9</v>
      </c>
      <c r="J270" t="s">
        <v>60</v>
      </c>
      <c r="K270" s="6">
        <v>48676.78</v>
      </c>
    </row>
    <row r="271" spans="7:11" x14ac:dyDescent="0.25">
      <c r="G271">
        <v>10264</v>
      </c>
      <c r="H271" s="2">
        <v>42132.565312500003</v>
      </c>
      <c r="I271" t="s">
        <v>5</v>
      </c>
      <c r="J271" t="s">
        <v>212</v>
      </c>
      <c r="K271" s="6">
        <v>35134.639999999999</v>
      </c>
    </row>
    <row r="272" spans="7:11" x14ac:dyDescent="0.25">
      <c r="G272">
        <v>10265</v>
      </c>
      <c r="H272" s="2">
        <v>42239.64366898148</v>
      </c>
      <c r="I272" t="s">
        <v>61</v>
      </c>
      <c r="J272" t="s">
        <v>46</v>
      </c>
      <c r="K272" s="6">
        <v>12468.87</v>
      </c>
    </row>
    <row r="273" spans="7:11" x14ac:dyDescent="0.25">
      <c r="G273">
        <v>10266</v>
      </c>
      <c r="H273" s="2">
        <v>42114.604398148149</v>
      </c>
      <c r="I273" t="s">
        <v>7</v>
      </c>
      <c r="J273" t="s">
        <v>181</v>
      </c>
      <c r="K273" s="6">
        <v>37009.550000000003</v>
      </c>
    </row>
    <row r="274" spans="7:11" x14ac:dyDescent="0.25">
      <c r="G274">
        <v>10267</v>
      </c>
      <c r="H274" s="2">
        <v>42227.081921296296</v>
      </c>
      <c r="I274" t="s">
        <v>29</v>
      </c>
      <c r="J274" t="s">
        <v>37</v>
      </c>
      <c r="K274" s="6">
        <v>55749.25</v>
      </c>
    </row>
    <row r="275" spans="7:11" x14ac:dyDescent="0.25">
      <c r="G275">
        <v>10268</v>
      </c>
      <c r="H275" s="2">
        <v>42037.713750000003</v>
      </c>
      <c r="I275" t="s">
        <v>45</v>
      </c>
      <c r="J275" t="s">
        <v>213</v>
      </c>
      <c r="K275" s="6">
        <v>53833.38</v>
      </c>
    </row>
    <row r="276" spans="7:11" x14ac:dyDescent="0.25">
      <c r="G276">
        <v>10269</v>
      </c>
      <c r="H276" s="2">
        <v>42282.825462962966</v>
      </c>
      <c r="I276" t="s">
        <v>26</v>
      </c>
      <c r="J276" t="s">
        <v>183</v>
      </c>
      <c r="K276" s="6">
        <v>42976.34</v>
      </c>
    </row>
    <row r="277" spans="7:11" x14ac:dyDescent="0.25">
      <c r="G277">
        <v>10270</v>
      </c>
      <c r="H277" s="2">
        <v>42259.152662037035</v>
      </c>
      <c r="I277" t="s">
        <v>11</v>
      </c>
      <c r="J277" t="s">
        <v>214</v>
      </c>
      <c r="K277" s="6">
        <v>4643.0600000000004</v>
      </c>
    </row>
    <row r="278" spans="7:11" x14ac:dyDescent="0.25">
      <c r="G278">
        <v>10271</v>
      </c>
      <c r="H278" s="2">
        <v>42151.075995370367</v>
      </c>
      <c r="I278" t="s">
        <v>35</v>
      </c>
      <c r="J278" t="s">
        <v>215</v>
      </c>
      <c r="K278" s="6">
        <v>41174.410000000003</v>
      </c>
    </row>
    <row r="279" spans="7:11" x14ac:dyDescent="0.25">
      <c r="G279">
        <v>10272</v>
      </c>
      <c r="H279" s="2">
        <v>42221.901319444441</v>
      </c>
      <c r="I279" t="s">
        <v>52</v>
      </c>
      <c r="J279" t="s">
        <v>151</v>
      </c>
      <c r="K279" s="6">
        <v>23346.82</v>
      </c>
    </row>
    <row r="280" spans="7:11" x14ac:dyDescent="0.25">
      <c r="G280">
        <v>10273</v>
      </c>
      <c r="H280" s="2">
        <v>42233.791608796295</v>
      </c>
      <c r="I280" t="s">
        <v>29</v>
      </c>
      <c r="J280" t="s">
        <v>57</v>
      </c>
      <c r="K280" s="6">
        <v>69618.2</v>
      </c>
    </row>
    <row r="281" spans="7:11" x14ac:dyDescent="0.25">
      <c r="G281">
        <v>10274</v>
      </c>
      <c r="H281" s="2">
        <v>42214.276550925926</v>
      </c>
      <c r="I281" t="s">
        <v>13</v>
      </c>
      <c r="J281" t="s">
        <v>216</v>
      </c>
      <c r="K281" s="6">
        <v>1843.53</v>
      </c>
    </row>
    <row r="282" spans="7:11" x14ac:dyDescent="0.25">
      <c r="G282">
        <v>10275</v>
      </c>
      <c r="H282" s="2">
        <v>42312.717037037037</v>
      </c>
      <c r="I282" t="s">
        <v>13</v>
      </c>
      <c r="J282" t="s">
        <v>46</v>
      </c>
      <c r="K282" s="6">
        <v>19868.03</v>
      </c>
    </row>
    <row r="283" spans="7:11" x14ac:dyDescent="0.25">
      <c r="G283">
        <v>10276</v>
      </c>
      <c r="H283" s="2">
        <v>42045.121006944442</v>
      </c>
      <c r="I283" t="s">
        <v>35</v>
      </c>
      <c r="J283" t="s">
        <v>217</v>
      </c>
      <c r="K283" s="6">
        <v>85603.24</v>
      </c>
    </row>
    <row r="284" spans="7:11" x14ac:dyDescent="0.25">
      <c r="G284">
        <v>10277</v>
      </c>
      <c r="H284" s="2">
        <v>42346.142048611109</v>
      </c>
      <c r="I284" t="s">
        <v>38</v>
      </c>
      <c r="J284" t="s">
        <v>132</v>
      </c>
      <c r="K284" s="6">
        <v>66916.56</v>
      </c>
    </row>
    <row r="285" spans="7:11" x14ac:dyDescent="0.25">
      <c r="G285">
        <v>10278</v>
      </c>
      <c r="H285" s="2">
        <v>42091.243356481478</v>
      </c>
      <c r="I285" t="s">
        <v>38</v>
      </c>
      <c r="J285" t="s">
        <v>91</v>
      </c>
      <c r="K285" s="6">
        <v>7514.67</v>
      </c>
    </row>
    <row r="286" spans="7:11" x14ac:dyDescent="0.25">
      <c r="G286">
        <v>10279</v>
      </c>
      <c r="H286" s="2">
        <v>42239.767962962964</v>
      </c>
      <c r="I286" t="s">
        <v>17</v>
      </c>
      <c r="J286" t="s">
        <v>57</v>
      </c>
      <c r="K286" s="6">
        <v>3023.13</v>
      </c>
    </row>
    <row r="287" spans="7:11" x14ac:dyDescent="0.25">
      <c r="G287">
        <v>10280</v>
      </c>
      <c r="H287" s="2">
        <v>42229.380185185182</v>
      </c>
      <c r="I287" t="s">
        <v>29</v>
      </c>
      <c r="J287" t="s">
        <v>218</v>
      </c>
      <c r="K287" s="6">
        <v>85252.21</v>
      </c>
    </row>
    <row r="288" spans="7:11" x14ac:dyDescent="0.25">
      <c r="G288">
        <v>10281</v>
      </c>
      <c r="H288" s="2">
        <v>42157.600393518522</v>
      </c>
      <c r="I288" t="s">
        <v>38</v>
      </c>
      <c r="J288" t="s">
        <v>219</v>
      </c>
      <c r="K288" s="6">
        <v>28480.73</v>
      </c>
    </row>
    <row r="289" spans="7:11" x14ac:dyDescent="0.25">
      <c r="G289">
        <v>10282</v>
      </c>
      <c r="H289" s="2">
        <v>42025.141250000001</v>
      </c>
      <c r="I289" t="s">
        <v>17</v>
      </c>
      <c r="J289" t="s">
        <v>186</v>
      </c>
      <c r="K289" s="6">
        <v>90475.86</v>
      </c>
    </row>
    <row r="290" spans="7:11" x14ac:dyDescent="0.25">
      <c r="G290">
        <v>10283</v>
      </c>
      <c r="H290" s="2">
        <v>42209.98537037037</v>
      </c>
      <c r="I290" t="s">
        <v>7</v>
      </c>
      <c r="J290" t="s">
        <v>220</v>
      </c>
      <c r="K290" s="6">
        <v>3492.97</v>
      </c>
    </row>
    <row r="291" spans="7:11" x14ac:dyDescent="0.25">
      <c r="G291">
        <v>10284</v>
      </c>
      <c r="H291" s="2">
        <v>42108.579756944448</v>
      </c>
      <c r="I291" t="s">
        <v>7</v>
      </c>
      <c r="J291" t="s">
        <v>31</v>
      </c>
      <c r="K291" s="6">
        <v>45466.01</v>
      </c>
    </row>
    <row r="292" spans="7:11" x14ac:dyDescent="0.25">
      <c r="G292">
        <v>10285</v>
      </c>
      <c r="H292" s="2">
        <v>42267.816504629627</v>
      </c>
      <c r="I292" t="s">
        <v>29</v>
      </c>
      <c r="J292" t="s">
        <v>145</v>
      </c>
      <c r="K292" s="6">
        <v>61229.97</v>
      </c>
    </row>
    <row r="293" spans="7:11" x14ac:dyDescent="0.25">
      <c r="G293">
        <v>10286</v>
      </c>
      <c r="H293" s="2">
        <v>42094.447731481479</v>
      </c>
      <c r="I293" t="s">
        <v>45</v>
      </c>
      <c r="J293" t="s">
        <v>106</v>
      </c>
      <c r="K293" s="6">
        <v>94980.42</v>
      </c>
    </row>
    <row r="294" spans="7:11" x14ac:dyDescent="0.25">
      <c r="G294">
        <v>10287</v>
      </c>
      <c r="H294" s="2">
        <v>42234.742002314815</v>
      </c>
      <c r="I294" t="s">
        <v>40</v>
      </c>
      <c r="J294" t="s">
        <v>127</v>
      </c>
      <c r="K294" s="6">
        <v>14934.27</v>
      </c>
    </row>
    <row r="295" spans="7:11" x14ac:dyDescent="0.25">
      <c r="G295">
        <v>10288</v>
      </c>
      <c r="H295" s="2">
        <v>42236.37709490741</v>
      </c>
      <c r="I295" t="s">
        <v>45</v>
      </c>
      <c r="J295" t="s">
        <v>32</v>
      </c>
      <c r="K295" s="6">
        <v>44538.58</v>
      </c>
    </row>
    <row r="296" spans="7:11" x14ac:dyDescent="0.25">
      <c r="G296">
        <v>10289</v>
      </c>
      <c r="H296" s="2">
        <v>42037.476307870369</v>
      </c>
      <c r="I296" t="s">
        <v>9</v>
      </c>
      <c r="J296" t="s">
        <v>221</v>
      </c>
      <c r="K296" s="6">
        <v>85438.81</v>
      </c>
    </row>
    <row r="297" spans="7:11" x14ac:dyDescent="0.25">
      <c r="G297">
        <v>10290</v>
      </c>
      <c r="H297" s="2">
        <v>42006.394548611112</v>
      </c>
      <c r="I297" t="s">
        <v>20</v>
      </c>
      <c r="J297" t="s">
        <v>81</v>
      </c>
      <c r="K297" s="6">
        <v>84860.76</v>
      </c>
    </row>
    <row r="298" spans="7:11" x14ac:dyDescent="0.25">
      <c r="G298">
        <v>10291</v>
      </c>
      <c r="H298" s="2">
        <v>42178.881493055553</v>
      </c>
      <c r="I298" t="s">
        <v>26</v>
      </c>
      <c r="J298" t="s">
        <v>41</v>
      </c>
      <c r="K298" s="6">
        <v>10861.98</v>
      </c>
    </row>
    <row r="299" spans="7:11" x14ac:dyDescent="0.25">
      <c r="G299">
        <v>10292</v>
      </c>
      <c r="H299" s="2">
        <v>42043.670914351853</v>
      </c>
      <c r="I299" t="s">
        <v>66</v>
      </c>
      <c r="J299" t="s">
        <v>42</v>
      </c>
      <c r="K299" s="6">
        <v>51895.29</v>
      </c>
    </row>
    <row r="300" spans="7:11" x14ac:dyDescent="0.25">
      <c r="G300">
        <v>10293</v>
      </c>
      <c r="H300" s="2">
        <v>42215.362013888887</v>
      </c>
      <c r="I300" t="s">
        <v>9</v>
      </c>
      <c r="J300" t="s">
        <v>155</v>
      </c>
      <c r="K300" s="6">
        <v>38329.29</v>
      </c>
    </row>
    <row r="301" spans="7:11" x14ac:dyDescent="0.25">
      <c r="G301">
        <v>10294</v>
      </c>
      <c r="H301" s="2">
        <v>42089.886979166666</v>
      </c>
      <c r="I301" t="s">
        <v>20</v>
      </c>
      <c r="J301" t="s">
        <v>222</v>
      </c>
      <c r="K301" s="6">
        <v>67639.55</v>
      </c>
    </row>
    <row r="302" spans="7:11" x14ac:dyDescent="0.25">
      <c r="G302">
        <v>10295</v>
      </c>
      <c r="H302" s="2">
        <v>42036.932962962965</v>
      </c>
      <c r="I302" t="s">
        <v>13</v>
      </c>
      <c r="J302" t="s">
        <v>95</v>
      </c>
      <c r="K302" s="6">
        <v>69793.45</v>
      </c>
    </row>
    <row r="303" spans="7:11" x14ac:dyDescent="0.25">
      <c r="G303">
        <v>10296</v>
      </c>
      <c r="H303" s="2">
        <v>42057.406597222223</v>
      </c>
      <c r="I303" t="s">
        <v>20</v>
      </c>
      <c r="J303" t="s">
        <v>185</v>
      </c>
      <c r="K303" s="6">
        <v>76472.55</v>
      </c>
    </row>
    <row r="304" spans="7:11" x14ac:dyDescent="0.25">
      <c r="G304">
        <v>10297</v>
      </c>
      <c r="H304" s="2">
        <v>42229.116539351853</v>
      </c>
      <c r="I304" t="s">
        <v>35</v>
      </c>
      <c r="J304" t="s">
        <v>203</v>
      </c>
      <c r="K304" s="6">
        <v>62249.86</v>
      </c>
    </row>
    <row r="305" spans="7:11" x14ac:dyDescent="0.25">
      <c r="G305">
        <v>10298</v>
      </c>
      <c r="H305" s="2">
        <v>42034.841307870367</v>
      </c>
      <c r="I305" t="s">
        <v>23</v>
      </c>
      <c r="J305" t="s">
        <v>223</v>
      </c>
      <c r="K305" s="6">
        <v>14353.59</v>
      </c>
    </row>
    <row r="306" spans="7:11" x14ac:dyDescent="0.25">
      <c r="G306">
        <v>10299</v>
      </c>
      <c r="H306" s="2">
        <v>42143.946469907409</v>
      </c>
      <c r="I306" t="s">
        <v>23</v>
      </c>
      <c r="J306" t="s">
        <v>224</v>
      </c>
      <c r="K306" s="6">
        <v>43694.99</v>
      </c>
    </row>
    <row r="307" spans="7:11" x14ac:dyDescent="0.25">
      <c r="G307">
        <v>10300</v>
      </c>
      <c r="H307" s="2">
        <v>42337.681516203702</v>
      </c>
      <c r="I307" t="s">
        <v>29</v>
      </c>
      <c r="J307" t="s">
        <v>225</v>
      </c>
      <c r="K307" s="6">
        <v>98216.79</v>
      </c>
    </row>
    <row r="308" spans="7:11" x14ac:dyDescent="0.25">
      <c r="G308">
        <v>10301</v>
      </c>
      <c r="H308" s="2">
        <v>42245.04787037037</v>
      </c>
      <c r="I308" t="s">
        <v>26</v>
      </c>
      <c r="J308" t="s">
        <v>226</v>
      </c>
      <c r="K308" s="6">
        <v>83821.09</v>
      </c>
    </row>
    <row r="309" spans="7:11" x14ac:dyDescent="0.25">
      <c r="G309">
        <v>10302</v>
      </c>
      <c r="H309" s="2">
        <v>42303.804479166669</v>
      </c>
      <c r="I309" t="s">
        <v>5</v>
      </c>
      <c r="J309" t="s">
        <v>138</v>
      </c>
      <c r="K309" s="6">
        <v>84708.800000000003</v>
      </c>
    </row>
    <row r="310" spans="7:11" x14ac:dyDescent="0.25">
      <c r="G310">
        <v>10303</v>
      </c>
      <c r="H310" s="2">
        <v>42186.452523148146</v>
      </c>
      <c r="I310" t="s">
        <v>23</v>
      </c>
      <c r="J310" t="s">
        <v>88</v>
      </c>
      <c r="K310" s="6">
        <v>54487.53</v>
      </c>
    </row>
    <row r="311" spans="7:11" x14ac:dyDescent="0.25">
      <c r="G311">
        <v>10304</v>
      </c>
      <c r="H311" s="2">
        <v>42098.792291666665</v>
      </c>
      <c r="I311" t="s">
        <v>45</v>
      </c>
      <c r="J311" t="s">
        <v>227</v>
      </c>
      <c r="K311" s="6">
        <v>23231.25</v>
      </c>
    </row>
    <row r="312" spans="7:11" x14ac:dyDescent="0.25">
      <c r="G312">
        <v>10305</v>
      </c>
      <c r="H312" s="2">
        <v>42351.888599537036</v>
      </c>
      <c r="I312" t="s">
        <v>9</v>
      </c>
      <c r="J312" t="s">
        <v>228</v>
      </c>
      <c r="K312" s="6">
        <v>52176.62</v>
      </c>
    </row>
    <row r="313" spans="7:11" x14ac:dyDescent="0.25">
      <c r="G313">
        <v>10306</v>
      </c>
      <c r="H313" s="2">
        <v>42067.334826388891</v>
      </c>
      <c r="I313" t="s">
        <v>45</v>
      </c>
      <c r="J313" t="s">
        <v>229</v>
      </c>
      <c r="K313" s="6">
        <v>95628.26</v>
      </c>
    </row>
    <row r="314" spans="7:11" x14ac:dyDescent="0.25">
      <c r="G314">
        <v>10307</v>
      </c>
      <c r="H314" s="2">
        <v>42223.568298611113</v>
      </c>
      <c r="I314" t="s">
        <v>40</v>
      </c>
      <c r="J314" t="s">
        <v>230</v>
      </c>
      <c r="K314" s="6">
        <v>49626.61</v>
      </c>
    </row>
    <row r="315" spans="7:11" x14ac:dyDescent="0.25">
      <c r="G315">
        <v>10308</v>
      </c>
      <c r="H315" s="2">
        <v>42187.463368055556</v>
      </c>
      <c r="I315" t="s">
        <v>7</v>
      </c>
      <c r="J315" t="s">
        <v>78</v>
      </c>
      <c r="K315" s="6">
        <v>29881.42</v>
      </c>
    </row>
    <row r="316" spans="7:11" x14ac:dyDescent="0.25">
      <c r="G316">
        <v>10309</v>
      </c>
      <c r="H316" s="2">
        <v>42144.449675925927</v>
      </c>
      <c r="I316" t="s">
        <v>52</v>
      </c>
      <c r="J316" t="s">
        <v>231</v>
      </c>
      <c r="K316" s="6">
        <v>59824.17</v>
      </c>
    </row>
    <row r="317" spans="7:11" x14ac:dyDescent="0.25">
      <c r="G317">
        <v>10310</v>
      </c>
      <c r="H317" s="2">
        <v>42051.077800925923</v>
      </c>
      <c r="I317" t="s">
        <v>9</v>
      </c>
      <c r="J317" t="s">
        <v>25</v>
      </c>
      <c r="K317" s="6">
        <v>93427.18</v>
      </c>
    </row>
    <row r="318" spans="7:11" x14ac:dyDescent="0.25">
      <c r="G318">
        <v>10311</v>
      </c>
      <c r="H318" s="2">
        <v>42267.273449074077</v>
      </c>
      <c r="I318" t="s">
        <v>45</v>
      </c>
      <c r="J318" t="s">
        <v>232</v>
      </c>
      <c r="K318" s="6">
        <v>23345.54</v>
      </c>
    </row>
    <row r="319" spans="7:11" x14ac:dyDescent="0.25">
      <c r="G319">
        <v>10312</v>
      </c>
      <c r="H319" s="2">
        <v>42319.850381944445</v>
      </c>
      <c r="I319" t="s">
        <v>13</v>
      </c>
      <c r="J319" t="s">
        <v>233</v>
      </c>
      <c r="K319" s="6">
        <v>61496.160000000003</v>
      </c>
    </row>
    <row r="320" spans="7:11" x14ac:dyDescent="0.25">
      <c r="G320">
        <v>10313</v>
      </c>
      <c r="H320" s="2">
        <v>42207.626516203702</v>
      </c>
      <c r="I320" t="s">
        <v>40</v>
      </c>
      <c r="J320" t="s">
        <v>198</v>
      </c>
      <c r="K320" s="6">
        <v>95500.75</v>
      </c>
    </row>
    <row r="321" spans="7:11" x14ac:dyDescent="0.25">
      <c r="G321">
        <v>10314</v>
      </c>
      <c r="H321" s="2">
        <v>42082.029293981483</v>
      </c>
      <c r="I321" t="s">
        <v>45</v>
      </c>
      <c r="J321" t="s">
        <v>64</v>
      </c>
      <c r="K321" s="6">
        <v>91112.68</v>
      </c>
    </row>
    <row r="322" spans="7:11" x14ac:dyDescent="0.25">
      <c r="G322">
        <v>10315</v>
      </c>
      <c r="H322" s="2">
        <v>42239.722222222219</v>
      </c>
      <c r="I322" t="s">
        <v>38</v>
      </c>
      <c r="J322" t="s">
        <v>14</v>
      </c>
      <c r="K322" s="6">
        <v>36537.18</v>
      </c>
    </row>
    <row r="323" spans="7:11" x14ac:dyDescent="0.25">
      <c r="G323">
        <v>10316</v>
      </c>
      <c r="H323" s="2">
        <v>42169.502581018518</v>
      </c>
      <c r="I323" t="s">
        <v>29</v>
      </c>
      <c r="J323" t="s">
        <v>234</v>
      </c>
      <c r="K323" s="6">
        <v>51694.81</v>
      </c>
    </row>
    <row r="324" spans="7:11" x14ac:dyDescent="0.25">
      <c r="G324">
        <v>10317</v>
      </c>
      <c r="H324" s="2">
        <v>42261.751886574071</v>
      </c>
      <c r="I324" t="s">
        <v>45</v>
      </c>
      <c r="J324" t="s">
        <v>85</v>
      </c>
      <c r="K324" s="6">
        <v>10938.73</v>
      </c>
    </row>
    <row r="325" spans="7:11" x14ac:dyDescent="0.25">
      <c r="G325">
        <v>10318</v>
      </c>
      <c r="H325" s="2">
        <v>42132.030798611115</v>
      </c>
      <c r="I325" t="s">
        <v>5</v>
      </c>
      <c r="J325" t="s">
        <v>235</v>
      </c>
      <c r="K325" s="6">
        <v>90968.78</v>
      </c>
    </row>
    <row r="326" spans="7:11" x14ac:dyDescent="0.25">
      <c r="G326">
        <v>10319</v>
      </c>
      <c r="H326" s="2">
        <v>42032.516446759262</v>
      </c>
      <c r="I326" t="s">
        <v>66</v>
      </c>
      <c r="J326" t="s">
        <v>186</v>
      </c>
      <c r="K326" s="6">
        <v>62090.49</v>
      </c>
    </row>
    <row r="327" spans="7:11" x14ac:dyDescent="0.25">
      <c r="G327">
        <v>10320</v>
      </c>
      <c r="H327" s="2">
        <v>42205.212488425925</v>
      </c>
      <c r="I327" t="s">
        <v>23</v>
      </c>
      <c r="J327" t="s">
        <v>236</v>
      </c>
      <c r="K327" s="6">
        <v>69764.17</v>
      </c>
    </row>
    <row r="328" spans="7:11" x14ac:dyDescent="0.25">
      <c r="G328">
        <v>10321</v>
      </c>
      <c r="H328" s="2">
        <v>42131.514513888891</v>
      </c>
      <c r="I328" t="s">
        <v>5</v>
      </c>
      <c r="J328" t="s">
        <v>111</v>
      </c>
      <c r="K328" s="6">
        <v>2511.94</v>
      </c>
    </row>
    <row r="329" spans="7:11" x14ac:dyDescent="0.25">
      <c r="G329">
        <v>10322</v>
      </c>
      <c r="H329" s="2">
        <v>42120.94358796296</v>
      </c>
      <c r="I329" t="s">
        <v>45</v>
      </c>
      <c r="J329" t="s">
        <v>237</v>
      </c>
      <c r="K329" s="6">
        <v>77463.199999999997</v>
      </c>
    </row>
    <row r="330" spans="7:11" x14ac:dyDescent="0.25">
      <c r="G330">
        <v>10323</v>
      </c>
      <c r="H330" s="2">
        <v>42242.196817129632</v>
      </c>
      <c r="I330" t="s">
        <v>5</v>
      </c>
      <c r="J330" t="s">
        <v>238</v>
      </c>
      <c r="K330" s="6">
        <v>23248.67</v>
      </c>
    </row>
    <row r="331" spans="7:11" x14ac:dyDescent="0.25">
      <c r="G331">
        <v>10324</v>
      </c>
      <c r="H331" s="2">
        <v>42248.183553240742</v>
      </c>
      <c r="I331" t="s">
        <v>35</v>
      </c>
      <c r="J331" t="s">
        <v>239</v>
      </c>
      <c r="K331" s="6">
        <v>57963.97</v>
      </c>
    </row>
    <row r="332" spans="7:11" x14ac:dyDescent="0.25">
      <c r="G332">
        <v>10325</v>
      </c>
      <c r="H332" s="2">
        <v>42175.941192129627</v>
      </c>
      <c r="I332" t="s">
        <v>20</v>
      </c>
      <c r="J332" t="s">
        <v>240</v>
      </c>
      <c r="K332" s="6">
        <v>81946.67</v>
      </c>
    </row>
    <row r="333" spans="7:11" x14ac:dyDescent="0.25">
      <c r="G333">
        <v>10326</v>
      </c>
      <c r="H333" s="2">
        <v>42315.63417824074</v>
      </c>
      <c r="I333" t="s">
        <v>52</v>
      </c>
      <c r="J333" t="s">
        <v>241</v>
      </c>
      <c r="K333" s="6">
        <v>15081.65</v>
      </c>
    </row>
    <row r="334" spans="7:11" x14ac:dyDescent="0.25">
      <c r="G334">
        <v>10327</v>
      </c>
      <c r="H334" s="2">
        <v>42032.772511574076</v>
      </c>
      <c r="I334" t="s">
        <v>15</v>
      </c>
      <c r="J334" t="s">
        <v>18</v>
      </c>
      <c r="K334" s="6">
        <v>17577.310000000001</v>
      </c>
    </row>
    <row r="335" spans="7:11" x14ac:dyDescent="0.25">
      <c r="G335">
        <v>10328</v>
      </c>
      <c r="H335" s="2">
        <v>42049.911307870374</v>
      </c>
      <c r="I335" t="s">
        <v>17</v>
      </c>
      <c r="J335" t="s">
        <v>191</v>
      </c>
      <c r="K335" s="6">
        <v>30941.56</v>
      </c>
    </row>
    <row r="336" spans="7:11" x14ac:dyDescent="0.25">
      <c r="G336">
        <v>10329</v>
      </c>
      <c r="H336" s="2">
        <v>42098.893622685187</v>
      </c>
      <c r="I336" t="s">
        <v>23</v>
      </c>
      <c r="J336" t="s">
        <v>242</v>
      </c>
      <c r="K336" s="6">
        <v>2854.31</v>
      </c>
    </row>
    <row r="337" spans="7:11" x14ac:dyDescent="0.25">
      <c r="G337">
        <v>10330</v>
      </c>
      <c r="H337" s="2">
        <v>42298.919849537036</v>
      </c>
      <c r="I337" t="s">
        <v>13</v>
      </c>
      <c r="J337" t="s">
        <v>233</v>
      </c>
      <c r="K337" s="6">
        <v>72220.59</v>
      </c>
    </row>
    <row r="338" spans="7:11" x14ac:dyDescent="0.25">
      <c r="G338">
        <v>10331</v>
      </c>
      <c r="H338" s="2">
        <v>42316.010231481479</v>
      </c>
      <c r="I338" t="s">
        <v>9</v>
      </c>
      <c r="J338" t="s">
        <v>243</v>
      </c>
      <c r="K338" s="6">
        <v>60415.91</v>
      </c>
    </row>
    <row r="339" spans="7:11" x14ac:dyDescent="0.25">
      <c r="G339">
        <v>10332</v>
      </c>
      <c r="H339" s="2">
        <v>42359.916087962964</v>
      </c>
      <c r="I339" t="s">
        <v>45</v>
      </c>
      <c r="J339" t="s">
        <v>49</v>
      </c>
      <c r="K339" s="6">
        <v>46554.97</v>
      </c>
    </row>
    <row r="340" spans="7:11" x14ac:dyDescent="0.25">
      <c r="G340">
        <v>10333</v>
      </c>
      <c r="H340" s="2">
        <v>42274.066111111111</v>
      </c>
      <c r="I340" t="s">
        <v>40</v>
      </c>
      <c r="J340" t="s">
        <v>244</v>
      </c>
      <c r="K340" s="6">
        <v>99202.12</v>
      </c>
    </row>
    <row r="341" spans="7:11" x14ac:dyDescent="0.25">
      <c r="G341">
        <v>10334</v>
      </c>
      <c r="H341" s="2">
        <v>42019.96675925926</v>
      </c>
      <c r="I341" t="s">
        <v>45</v>
      </c>
      <c r="J341" t="s">
        <v>187</v>
      </c>
      <c r="K341" s="6">
        <v>30862.77</v>
      </c>
    </row>
    <row r="342" spans="7:11" x14ac:dyDescent="0.25">
      <c r="G342">
        <v>10335</v>
      </c>
      <c r="H342" s="2">
        <v>42246.436168981483</v>
      </c>
      <c r="I342" t="s">
        <v>20</v>
      </c>
      <c r="J342" t="s">
        <v>139</v>
      </c>
      <c r="K342" s="6">
        <v>35131.620000000003</v>
      </c>
    </row>
    <row r="343" spans="7:11" x14ac:dyDescent="0.25">
      <c r="G343">
        <v>10336</v>
      </c>
      <c r="H343" s="2">
        <v>42031.547627314816</v>
      </c>
      <c r="I343" t="s">
        <v>29</v>
      </c>
      <c r="J343" t="s">
        <v>133</v>
      </c>
      <c r="K343" s="6">
        <v>5870.3</v>
      </c>
    </row>
    <row r="344" spans="7:11" x14ac:dyDescent="0.25">
      <c r="G344">
        <v>10337</v>
      </c>
      <c r="H344" s="2">
        <v>42113.466516203705</v>
      </c>
      <c r="I344" t="s">
        <v>26</v>
      </c>
      <c r="J344" t="s">
        <v>245</v>
      </c>
      <c r="K344" s="6">
        <v>52098.55</v>
      </c>
    </row>
    <row r="345" spans="7:11" x14ac:dyDescent="0.25">
      <c r="G345">
        <v>10338</v>
      </c>
      <c r="H345" s="2">
        <v>42305.594328703701</v>
      </c>
      <c r="I345" t="s">
        <v>35</v>
      </c>
      <c r="J345" t="s">
        <v>207</v>
      </c>
      <c r="K345" s="6">
        <v>3794.09</v>
      </c>
    </row>
    <row r="346" spans="7:11" x14ac:dyDescent="0.25">
      <c r="G346">
        <v>10339</v>
      </c>
      <c r="H346" s="2">
        <v>42239.503460648149</v>
      </c>
      <c r="I346" t="s">
        <v>40</v>
      </c>
      <c r="J346" t="s">
        <v>103</v>
      </c>
      <c r="K346" s="6">
        <v>81620.97</v>
      </c>
    </row>
    <row r="347" spans="7:11" x14ac:dyDescent="0.25">
      <c r="G347">
        <v>10340</v>
      </c>
      <c r="H347" s="2">
        <v>42141.814305555556</v>
      </c>
      <c r="I347" t="s">
        <v>23</v>
      </c>
      <c r="J347" t="s">
        <v>174</v>
      </c>
      <c r="K347" s="6">
        <v>41564.06</v>
      </c>
    </row>
    <row r="348" spans="7:11" x14ac:dyDescent="0.25">
      <c r="G348">
        <v>10341</v>
      </c>
      <c r="H348" s="2">
        <v>42344.66673611111</v>
      </c>
      <c r="I348" t="s">
        <v>66</v>
      </c>
      <c r="J348" t="s">
        <v>179</v>
      </c>
      <c r="K348" s="6">
        <v>94631.39</v>
      </c>
    </row>
    <row r="349" spans="7:11" x14ac:dyDescent="0.25">
      <c r="G349">
        <v>10342</v>
      </c>
      <c r="H349" s="2">
        <v>42331.08326388889</v>
      </c>
      <c r="I349" t="s">
        <v>45</v>
      </c>
      <c r="J349" t="s">
        <v>156</v>
      </c>
      <c r="K349" s="6">
        <v>16744.02</v>
      </c>
    </row>
    <row r="350" spans="7:11" x14ac:dyDescent="0.25">
      <c r="G350">
        <v>10343</v>
      </c>
      <c r="H350" s="2">
        <v>42236.245694444442</v>
      </c>
      <c r="I350" t="s">
        <v>45</v>
      </c>
      <c r="J350" t="s">
        <v>243</v>
      </c>
      <c r="K350" s="6">
        <v>80391.55</v>
      </c>
    </row>
    <row r="351" spans="7:11" x14ac:dyDescent="0.25">
      <c r="G351">
        <v>10344</v>
      </c>
      <c r="H351" s="2">
        <v>42051.798333333332</v>
      </c>
      <c r="I351" t="s">
        <v>7</v>
      </c>
      <c r="J351" t="s">
        <v>91</v>
      </c>
      <c r="K351" s="6">
        <v>90359.81</v>
      </c>
    </row>
    <row r="352" spans="7:11" x14ac:dyDescent="0.25">
      <c r="G352">
        <v>10345</v>
      </c>
      <c r="H352" s="2">
        <v>42225.981851851851</v>
      </c>
      <c r="I352" t="s">
        <v>17</v>
      </c>
      <c r="J352" t="s">
        <v>246</v>
      </c>
      <c r="K352" s="6">
        <v>79222.98</v>
      </c>
    </row>
    <row r="353" spans="7:11" x14ac:dyDescent="0.25">
      <c r="G353">
        <v>10346</v>
      </c>
      <c r="H353" s="2">
        <v>42228.736956018518</v>
      </c>
      <c r="I353" t="s">
        <v>40</v>
      </c>
      <c r="J353" t="s">
        <v>214</v>
      </c>
      <c r="K353" s="6">
        <v>62948.43</v>
      </c>
    </row>
    <row r="354" spans="7:11" x14ac:dyDescent="0.25">
      <c r="G354">
        <v>10347</v>
      </c>
      <c r="H354" s="2">
        <v>42151.961354166669</v>
      </c>
      <c r="I354" t="s">
        <v>45</v>
      </c>
      <c r="J354" t="s">
        <v>247</v>
      </c>
      <c r="K354" s="6">
        <v>2118.0100000000002</v>
      </c>
    </row>
    <row r="355" spans="7:11" x14ac:dyDescent="0.25">
      <c r="G355">
        <v>10348</v>
      </c>
      <c r="H355" s="2">
        <v>42238.132002314815</v>
      </c>
      <c r="I355" t="s">
        <v>29</v>
      </c>
      <c r="J355" t="s">
        <v>208</v>
      </c>
      <c r="K355" s="6">
        <v>32862.71</v>
      </c>
    </row>
    <row r="356" spans="7:11" x14ac:dyDescent="0.25">
      <c r="G356">
        <v>10349</v>
      </c>
      <c r="H356" s="2">
        <v>42021.654027777775</v>
      </c>
      <c r="I356" t="s">
        <v>13</v>
      </c>
      <c r="J356" t="s">
        <v>193</v>
      </c>
      <c r="K356" s="6">
        <v>19329.990000000002</v>
      </c>
    </row>
    <row r="357" spans="7:11" x14ac:dyDescent="0.25">
      <c r="G357">
        <v>10350</v>
      </c>
      <c r="H357" s="2">
        <v>42051.291250000002</v>
      </c>
      <c r="I357" t="s">
        <v>40</v>
      </c>
      <c r="J357" t="s">
        <v>248</v>
      </c>
      <c r="K357" s="6">
        <v>65660.740000000005</v>
      </c>
    </row>
    <row r="358" spans="7:11" x14ac:dyDescent="0.25">
      <c r="G358">
        <v>10351</v>
      </c>
      <c r="H358" s="2">
        <v>42039.623553240737</v>
      </c>
      <c r="I358" t="s">
        <v>40</v>
      </c>
      <c r="J358" t="s">
        <v>184</v>
      </c>
      <c r="K358" s="6">
        <v>39834.660000000003</v>
      </c>
    </row>
    <row r="359" spans="7:11" x14ac:dyDescent="0.25">
      <c r="G359">
        <v>10352</v>
      </c>
      <c r="H359" s="2">
        <v>42284.329155092593</v>
      </c>
      <c r="I359" t="s">
        <v>61</v>
      </c>
      <c r="J359" t="s">
        <v>80</v>
      </c>
      <c r="K359" s="6">
        <v>41244.480000000003</v>
      </c>
    </row>
    <row r="360" spans="7:11" x14ac:dyDescent="0.25">
      <c r="G360">
        <v>10353</v>
      </c>
      <c r="H360" s="2">
        <v>42202.109826388885</v>
      </c>
      <c r="I360" t="s">
        <v>29</v>
      </c>
      <c r="J360" t="s">
        <v>90</v>
      </c>
      <c r="K360" s="6">
        <v>88650.34</v>
      </c>
    </row>
    <row r="361" spans="7:11" x14ac:dyDescent="0.25">
      <c r="G361">
        <v>10354</v>
      </c>
      <c r="H361" s="2">
        <v>42127.537685185183</v>
      </c>
      <c r="I361" t="s">
        <v>40</v>
      </c>
      <c r="J361" t="s">
        <v>249</v>
      </c>
      <c r="K361" s="6">
        <v>39239.879999999997</v>
      </c>
    </row>
    <row r="362" spans="7:11" x14ac:dyDescent="0.25">
      <c r="G362">
        <v>10355</v>
      </c>
      <c r="H362" s="2">
        <v>42144.661030092589</v>
      </c>
      <c r="I362" t="s">
        <v>15</v>
      </c>
      <c r="J362" t="s">
        <v>250</v>
      </c>
      <c r="K362" s="6">
        <v>60830.47</v>
      </c>
    </row>
    <row r="363" spans="7:11" x14ac:dyDescent="0.25">
      <c r="G363">
        <v>10356</v>
      </c>
      <c r="H363" s="2">
        <v>42131.294328703705</v>
      </c>
      <c r="I363" t="s">
        <v>13</v>
      </c>
      <c r="J363" t="s">
        <v>130</v>
      </c>
      <c r="K363" s="6">
        <v>68093.84</v>
      </c>
    </row>
    <row r="364" spans="7:11" x14ac:dyDescent="0.25">
      <c r="G364">
        <v>10357</v>
      </c>
      <c r="H364" s="2">
        <v>42271.787858796299</v>
      </c>
      <c r="I364" t="s">
        <v>9</v>
      </c>
      <c r="J364" t="s">
        <v>236</v>
      </c>
      <c r="K364" s="6">
        <v>84589.68</v>
      </c>
    </row>
    <row r="365" spans="7:11" x14ac:dyDescent="0.25">
      <c r="G365">
        <v>10358</v>
      </c>
      <c r="H365" s="2">
        <v>42209.08421296296</v>
      </c>
      <c r="I365" t="s">
        <v>52</v>
      </c>
      <c r="J365" t="s">
        <v>251</v>
      </c>
      <c r="K365" s="6">
        <v>9125.59</v>
      </c>
    </row>
    <row r="366" spans="7:11" x14ac:dyDescent="0.25">
      <c r="G366">
        <v>10359</v>
      </c>
      <c r="H366" s="2">
        <v>42080.167696759258</v>
      </c>
      <c r="I366" t="s">
        <v>23</v>
      </c>
      <c r="J366" t="s">
        <v>252</v>
      </c>
      <c r="K366" s="6">
        <v>4333.4799999999996</v>
      </c>
    </row>
    <row r="367" spans="7:11" x14ac:dyDescent="0.25">
      <c r="G367">
        <v>10360</v>
      </c>
      <c r="H367" s="2">
        <v>42280.184976851851</v>
      </c>
      <c r="I367" t="s">
        <v>11</v>
      </c>
      <c r="J367" t="s">
        <v>194</v>
      </c>
      <c r="K367" s="6">
        <v>54564.28</v>
      </c>
    </row>
    <row r="368" spans="7:11" x14ac:dyDescent="0.25">
      <c r="G368">
        <v>10361</v>
      </c>
      <c r="H368" s="2">
        <v>42200.079710648148</v>
      </c>
      <c r="I368" t="s">
        <v>7</v>
      </c>
      <c r="J368" t="s">
        <v>253</v>
      </c>
      <c r="K368" s="6">
        <v>6005.22</v>
      </c>
    </row>
    <row r="369" spans="7:11" x14ac:dyDescent="0.25">
      <c r="G369">
        <v>10362</v>
      </c>
      <c r="H369" s="2">
        <v>42293.788298611114</v>
      </c>
      <c r="I369" t="s">
        <v>45</v>
      </c>
      <c r="J369" t="s">
        <v>254</v>
      </c>
      <c r="K369" s="6">
        <v>81613.399999999994</v>
      </c>
    </row>
    <row r="370" spans="7:11" x14ac:dyDescent="0.25">
      <c r="G370">
        <v>10363</v>
      </c>
      <c r="H370" s="2">
        <v>42340.233576388891</v>
      </c>
      <c r="I370" t="s">
        <v>26</v>
      </c>
      <c r="J370" t="s">
        <v>113</v>
      </c>
      <c r="K370" s="6">
        <v>46310.239999999998</v>
      </c>
    </row>
    <row r="371" spans="7:11" x14ac:dyDescent="0.25">
      <c r="G371">
        <v>10364</v>
      </c>
      <c r="H371" s="2">
        <v>42257.825208333335</v>
      </c>
      <c r="I371" t="s">
        <v>11</v>
      </c>
      <c r="J371" t="s">
        <v>57</v>
      </c>
      <c r="K371" s="6">
        <v>83397.009999999995</v>
      </c>
    </row>
    <row r="372" spans="7:11" x14ac:dyDescent="0.25">
      <c r="G372">
        <v>10365</v>
      </c>
      <c r="H372" s="2">
        <v>42274.77789351852</v>
      </c>
      <c r="I372" t="s">
        <v>9</v>
      </c>
      <c r="J372" t="s">
        <v>255</v>
      </c>
      <c r="K372" s="6">
        <v>6460.65</v>
      </c>
    </row>
    <row r="373" spans="7:11" x14ac:dyDescent="0.25">
      <c r="G373">
        <v>10366</v>
      </c>
      <c r="H373" s="2">
        <v>42324.370196759257</v>
      </c>
      <c r="I373" t="s">
        <v>29</v>
      </c>
      <c r="J373" t="s">
        <v>130</v>
      </c>
      <c r="K373" s="6">
        <v>43507.4</v>
      </c>
    </row>
    <row r="374" spans="7:11" x14ac:dyDescent="0.25">
      <c r="G374">
        <v>10367</v>
      </c>
      <c r="H374" s="2">
        <v>42244.327870370369</v>
      </c>
      <c r="I374" t="s">
        <v>20</v>
      </c>
      <c r="J374" t="s">
        <v>256</v>
      </c>
      <c r="K374" s="6">
        <v>97474.84</v>
      </c>
    </row>
    <row r="375" spans="7:11" x14ac:dyDescent="0.25">
      <c r="G375">
        <v>10368</v>
      </c>
      <c r="H375" s="2">
        <v>42112.594328703701</v>
      </c>
      <c r="I375" t="s">
        <v>9</v>
      </c>
      <c r="J375" t="s">
        <v>257</v>
      </c>
      <c r="K375" s="6">
        <v>32791.620000000003</v>
      </c>
    </row>
    <row r="376" spans="7:11" x14ac:dyDescent="0.25">
      <c r="G376">
        <v>10369</v>
      </c>
      <c r="H376" s="2">
        <v>42187.284826388888</v>
      </c>
      <c r="I376" t="s">
        <v>45</v>
      </c>
      <c r="J376" t="s">
        <v>220</v>
      </c>
      <c r="K376" s="6">
        <v>56085.99</v>
      </c>
    </row>
    <row r="377" spans="7:11" x14ac:dyDescent="0.25">
      <c r="G377">
        <v>10370</v>
      </c>
      <c r="H377" s="2">
        <v>42105.311863425923</v>
      </c>
      <c r="I377" t="s">
        <v>20</v>
      </c>
      <c r="J377" t="s">
        <v>80</v>
      </c>
      <c r="K377" s="6">
        <v>29691.35</v>
      </c>
    </row>
    <row r="378" spans="7:11" x14ac:dyDescent="0.25">
      <c r="G378">
        <v>10371</v>
      </c>
      <c r="H378" s="2">
        <v>42080.775497685187</v>
      </c>
      <c r="I378" t="s">
        <v>66</v>
      </c>
      <c r="J378" t="s">
        <v>196</v>
      </c>
      <c r="K378" s="6">
        <v>54853.57</v>
      </c>
    </row>
    <row r="379" spans="7:11" x14ac:dyDescent="0.25">
      <c r="G379">
        <v>10372</v>
      </c>
      <c r="H379" s="2">
        <v>42109.045104166667</v>
      </c>
      <c r="I379" t="s">
        <v>66</v>
      </c>
      <c r="J379" t="s">
        <v>258</v>
      </c>
      <c r="K379" s="6">
        <v>12547.84</v>
      </c>
    </row>
    <row r="380" spans="7:11" x14ac:dyDescent="0.25">
      <c r="G380">
        <v>10373</v>
      </c>
      <c r="H380" s="2">
        <v>42026.04247685185</v>
      </c>
      <c r="I380" t="s">
        <v>66</v>
      </c>
      <c r="J380" t="s">
        <v>259</v>
      </c>
      <c r="K380" s="6">
        <v>89418.67</v>
      </c>
    </row>
    <row r="381" spans="7:11" x14ac:dyDescent="0.25">
      <c r="G381">
        <v>10374</v>
      </c>
      <c r="H381" s="2">
        <v>42283.96974537037</v>
      </c>
      <c r="I381" t="s">
        <v>17</v>
      </c>
      <c r="J381" t="s">
        <v>176</v>
      </c>
      <c r="K381" s="6">
        <v>36163.33</v>
      </c>
    </row>
    <row r="382" spans="7:11" x14ac:dyDescent="0.25">
      <c r="G382">
        <v>10375</v>
      </c>
      <c r="H382" s="2">
        <v>42054.44158564815</v>
      </c>
      <c r="I382" t="s">
        <v>20</v>
      </c>
      <c r="J382" t="s">
        <v>260</v>
      </c>
      <c r="K382" s="6">
        <v>50816.55</v>
      </c>
    </row>
    <row r="383" spans="7:11" x14ac:dyDescent="0.25">
      <c r="G383">
        <v>10376</v>
      </c>
      <c r="H383" s="2">
        <v>42096.235300925924</v>
      </c>
      <c r="I383" t="s">
        <v>40</v>
      </c>
      <c r="J383" t="s">
        <v>261</v>
      </c>
      <c r="K383" s="6">
        <v>57521.09</v>
      </c>
    </row>
    <row r="384" spans="7:11" x14ac:dyDescent="0.25">
      <c r="G384">
        <v>10377</v>
      </c>
      <c r="H384" s="2">
        <v>42078.126134259262</v>
      </c>
      <c r="I384" t="s">
        <v>5</v>
      </c>
      <c r="J384" t="s">
        <v>262</v>
      </c>
      <c r="K384" s="6">
        <v>78808.63</v>
      </c>
    </row>
    <row r="385" spans="7:11" x14ac:dyDescent="0.25">
      <c r="G385">
        <v>10378</v>
      </c>
      <c r="H385" s="2">
        <v>42175.604131944441</v>
      </c>
      <c r="I385" t="s">
        <v>9</v>
      </c>
      <c r="J385" t="s">
        <v>227</v>
      </c>
      <c r="K385" s="6">
        <v>99024.65</v>
      </c>
    </row>
    <row r="386" spans="7:11" x14ac:dyDescent="0.25">
      <c r="G386">
        <v>10379</v>
      </c>
      <c r="H386" s="2">
        <v>42361.557858796295</v>
      </c>
      <c r="I386" t="s">
        <v>11</v>
      </c>
      <c r="J386" t="s">
        <v>226</v>
      </c>
      <c r="K386" s="6">
        <v>49406.17</v>
      </c>
    </row>
    <row r="387" spans="7:11" x14ac:dyDescent="0.25">
      <c r="G387">
        <v>10380</v>
      </c>
      <c r="H387" s="2">
        <v>42021.931851851848</v>
      </c>
      <c r="I387" t="s">
        <v>29</v>
      </c>
      <c r="J387" t="s">
        <v>263</v>
      </c>
      <c r="K387" s="6">
        <v>82975.81</v>
      </c>
    </row>
    <row r="388" spans="7:11" x14ac:dyDescent="0.25">
      <c r="G388">
        <v>10381</v>
      </c>
      <c r="H388" s="2">
        <v>42265.856296296297</v>
      </c>
      <c r="I388" t="s">
        <v>13</v>
      </c>
      <c r="J388" t="s">
        <v>264</v>
      </c>
      <c r="K388" s="6">
        <v>91135.81</v>
      </c>
    </row>
    <row r="389" spans="7:11" x14ac:dyDescent="0.25">
      <c r="G389">
        <v>10382</v>
      </c>
      <c r="H389" s="2">
        <v>42158.412789351853</v>
      </c>
      <c r="I389" t="s">
        <v>17</v>
      </c>
      <c r="J389" t="s">
        <v>257</v>
      </c>
      <c r="K389" s="6">
        <v>84392.1</v>
      </c>
    </row>
    <row r="390" spans="7:11" x14ac:dyDescent="0.25">
      <c r="G390">
        <v>10383</v>
      </c>
      <c r="H390" s="2">
        <v>42107.376620370371</v>
      </c>
      <c r="I390" t="s">
        <v>29</v>
      </c>
      <c r="J390" t="s">
        <v>44</v>
      </c>
      <c r="K390" s="6">
        <v>59567.87</v>
      </c>
    </row>
    <row r="391" spans="7:11" x14ac:dyDescent="0.25">
      <c r="G391">
        <v>10384</v>
      </c>
      <c r="H391" s="2">
        <v>42024.511273148149</v>
      </c>
      <c r="I391" t="s">
        <v>13</v>
      </c>
      <c r="J391" t="s">
        <v>199</v>
      </c>
      <c r="K391" s="6">
        <v>75533.3</v>
      </c>
    </row>
    <row r="392" spans="7:11" x14ac:dyDescent="0.25">
      <c r="G392">
        <v>10385</v>
      </c>
      <c r="H392" s="2">
        <v>42101.673576388886</v>
      </c>
      <c r="I392" t="s">
        <v>23</v>
      </c>
      <c r="J392" t="s">
        <v>119</v>
      </c>
      <c r="K392" s="6">
        <v>81367.539999999994</v>
      </c>
    </row>
    <row r="393" spans="7:11" x14ac:dyDescent="0.25">
      <c r="G393">
        <v>10386</v>
      </c>
      <c r="H393" s="2">
        <v>42258.438472222224</v>
      </c>
      <c r="I393" t="s">
        <v>45</v>
      </c>
      <c r="J393" t="s">
        <v>80</v>
      </c>
      <c r="K393" s="6">
        <v>6003.85</v>
      </c>
    </row>
    <row r="394" spans="7:11" x14ac:dyDescent="0.25">
      <c r="G394">
        <v>10387</v>
      </c>
      <c r="H394" s="2">
        <v>42053.91982638889</v>
      </c>
      <c r="I394" t="s">
        <v>38</v>
      </c>
      <c r="J394" t="s">
        <v>265</v>
      </c>
      <c r="K394" s="6">
        <v>91100.81</v>
      </c>
    </row>
    <row r="395" spans="7:11" x14ac:dyDescent="0.25">
      <c r="G395">
        <v>10388</v>
      </c>
      <c r="H395" s="2">
        <v>42243.392731481479</v>
      </c>
      <c r="I395" t="s">
        <v>38</v>
      </c>
      <c r="J395" t="s">
        <v>129</v>
      </c>
      <c r="K395" s="6">
        <v>83673.19</v>
      </c>
    </row>
    <row r="396" spans="7:11" x14ac:dyDescent="0.25">
      <c r="G396">
        <v>10389</v>
      </c>
      <c r="H396" s="2">
        <v>42347.495555555557</v>
      </c>
      <c r="I396" t="s">
        <v>5</v>
      </c>
      <c r="J396" t="s">
        <v>34</v>
      </c>
      <c r="K396" s="6">
        <v>75902.38</v>
      </c>
    </row>
    <row r="397" spans="7:11" x14ac:dyDescent="0.25">
      <c r="G397">
        <v>10390</v>
      </c>
      <c r="H397" s="2">
        <v>42359.648634259262</v>
      </c>
      <c r="I397" t="s">
        <v>38</v>
      </c>
      <c r="J397" t="s">
        <v>229</v>
      </c>
      <c r="K397" s="6">
        <v>9999.3700000000008</v>
      </c>
    </row>
    <row r="398" spans="7:11" x14ac:dyDescent="0.25">
      <c r="G398">
        <v>10391</v>
      </c>
      <c r="H398" s="2">
        <v>42030.251863425925</v>
      </c>
      <c r="I398" t="s">
        <v>66</v>
      </c>
      <c r="J398" t="s">
        <v>266</v>
      </c>
      <c r="K398" s="6">
        <v>12377.62</v>
      </c>
    </row>
    <row r="399" spans="7:11" x14ac:dyDescent="0.25">
      <c r="G399">
        <v>10392</v>
      </c>
      <c r="H399" s="2">
        <v>42234.293749999997</v>
      </c>
      <c r="I399" t="s">
        <v>11</v>
      </c>
      <c r="J399" t="s">
        <v>150</v>
      </c>
      <c r="K399" s="6">
        <v>69859.78</v>
      </c>
    </row>
    <row r="400" spans="7:11" x14ac:dyDescent="0.25">
      <c r="G400">
        <v>10393</v>
      </c>
      <c r="H400" s="2">
        <v>42266.458136574074</v>
      </c>
      <c r="I400" t="s">
        <v>9</v>
      </c>
      <c r="J400" t="s">
        <v>267</v>
      </c>
      <c r="K400" s="6">
        <v>15356.27</v>
      </c>
    </row>
    <row r="401" spans="7:11" x14ac:dyDescent="0.25">
      <c r="G401">
        <v>10394</v>
      </c>
      <c r="H401" s="2">
        <v>42090.170023148145</v>
      </c>
      <c r="I401" t="s">
        <v>20</v>
      </c>
      <c r="J401" t="s">
        <v>268</v>
      </c>
      <c r="K401" s="6">
        <v>35480.94</v>
      </c>
    </row>
    <row r="402" spans="7:11" x14ac:dyDescent="0.25">
      <c r="G402">
        <v>10395</v>
      </c>
      <c r="H402" s="2">
        <v>42306.405243055553</v>
      </c>
      <c r="I402" t="s">
        <v>15</v>
      </c>
      <c r="J402" t="s">
        <v>258</v>
      </c>
      <c r="K402" s="6">
        <v>73470.710000000006</v>
      </c>
    </row>
    <row r="403" spans="7:11" x14ac:dyDescent="0.25">
      <c r="G403">
        <v>10396</v>
      </c>
      <c r="H403" s="2">
        <v>42129.276030092595</v>
      </c>
      <c r="I403" t="s">
        <v>15</v>
      </c>
      <c r="J403" t="s">
        <v>255</v>
      </c>
      <c r="K403" s="6">
        <v>75612.55</v>
      </c>
    </row>
    <row r="404" spans="7:11" x14ac:dyDescent="0.25">
      <c r="G404">
        <v>10397</v>
      </c>
      <c r="H404" s="2">
        <v>42241.802430555559</v>
      </c>
      <c r="I404" t="s">
        <v>38</v>
      </c>
      <c r="J404" t="s">
        <v>269</v>
      </c>
      <c r="K404" s="6">
        <v>74304.13</v>
      </c>
    </row>
    <row r="405" spans="7:11" x14ac:dyDescent="0.25">
      <c r="G405">
        <v>10398</v>
      </c>
      <c r="H405" s="2">
        <v>42109.227303240739</v>
      </c>
      <c r="I405" t="s">
        <v>40</v>
      </c>
      <c r="J405" t="s">
        <v>270</v>
      </c>
      <c r="K405" s="6">
        <v>53512.91</v>
      </c>
    </row>
    <row r="406" spans="7:11" x14ac:dyDescent="0.25">
      <c r="G406">
        <v>10399</v>
      </c>
      <c r="H406" s="2">
        <v>42116.63386574074</v>
      </c>
      <c r="I406" t="s">
        <v>23</v>
      </c>
      <c r="J406" t="s">
        <v>8</v>
      </c>
      <c r="K406" s="6">
        <v>87338.07</v>
      </c>
    </row>
    <row r="407" spans="7:11" x14ac:dyDescent="0.25">
      <c r="G407">
        <v>10400</v>
      </c>
      <c r="H407" s="2">
        <v>42249.035173611112</v>
      </c>
      <c r="I407" t="s">
        <v>13</v>
      </c>
      <c r="J407" t="s">
        <v>208</v>
      </c>
      <c r="K407" s="6">
        <v>47944.65</v>
      </c>
    </row>
    <row r="408" spans="7:11" x14ac:dyDescent="0.25">
      <c r="G408">
        <v>10401</v>
      </c>
      <c r="H408" s="2">
        <v>42219.920740740738</v>
      </c>
      <c r="I408" t="s">
        <v>13</v>
      </c>
      <c r="J408" t="s">
        <v>226</v>
      </c>
      <c r="K408" s="6">
        <v>4951.33</v>
      </c>
    </row>
    <row r="409" spans="7:11" x14ac:dyDescent="0.25">
      <c r="G409">
        <v>10402</v>
      </c>
      <c r="H409" s="2">
        <v>42083.04115740741</v>
      </c>
      <c r="I409" t="s">
        <v>5</v>
      </c>
      <c r="J409" t="s">
        <v>91</v>
      </c>
      <c r="K409" s="6">
        <v>20107.38</v>
      </c>
    </row>
    <row r="410" spans="7:11" x14ac:dyDescent="0.25">
      <c r="G410">
        <v>10403</v>
      </c>
      <c r="H410" s="2">
        <v>42206.038055555553</v>
      </c>
      <c r="I410" t="s">
        <v>9</v>
      </c>
      <c r="J410" t="s">
        <v>271</v>
      </c>
      <c r="K410" s="6">
        <v>68920.759999999995</v>
      </c>
    </row>
    <row r="411" spans="7:11" x14ac:dyDescent="0.25">
      <c r="G411">
        <v>10404</v>
      </c>
      <c r="H411" s="2">
        <v>42321.079131944447</v>
      </c>
      <c r="I411" t="s">
        <v>7</v>
      </c>
      <c r="J411" t="s">
        <v>272</v>
      </c>
      <c r="K411" s="6">
        <v>11968.75</v>
      </c>
    </row>
    <row r="412" spans="7:11" x14ac:dyDescent="0.25">
      <c r="G412">
        <v>10405</v>
      </c>
      <c r="H412" s="2">
        <v>42088.917847222219</v>
      </c>
      <c r="I412" t="s">
        <v>20</v>
      </c>
      <c r="J412" t="s">
        <v>75</v>
      </c>
      <c r="K412" s="6">
        <v>62603.31</v>
      </c>
    </row>
    <row r="413" spans="7:11" x14ac:dyDescent="0.25">
      <c r="G413">
        <v>10406</v>
      </c>
      <c r="H413" s="2">
        <v>42341.992071759261</v>
      </c>
      <c r="I413" t="s">
        <v>29</v>
      </c>
      <c r="J413" t="s">
        <v>69</v>
      </c>
      <c r="K413" s="6">
        <v>81709.09</v>
      </c>
    </row>
    <row r="414" spans="7:11" x14ac:dyDescent="0.25">
      <c r="G414">
        <v>10407</v>
      </c>
      <c r="H414" s="2">
        <v>42194.467997685184</v>
      </c>
      <c r="I414" t="s">
        <v>20</v>
      </c>
      <c r="J414" t="s">
        <v>273</v>
      </c>
      <c r="K414" s="6">
        <v>15917.69</v>
      </c>
    </row>
    <row r="415" spans="7:11" x14ac:dyDescent="0.25">
      <c r="G415">
        <v>10408</v>
      </c>
      <c r="H415" s="2">
        <v>42111.09642361111</v>
      </c>
      <c r="I415" t="s">
        <v>45</v>
      </c>
      <c r="J415" t="s">
        <v>274</v>
      </c>
      <c r="K415" s="6">
        <v>17216.68</v>
      </c>
    </row>
    <row r="416" spans="7:11" x14ac:dyDescent="0.25">
      <c r="G416">
        <v>10409</v>
      </c>
      <c r="H416" s="2">
        <v>42269.091840277775</v>
      </c>
      <c r="I416" t="s">
        <v>40</v>
      </c>
      <c r="J416" t="s">
        <v>275</v>
      </c>
      <c r="K416" s="6">
        <v>63468.44</v>
      </c>
    </row>
    <row r="417" spans="7:11" x14ac:dyDescent="0.25">
      <c r="G417">
        <v>10410</v>
      </c>
      <c r="H417" s="2">
        <v>42265.382465277777</v>
      </c>
      <c r="I417" t="s">
        <v>13</v>
      </c>
      <c r="J417" t="s">
        <v>37</v>
      </c>
      <c r="K417" s="6">
        <v>71758.47</v>
      </c>
    </row>
    <row r="418" spans="7:11" x14ac:dyDescent="0.25">
      <c r="G418">
        <v>10411</v>
      </c>
      <c r="H418" s="2">
        <v>42054.121238425927</v>
      </c>
      <c r="I418" t="s">
        <v>66</v>
      </c>
      <c r="J418" t="s">
        <v>12</v>
      </c>
      <c r="K418" s="6">
        <v>18360.3</v>
      </c>
    </row>
    <row r="419" spans="7:11" x14ac:dyDescent="0.25">
      <c r="G419">
        <v>10412</v>
      </c>
      <c r="H419" s="2">
        <v>42115.466689814813</v>
      </c>
      <c r="I419" t="s">
        <v>40</v>
      </c>
      <c r="J419" t="s">
        <v>152</v>
      </c>
      <c r="K419" s="6">
        <v>54787.16</v>
      </c>
    </row>
    <row r="420" spans="7:11" x14ac:dyDescent="0.25">
      <c r="G420">
        <v>10413</v>
      </c>
      <c r="H420" s="2">
        <v>42077.873252314814</v>
      </c>
      <c r="I420" t="s">
        <v>40</v>
      </c>
      <c r="J420" t="s">
        <v>276</v>
      </c>
      <c r="K420" s="6">
        <v>72546.28</v>
      </c>
    </row>
    <row r="421" spans="7:11" x14ac:dyDescent="0.25">
      <c r="G421">
        <v>10414</v>
      </c>
      <c r="H421" s="2">
        <v>42060.796435185184</v>
      </c>
      <c r="I421" t="s">
        <v>40</v>
      </c>
      <c r="J421" t="s">
        <v>241</v>
      </c>
      <c r="K421" s="6">
        <v>1919.83</v>
      </c>
    </row>
    <row r="422" spans="7:11" x14ac:dyDescent="0.25">
      <c r="G422">
        <v>10415</v>
      </c>
      <c r="H422" s="2">
        <v>42263.684594907405</v>
      </c>
      <c r="I422" t="s">
        <v>38</v>
      </c>
      <c r="J422" t="s">
        <v>277</v>
      </c>
      <c r="K422" s="6">
        <v>71979.820000000007</v>
      </c>
    </row>
    <row r="423" spans="7:11" x14ac:dyDescent="0.25">
      <c r="G423">
        <v>10416</v>
      </c>
      <c r="H423" s="2">
        <v>42211.993495370371</v>
      </c>
      <c r="I423" t="s">
        <v>17</v>
      </c>
      <c r="J423" t="s">
        <v>83</v>
      </c>
      <c r="K423" s="6">
        <v>43404.4</v>
      </c>
    </row>
    <row r="424" spans="7:11" x14ac:dyDescent="0.25">
      <c r="G424">
        <v>10417</v>
      </c>
      <c r="H424" s="2">
        <v>42036.015393518515</v>
      </c>
      <c r="I424" t="s">
        <v>66</v>
      </c>
      <c r="J424" t="s">
        <v>102</v>
      </c>
      <c r="K424" s="6">
        <v>46301.78</v>
      </c>
    </row>
    <row r="425" spans="7:11" x14ac:dyDescent="0.25">
      <c r="G425">
        <v>10418</v>
      </c>
      <c r="H425" s="2">
        <v>42236.646597222221</v>
      </c>
      <c r="I425" t="s">
        <v>45</v>
      </c>
      <c r="J425" t="s">
        <v>125</v>
      </c>
      <c r="K425" s="6">
        <v>89166.42</v>
      </c>
    </row>
    <row r="426" spans="7:11" x14ac:dyDescent="0.25">
      <c r="G426">
        <v>10419</v>
      </c>
      <c r="H426" s="2">
        <v>42017.544444444444</v>
      </c>
      <c r="I426" t="s">
        <v>23</v>
      </c>
      <c r="J426" t="s">
        <v>154</v>
      </c>
      <c r="K426" s="6">
        <v>72623.19</v>
      </c>
    </row>
    <row r="427" spans="7:11" x14ac:dyDescent="0.25">
      <c r="G427">
        <v>10420</v>
      </c>
      <c r="H427" s="2">
        <v>42127.09175925926</v>
      </c>
      <c r="I427" t="s">
        <v>9</v>
      </c>
      <c r="J427" t="s">
        <v>198</v>
      </c>
      <c r="K427" s="6">
        <v>25994.05</v>
      </c>
    </row>
    <row r="428" spans="7:11" x14ac:dyDescent="0.25">
      <c r="G428">
        <v>10421</v>
      </c>
      <c r="H428" s="2">
        <v>42229.294456018521</v>
      </c>
      <c r="I428" t="s">
        <v>29</v>
      </c>
      <c r="J428" t="s">
        <v>220</v>
      </c>
      <c r="K428" s="6">
        <v>77613.48</v>
      </c>
    </row>
    <row r="429" spans="7:11" x14ac:dyDescent="0.25">
      <c r="G429">
        <v>10422</v>
      </c>
      <c r="H429" s="2">
        <v>42204.499918981484</v>
      </c>
      <c r="I429" t="s">
        <v>5</v>
      </c>
      <c r="J429" t="s">
        <v>278</v>
      </c>
      <c r="K429" s="6">
        <v>34503.699999999997</v>
      </c>
    </row>
    <row r="430" spans="7:11" x14ac:dyDescent="0.25">
      <c r="G430">
        <v>10423</v>
      </c>
      <c r="H430" s="2">
        <v>42073.586273148147</v>
      </c>
      <c r="I430" t="s">
        <v>5</v>
      </c>
      <c r="J430" t="s">
        <v>163</v>
      </c>
      <c r="K430" s="6">
        <v>95741.57</v>
      </c>
    </row>
    <row r="431" spans="7:11" x14ac:dyDescent="0.25">
      <c r="G431">
        <v>10424</v>
      </c>
      <c r="H431" s="2">
        <v>42062.398032407407</v>
      </c>
      <c r="I431" t="s">
        <v>23</v>
      </c>
      <c r="J431" t="s">
        <v>101</v>
      </c>
      <c r="K431" s="6">
        <v>33318.26</v>
      </c>
    </row>
    <row r="432" spans="7:11" x14ac:dyDescent="0.25">
      <c r="G432">
        <v>10425</v>
      </c>
      <c r="H432" s="2">
        <v>42242.965682870374</v>
      </c>
      <c r="I432" t="s">
        <v>52</v>
      </c>
      <c r="J432" t="s">
        <v>189</v>
      </c>
      <c r="K432" s="6">
        <v>99895.11</v>
      </c>
    </row>
    <row r="433" spans="7:11" x14ac:dyDescent="0.25">
      <c r="G433">
        <v>10426</v>
      </c>
      <c r="H433" s="2">
        <v>42123.838912037034</v>
      </c>
      <c r="I433" t="s">
        <v>15</v>
      </c>
      <c r="J433" t="s">
        <v>47</v>
      </c>
      <c r="K433" s="6">
        <v>45221.71</v>
      </c>
    </row>
    <row r="434" spans="7:11" x14ac:dyDescent="0.25">
      <c r="G434">
        <v>10427</v>
      </c>
      <c r="H434" s="2">
        <v>42261.878993055558</v>
      </c>
      <c r="I434" t="s">
        <v>29</v>
      </c>
      <c r="J434" t="s">
        <v>279</v>
      </c>
      <c r="K434" s="6">
        <v>49165.26</v>
      </c>
    </row>
    <row r="435" spans="7:11" x14ac:dyDescent="0.25">
      <c r="G435">
        <v>10428</v>
      </c>
      <c r="H435" s="2">
        <v>42173.779108796298</v>
      </c>
      <c r="I435" t="s">
        <v>38</v>
      </c>
      <c r="J435" t="s">
        <v>280</v>
      </c>
      <c r="K435" s="6">
        <v>96813.93</v>
      </c>
    </row>
    <row r="436" spans="7:11" x14ac:dyDescent="0.25">
      <c r="G436">
        <v>10429</v>
      </c>
      <c r="H436" s="2">
        <v>42219.254328703704</v>
      </c>
      <c r="I436" t="s">
        <v>38</v>
      </c>
      <c r="J436" t="s">
        <v>234</v>
      </c>
      <c r="K436" s="6">
        <v>99783.72</v>
      </c>
    </row>
    <row r="437" spans="7:11" x14ac:dyDescent="0.25">
      <c r="G437">
        <v>10430</v>
      </c>
      <c r="H437" s="2">
        <v>42187.311493055553</v>
      </c>
      <c r="I437" t="s">
        <v>61</v>
      </c>
      <c r="J437" t="s">
        <v>206</v>
      </c>
      <c r="K437" s="6">
        <v>2193.2800000000002</v>
      </c>
    </row>
    <row r="438" spans="7:11" x14ac:dyDescent="0.25">
      <c r="G438">
        <v>10431</v>
      </c>
      <c r="H438" s="2">
        <v>42036.950416666667</v>
      </c>
      <c r="I438" t="s">
        <v>35</v>
      </c>
      <c r="J438" t="s">
        <v>281</v>
      </c>
      <c r="K438" s="6">
        <v>45962.06</v>
      </c>
    </row>
    <row r="439" spans="7:11" x14ac:dyDescent="0.25">
      <c r="G439">
        <v>10432</v>
      </c>
      <c r="H439" s="2">
        <v>42123.356446759259</v>
      </c>
      <c r="I439" t="s">
        <v>23</v>
      </c>
      <c r="J439" t="s">
        <v>44</v>
      </c>
      <c r="K439" s="6">
        <v>27807.4</v>
      </c>
    </row>
    <row r="440" spans="7:11" x14ac:dyDescent="0.25">
      <c r="G440">
        <v>10433</v>
      </c>
      <c r="H440" s="2">
        <v>42152.242731481485</v>
      </c>
      <c r="I440" t="s">
        <v>11</v>
      </c>
      <c r="J440" t="s">
        <v>280</v>
      </c>
      <c r="K440" s="6">
        <v>15358.1</v>
      </c>
    </row>
    <row r="441" spans="7:11" x14ac:dyDescent="0.25">
      <c r="G441">
        <v>10434</v>
      </c>
      <c r="H441" s="2">
        <v>42121.057256944441</v>
      </c>
      <c r="I441" t="s">
        <v>17</v>
      </c>
      <c r="J441" t="s">
        <v>172</v>
      </c>
      <c r="K441" s="6">
        <v>44619.29</v>
      </c>
    </row>
    <row r="442" spans="7:11" x14ac:dyDescent="0.25">
      <c r="G442">
        <v>10435</v>
      </c>
      <c r="H442" s="2">
        <v>42137.258460648147</v>
      </c>
      <c r="I442" t="s">
        <v>35</v>
      </c>
      <c r="J442" t="s">
        <v>282</v>
      </c>
      <c r="K442" s="6">
        <v>17247.91</v>
      </c>
    </row>
    <row r="443" spans="7:11" x14ac:dyDescent="0.25">
      <c r="G443">
        <v>10436</v>
      </c>
      <c r="H443" s="2">
        <v>42347.546388888892</v>
      </c>
      <c r="I443" t="s">
        <v>9</v>
      </c>
      <c r="J443" t="s">
        <v>132</v>
      </c>
      <c r="K443" s="6">
        <v>18185.82</v>
      </c>
    </row>
    <row r="444" spans="7:11" x14ac:dyDescent="0.25">
      <c r="G444">
        <v>10437</v>
      </c>
      <c r="H444" s="2">
        <v>42323.192037037035</v>
      </c>
      <c r="I444" t="s">
        <v>15</v>
      </c>
      <c r="J444" t="s">
        <v>182</v>
      </c>
      <c r="K444" s="6">
        <v>43592.160000000003</v>
      </c>
    </row>
    <row r="445" spans="7:11" x14ac:dyDescent="0.25">
      <c r="G445">
        <v>10438</v>
      </c>
      <c r="H445" s="2">
        <v>42158.08489583333</v>
      </c>
      <c r="I445" t="s">
        <v>26</v>
      </c>
      <c r="J445" t="s">
        <v>170</v>
      </c>
      <c r="K445" s="6">
        <v>81046.259999999995</v>
      </c>
    </row>
    <row r="446" spans="7:11" x14ac:dyDescent="0.25">
      <c r="G446">
        <v>10439</v>
      </c>
      <c r="H446" s="2">
        <v>42010.99527777778</v>
      </c>
      <c r="I446" t="s">
        <v>17</v>
      </c>
      <c r="J446" t="s">
        <v>54</v>
      </c>
      <c r="K446" s="6">
        <v>28596.28</v>
      </c>
    </row>
    <row r="447" spans="7:11" x14ac:dyDescent="0.25">
      <c r="G447">
        <v>10440</v>
      </c>
      <c r="H447" s="2">
        <v>42107.441747685189</v>
      </c>
      <c r="I447" t="s">
        <v>66</v>
      </c>
      <c r="J447" t="s">
        <v>191</v>
      </c>
      <c r="K447" s="6">
        <v>47461.440000000002</v>
      </c>
    </row>
    <row r="448" spans="7:11" x14ac:dyDescent="0.25">
      <c r="G448">
        <v>10441</v>
      </c>
      <c r="H448" s="2">
        <v>42300.403726851851</v>
      </c>
      <c r="I448" t="s">
        <v>52</v>
      </c>
      <c r="J448" t="s">
        <v>283</v>
      </c>
      <c r="K448" s="6">
        <v>54352.25</v>
      </c>
    </row>
    <row r="449" spans="7:11" x14ac:dyDescent="0.25">
      <c r="G449">
        <v>10442</v>
      </c>
      <c r="H449" s="2">
        <v>42077.240081018521</v>
      </c>
      <c r="I449" t="s">
        <v>38</v>
      </c>
      <c r="J449" t="s">
        <v>159</v>
      </c>
      <c r="K449" s="6">
        <v>99092.73</v>
      </c>
    </row>
    <row r="450" spans="7:11" x14ac:dyDescent="0.25">
      <c r="G450">
        <v>10443</v>
      </c>
      <c r="H450" s="2">
        <v>42240.717777777776</v>
      </c>
      <c r="I450" t="s">
        <v>9</v>
      </c>
      <c r="J450" t="s">
        <v>74</v>
      </c>
      <c r="K450" s="6">
        <v>50438.92</v>
      </c>
    </row>
    <row r="451" spans="7:11" x14ac:dyDescent="0.25">
      <c r="G451">
        <v>10444</v>
      </c>
      <c r="H451" s="2">
        <v>42119.364386574074</v>
      </c>
      <c r="I451" t="s">
        <v>23</v>
      </c>
      <c r="J451" t="s">
        <v>46</v>
      </c>
      <c r="K451" s="6">
        <v>81078.240000000005</v>
      </c>
    </row>
    <row r="452" spans="7:11" x14ac:dyDescent="0.25">
      <c r="G452">
        <v>10445</v>
      </c>
      <c r="H452" s="2">
        <v>42220.477256944447</v>
      </c>
      <c r="I452" t="s">
        <v>52</v>
      </c>
      <c r="J452" t="s">
        <v>284</v>
      </c>
      <c r="K452" s="6">
        <v>23205.67</v>
      </c>
    </row>
    <row r="453" spans="7:11" x14ac:dyDescent="0.25">
      <c r="G453">
        <v>10446</v>
      </c>
      <c r="H453" s="2">
        <v>42098.340451388889</v>
      </c>
      <c r="I453" t="s">
        <v>66</v>
      </c>
      <c r="J453" t="s">
        <v>285</v>
      </c>
      <c r="K453" s="6">
        <v>77000.009999999995</v>
      </c>
    </row>
    <row r="454" spans="7:11" x14ac:dyDescent="0.25">
      <c r="G454">
        <v>10447</v>
      </c>
      <c r="H454" s="2">
        <v>42005.64398148148</v>
      </c>
      <c r="I454" t="s">
        <v>11</v>
      </c>
      <c r="J454" t="s">
        <v>147</v>
      </c>
      <c r="K454" s="6">
        <v>40345.040000000001</v>
      </c>
    </row>
    <row r="455" spans="7:11" x14ac:dyDescent="0.25">
      <c r="G455">
        <v>10448</v>
      </c>
      <c r="H455" s="2">
        <v>42037.836817129632</v>
      </c>
      <c r="I455" t="s">
        <v>52</v>
      </c>
      <c r="J455" t="s">
        <v>286</v>
      </c>
      <c r="K455" s="6">
        <v>35360.1</v>
      </c>
    </row>
    <row r="456" spans="7:11" x14ac:dyDescent="0.25">
      <c r="G456">
        <v>10449</v>
      </c>
      <c r="H456" s="2">
        <v>42074.741631944446</v>
      </c>
      <c r="I456" t="s">
        <v>40</v>
      </c>
      <c r="J456" t="s">
        <v>287</v>
      </c>
      <c r="K456" s="6">
        <v>35493.53</v>
      </c>
    </row>
    <row r="457" spans="7:11" x14ac:dyDescent="0.25">
      <c r="G457">
        <v>10450</v>
      </c>
      <c r="H457" s="2">
        <v>42239.030405092592</v>
      </c>
      <c r="I457" t="s">
        <v>66</v>
      </c>
      <c r="J457" t="s">
        <v>288</v>
      </c>
      <c r="K457" s="6">
        <v>37155.79</v>
      </c>
    </row>
    <row r="458" spans="7:11" x14ac:dyDescent="0.25">
      <c r="G458">
        <v>10451</v>
      </c>
      <c r="H458" s="2">
        <v>42111.821643518517</v>
      </c>
      <c r="I458" t="s">
        <v>20</v>
      </c>
      <c r="J458" t="s">
        <v>187</v>
      </c>
      <c r="K458" s="6">
        <v>96375.62</v>
      </c>
    </row>
    <row r="459" spans="7:11" x14ac:dyDescent="0.25">
      <c r="G459">
        <v>10452</v>
      </c>
      <c r="H459" s="2">
        <v>42182.827187499999</v>
      </c>
      <c r="I459" t="s">
        <v>66</v>
      </c>
      <c r="J459" t="s">
        <v>197</v>
      </c>
      <c r="K459" s="6">
        <v>91801.2</v>
      </c>
    </row>
    <row r="460" spans="7:11" x14ac:dyDescent="0.25">
      <c r="G460">
        <v>10453</v>
      </c>
      <c r="H460" s="2">
        <v>42143.643738425926</v>
      </c>
      <c r="I460" t="s">
        <v>11</v>
      </c>
      <c r="J460" t="s">
        <v>103</v>
      </c>
      <c r="K460" s="6">
        <v>47149.56</v>
      </c>
    </row>
    <row r="461" spans="7:11" x14ac:dyDescent="0.25">
      <c r="G461">
        <v>10454</v>
      </c>
      <c r="H461" s="2">
        <v>42335.594155092593</v>
      </c>
      <c r="I461" t="s">
        <v>11</v>
      </c>
      <c r="J461" t="s">
        <v>289</v>
      </c>
      <c r="K461" s="6">
        <v>9355.7099999999991</v>
      </c>
    </row>
    <row r="462" spans="7:11" x14ac:dyDescent="0.25">
      <c r="G462">
        <v>10455</v>
      </c>
      <c r="H462" s="2">
        <v>42237.303032407406</v>
      </c>
      <c r="I462" t="s">
        <v>23</v>
      </c>
      <c r="J462" t="s">
        <v>163</v>
      </c>
      <c r="K462" s="6">
        <v>59928.69</v>
      </c>
    </row>
    <row r="463" spans="7:11" x14ac:dyDescent="0.25">
      <c r="G463">
        <v>10456</v>
      </c>
      <c r="H463" s="2">
        <v>42365.389814814815</v>
      </c>
      <c r="I463" t="s">
        <v>15</v>
      </c>
      <c r="J463" t="s">
        <v>269</v>
      </c>
      <c r="K463" s="6">
        <v>37710.67</v>
      </c>
    </row>
    <row r="464" spans="7:11" x14ac:dyDescent="0.25">
      <c r="G464">
        <v>10457</v>
      </c>
      <c r="H464" s="2">
        <v>42186.307395833333</v>
      </c>
      <c r="I464" t="s">
        <v>35</v>
      </c>
      <c r="J464" t="s">
        <v>244</v>
      </c>
      <c r="K464" s="6">
        <v>73539.02</v>
      </c>
    </row>
    <row r="465" spans="7:11" x14ac:dyDescent="0.25">
      <c r="G465">
        <v>10458</v>
      </c>
      <c r="H465" s="2">
        <v>42105.488865740743</v>
      </c>
      <c r="I465" t="s">
        <v>29</v>
      </c>
      <c r="J465" t="s">
        <v>290</v>
      </c>
      <c r="K465" s="6">
        <v>15020.61</v>
      </c>
    </row>
    <row r="466" spans="7:11" x14ac:dyDescent="0.25">
      <c r="G466">
        <v>10459</v>
      </c>
      <c r="H466" s="2">
        <v>42165.897407407407</v>
      </c>
      <c r="I466" t="s">
        <v>61</v>
      </c>
      <c r="J466" t="s">
        <v>277</v>
      </c>
      <c r="K466" s="6">
        <v>82702.91</v>
      </c>
    </row>
    <row r="467" spans="7:11" x14ac:dyDescent="0.25">
      <c r="G467">
        <v>10460</v>
      </c>
      <c r="H467" s="2">
        <v>42075.897719907407</v>
      </c>
      <c r="I467" t="s">
        <v>15</v>
      </c>
      <c r="J467" t="s">
        <v>291</v>
      </c>
      <c r="K467" s="6">
        <v>53958.35</v>
      </c>
    </row>
    <row r="468" spans="7:11" x14ac:dyDescent="0.25">
      <c r="G468">
        <v>10461</v>
      </c>
      <c r="H468" s="2">
        <v>42104.522928240738</v>
      </c>
      <c r="I468" t="s">
        <v>7</v>
      </c>
      <c r="J468" t="s">
        <v>239</v>
      </c>
      <c r="K468" s="6">
        <v>99451.88</v>
      </c>
    </row>
    <row r="469" spans="7:11" x14ac:dyDescent="0.25">
      <c r="G469">
        <v>10462</v>
      </c>
      <c r="H469" s="2">
        <v>42115.758194444446</v>
      </c>
      <c r="I469" t="s">
        <v>66</v>
      </c>
      <c r="J469" t="s">
        <v>292</v>
      </c>
      <c r="K469" s="6">
        <v>2101.0700000000002</v>
      </c>
    </row>
    <row r="470" spans="7:11" x14ac:dyDescent="0.25">
      <c r="G470">
        <v>10463</v>
      </c>
      <c r="H470" s="2">
        <v>42108.358356481483</v>
      </c>
      <c r="I470" t="s">
        <v>11</v>
      </c>
      <c r="J470" t="s">
        <v>34</v>
      </c>
      <c r="K470" s="6">
        <v>44469.03</v>
      </c>
    </row>
    <row r="471" spans="7:11" x14ac:dyDescent="0.25">
      <c r="G471">
        <v>10464</v>
      </c>
      <c r="H471" s="2">
        <v>42107.699166666665</v>
      </c>
      <c r="I471" t="s">
        <v>13</v>
      </c>
      <c r="J471" t="s">
        <v>145</v>
      </c>
      <c r="K471" s="6">
        <v>98505.42</v>
      </c>
    </row>
    <row r="472" spans="7:11" x14ac:dyDescent="0.25">
      <c r="G472">
        <v>10465</v>
      </c>
      <c r="H472" s="2">
        <v>42011.257754629631</v>
      </c>
      <c r="I472" t="s">
        <v>11</v>
      </c>
      <c r="J472" t="s">
        <v>203</v>
      </c>
      <c r="K472" s="6">
        <v>59393.31</v>
      </c>
    </row>
    <row r="473" spans="7:11" x14ac:dyDescent="0.25">
      <c r="G473">
        <v>10466</v>
      </c>
      <c r="H473" s="2">
        <v>42248.093425925923</v>
      </c>
      <c r="I473" t="s">
        <v>61</v>
      </c>
      <c r="J473" t="s">
        <v>276</v>
      </c>
      <c r="K473" s="6">
        <v>43598.8</v>
      </c>
    </row>
    <row r="474" spans="7:11" x14ac:dyDescent="0.25">
      <c r="G474">
        <v>10467</v>
      </c>
      <c r="H474" s="2">
        <v>42188.443159722221</v>
      </c>
      <c r="I474" t="s">
        <v>11</v>
      </c>
      <c r="J474" t="s">
        <v>192</v>
      </c>
      <c r="K474" s="6">
        <v>91679.52</v>
      </c>
    </row>
    <row r="475" spans="7:11" x14ac:dyDescent="0.25">
      <c r="G475">
        <v>10468</v>
      </c>
      <c r="H475" s="2">
        <v>42069.366562499999</v>
      </c>
      <c r="I475" t="s">
        <v>40</v>
      </c>
      <c r="J475" t="s">
        <v>220</v>
      </c>
      <c r="K475" s="6">
        <v>96087.56</v>
      </c>
    </row>
    <row r="476" spans="7:11" x14ac:dyDescent="0.25">
      <c r="G476">
        <v>10469</v>
      </c>
      <c r="H476" s="2">
        <v>42263.566550925927</v>
      </c>
      <c r="I476" t="s">
        <v>15</v>
      </c>
      <c r="J476" t="s">
        <v>209</v>
      </c>
      <c r="K476" s="6">
        <v>4666.4399999999996</v>
      </c>
    </row>
    <row r="477" spans="7:11" x14ac:dyDescent="0.25">
      <c r="G477">
        <v>10470</v>
      </c>
      <c r="H477" s="2">
        <v>42042.97997685185</v>
      </c>
      <c r="I477" t="s">
        <v>40</v>
      </c>
      <c r="J477" t="s">
        <v>247</v>
      </c>
      <c r="K477" s="6">
        <v>20988.54</v>
      </c>
    </row>
    <row r="478" spans="7:11" x14ac:dyDescent="0.25">
      <c r="G478">
        <v>10471</v>
      </c>
      <c r="H478" s="2">
        <v>42252.531886574077</v>
      </c>
      <c r="I478" t="s">
        <v>61</v>
      </c>
      <c r="J478" t="s">
        <v>206</v>
      </c>
      <c r="K478" s="6">
        <v>62622.78</v>
      </c>
    </row>
    <row r="479" spans="7:11" x14ac:dyDescent="0.25">
      <c r="G479">
        <v>10472</v>
      </c>
      <c r="H479" s="2">
        <v>42356.892824074072</v>
      </c>
      <c r="I479" t="s">
        <v>5</v>
      </c>
      <c r="J479" t="s">
        <v>138</v>
      </c>
      <c r="K479" s="6">
        <v>13294.86</v>
      </c>
    </row>
    <row r="480" spans="7:11" x14ac:dyDescent="0.25">
      <c r="G480">
        <v>10473</v>
      </c>
      <c r="H480" s="2">
        <v>42365.190798611111</v>
      </c>
      <c r="I480" t="s">
        <v>9</v>
      </c>
      <c r="J480" t="s">
        <v>267</v>
      </c>
      <c r="K480" s="6">
        <v>30581.14</v>
      </c>
    </row>
    <row r="481" spans="7:11" x14ac:dyDescent="0.25">
      <c r="G481">
        <v>10474</v>
      </c>
      <c r="H481" s="2">
        <v>42132.704965277779</v>
      </c>
      <c r="I481" t="s">
        <v>7</v>
      </c>
      <c r="J481" t="s">
        <v>160</v>
      </c>
      <c r="K481" s="6">
        <v>30561.31</v>
      </c>
    </row>
    <row r="482" spans="7:11" x14ac:dyDescent="0.25">
      <c r="G482">
        <v>10475</v>
      </c>
      <c r="H482" s="2">
        <v>42216.680868055555</v>
      </c>
      <c r="I482" t="s">
        <v>15</v>
      </c>
      <c r="J482" t="s">
        <v>176</v>
      </c>
      <c r="K482" s="6">
        <v>43330.79</v>
      </c>
    </row>
    <row r="483" spans="7:11" x14ac:dyDescent="0.25">
      <c r="G483">
        <v>10476</v>
      </c>
      <c r="H483" s="2">
        <v>42281.325752314813</v>
      </c>
      <c r="I483" t="s">
        <v>45</v>
      </c>
      <c r="J483" t="s">
        <v>293</v>
      </c>
      <c r="K483" s="6">
        <v>36451.68</v>
      </c>
    </row>
    <row r="484" spans="7:11" x14ac:dyDescent="0.25">
      <c r="G484">
        <v>10477</v>
      </c>
      <c r="H484" s="2">
        <v>42166.218252314815</v>
      </c>
      <c r="I484" t="s">
        <v>29</v>
      </c>
      <c r="J484" t="s">
        <v>37</v>
      </c>
      <c r="K484" s="6">
        <v>77057.09</v>
      </c>
    </row>
    <row r="485" spans="7:11" x14ac:dyDescent="0.25">
      <c r="G485">
        <v>10478</v>
      </c>
      <c r="H485" s="2">
        <v>42079.757025462961</v>
      </c>
      <c r="I485" t="s">
        <v>29</v>
      </c>
      <c r="J485" t="s">
        <v>22</v>
      </c>
      <c r="K485" s="6">
        <v>48726.15</v>
      </c>
    </row>
    <row r="486" spans="7:11" x14ac:dyDescent="0.25">
      <c r="G486">
        <v>10479</v>
      </c>
      <c r="H486" s="2">
        <v>42343.174201388887</v>
      </c>
      <c r="I486" t="s">
        <v>26</v>
      </c>
      <c r="J486" t="s">
        <v>222</v>
      </c>
      <c r="K486" s="6">
        <v>40961.22</v>
      </c>
    </row>
    <row r="487" spans="7:11" x14ac:dyDescent="0.25">
      <c r="G487">
        <v>10480</v>
      </c>
      <c r="H487" s="2">
        <v>42226.481689814813</v>
      </c>
      <c r="I487" t="s">
        <v>66</v>
      </c>
      <c r="J487" t="s">
        <v>57</v>
      </c>
      <c r="K487" s="6">
        <v>75676.39</v>
      </c>
    </row>
    <row r="488" spans="7:11" x14ac:dyDescent="0.25">
      <c r="G488">
        <v>10481</v>
      </c>
      <c r="H488" s="2">
        <v>42328.685185185182</v>
      </c>
      <c r="I488" t="s">
        <v>29</v>
      </c>
      <c r="J488" t="s">
        <v>294</v>
      </c>
      <c r="K488" s="6">
        <v>66745.919999999998</v>
      </c>
    </row>
    <row r="489" spans="7:11" x14ac:dyDescent="0.25">
      <c r="G489">
        <v>10482</v>
      </c>
      <c r="H489" s="2">
        <v>42288.264467592591</v>
      </c>
      <c r="I489" t="s">
        <v>66</v>
      </c>
      <c r="J489" t="s">
        <v>295</v>
      </c>
      <c r="K489" s="6">
        <v>36824.07</v>
      </c>
    </row>
    <row r="490" spans="7:11" x14ac:dyDescent="0.25">
      <c r="G490">
        <v>10483</v>
      </c>
      <c r="H490" s="2">
        <v>42251.465879629628</v>
      </c>
      <c r="I490" t="s">
        <v>29</v>
      </c>
      <c r="J490" t="s">
        <v>50</v>
      </c>
      <c r="K490" s="6">
        <v>98376.11</v>
      </c>
    </row>
    <row r="491" spans="7:11" x14ac:dyDescent="0.25">
      <c r="G491">
        <v>10484</v>
      </c>
      <c r="H491" s="2">
        <v>42277.720902777779</v>
      </c>
      <c r="I491" t="s">
        <v>29</v>
      </c>
      <c r="J491" t="s">
        <v>206</v>
      </c>
      <c r="K491" s="6">
        <v>36074.949999999997</v>
      </c>
    </row>
    <row r="492" spans="7:11" x14ac:dyDescent="0.25">
      <c r="G492">
        <v>10485</v>
      </c>
      <c r="H492" s="2">
        <v>42211.085960648146</v>
      </c>
      <c r="I492" t="s">
        <v>61</v>
      </c>
      <c r="J492" t="s">
        <v>296</v>
      </c>
      <c r="K492" s="6">
        <v>65959.7</v>
      </c>
    </row>
    <row r="493" spans="7:11" x14ac:dyDescent="0.25">
      <c r="G493">
        <v>10486</v>
      </c>
      <c r="H493" s="2">
        <v>42335.733611111114</v>
      </c>
      <c r="I493" t="s">
        <v>20</v>
      </c>
      <c r="J493" t="s">
        <v>32</v>
      </c>
      <c r="K493" s="6">
        <v>73704.95</v>
      </c>
    </row>
    <row r="494" spans="7:11" x14ac:dyDescent="0.25">
      <c r="G494">
        <v>10487</v>
      </c>
      <c r="H494" s="2">
        <v>42230.297037037039</v>
      </c>
      <c r="I494" t="s">
        <v>26</v>
      </c>
      <c r="J494" t="s">
        <v>67</v>
      </c>
      <c r="K494" s="6">
        <v>44338.18</v>
      </c>
    </row>
    <row r="495" spans="7:11" x14ac:dyDescent="0.25">
      <c r="G495">
        <v>10488</v>
      </c>
      <c r="H495" s="2">
        <v>42364.652638888889</v>
      </c>
      <c r="I495" t="s">
        <v>38</v>
      </c>
      <c r="J495" t="s">
        <v>297</v>
      </c>
      <c r="K495" s="6">
        <v>88914.240000000005</v>
      </c>
    </row>
    <row r="496" spans="7:11" x14ac:dyDescent="0.25">
      <c r="G496">
        <v>10489</v>
      </c>
      <c r="H496" s="2">
        <v>42294.724733796298</v>
      </c>
      <c r="I496" t="s">
        <v>17</v>
      </c>
      <c r="J496" t="s">
        <v>205</v>
      </c>
      <c r="K496" s="6">
        <v>7999.07</v>
      </c>
    </row>
    <row r="497" spans="7:11" x14ac:dyDescent="0.25">
      <c r="G497">
        <v>10490</v>
      </c>
      <c r="H497" s="2">
        <v>42312.526516203703</v>
      </c>
      <c r="I497" t="s">
        <v>45</v>
      </c>
      <c r="J497" t="s">
        <v>298</v>
      </c>
      <c r="K497" s="6">
        <v>96046.23</v>
      </c>
    </row>
    <row r="498" spans="7:11" x14ac:dyDescent="0.25">
      <c r="G498">
        <v>10491</v>
      </c>
      <c r="H498" s="2">
        <v>42264.22111111111</v>
      </c>
      <c r="I498" t="s">
        <v>15</v>
      </c>
      <c r="J498" t="s">
        <v>161</v>
      </c>
      <c r="K498" s="6">
        <v>45771.34</v>
      </c>
    </row>
    <row r="499" spans="7:11" x14ac:dyDescent="0.25">
      <c r="G499">
        <v>10492</v>
      </c>
      <c r="H499" s="2">
        <v>42175.303252314814</v>
      </c>
      <c r="I499" t="s">
        <v>45</v>
      </c>
      <c r="J499" t="s">
        <v>299</v>
      </c>
      <c r="K499" s="6">
        <v>51601.53</v>
      </c>
    </row>
    <row r="500" spans="7:11" x14ac:dyDescent="0.25">
      <c r="G500">
        <v>10493</v>
      </c>
      <c r="H500" s="2">
        <v>42207.483842592592</v>
      </c>
      <c r="I500" t="s">
        <v>26</v>
      </c>
      <c r="J500" t="s">
        <v>84</v>
      </c>
      <c r="K500" s="6">
        <v>10398.049999999999</v>
      </c>
    </row>
    <row r="501" spans="7:11" x14ac:dyDescent="0.25">
      <c r="G501">
        <v>10494</v>
      </c>
      <c r="H501" s="2">
        <v>42135.921458333331</v>
      </c>
      <c r="I501" t="s">
        <v>5</v>
      </c>
      <c r="J501" t="s">
        <v>300</v>
      </c>
      <c r="K501" s="6">
        <v>44012.86</v>
      </c>
    </row>
    <row r="502" spans="7:11" x14ac:dyDescent="0.25">
      <c r="G502">
        <v>10495</v>
      </c>
      <c r="H502" s="2">
        <v>42229.404861111114</v>
      </c>
      <c r="I502" t="s">
        <v>13</v>
      </c>
      <c r="J502" t="s">
        <v>170</v>
      </c>
      <c r="K502" s="6">
        <v>67914.52</v>
      </c>
    </row>
    <row r="503" spans="7:11" x14ac:dyDescent="0.25">
      <c r="G503">
        <v>10496</v>
      </c>
      <c r="H503" s="2">
        <v>42041.93372685185</v>
      </c>
      <c r="I503" t="s">
        <v>45</v>
      </c>
      <c r="J503" t="s">
        <v>6</v>
      </c>
      <c r="K503" s="6">
        <v>82159.820000000007</v>
      </c>
    </row>
    <row r="504" spans="7:11" x14ac:dyDescent="0.25">
      <c r="G504">
        <v>10497</v>
      </c>
      <c r="H504" s="2">
        <v>42237.439710648148</v>
      </c>
      <c r="I504" t="s">
        <v>11</v>
      </c>
      <c r="J504" t="s">
        <v>141</v>
      </c>
      <c r="K504" s="6">
        <v>96476.27</v>
      </c>
    </row>
    <row r="505" spans="7:11" x14ac:dyDescent="0.25">
      <c r="G505">
        <v>10498</v>
      </c>
      <c r="H505" s="2">
        <v>42181.107777777775</v>
      </c>
      <c r="I505" t="s">
        <v>15</v>
      </c>
      <c r="J505" t="s">
        <v>184</v>
      </c>
      <c r="K505" s="6">
        <v>46708.61</v>
      </c>
    </row>
    <row r="506" spans="7:11" x14ac:dyDescent="0.25">
      <c r="G506">
        <v>10499</v>
      </c>
      <c r="H506" s="2">
        <v>42097.899016203701</v>
      </c>
      <c r="I506" t="s">
        <v>13</v>
      </c>
      <c r="J506" t="s">
        <v>301</v>
      </c>
      <c r="K506" s="6">
        <v>29468.02</v>
      </c>
    </row>
    <row r="507" spans="7:11" x14ac:dyDescent="0.25">
      <c r="G507">
        <v>10500</v>
      </c>
      <c r="H507" s="2">
        <v>42080.013437499998</v>
      </c>
      <c r="I507" t="s">
        <v>52</v>
      </c>
      <c r="J507" t="s">
        <v>10</v>
      </c>
      <c r="K507" s="6">
        <v>92474.34</v>
      </c>
    </row>
    <row r="508" spans="7:11" x14ac:dyDescent="0.25">
      <c r="G508">
        <v>10501</v>
      </c>
      <c r="H508" s="2">
        <v>42141.116805555554</v>
      </c>
      <c r="I508" t="s">
        <v>29</v>
      </c>
      <c r="J508" t="s">
        <v>172</v>
      </c>
      <c r="K508" s="6">
        <v>49640.32</v>
      </c>
    </row>
    <row r="509" spans="7:11" x14ac:dyDescent="0.25">
      <c r="G509">
        <v>10502</v>
      </c>
      <c r="H509" s="2">
        <v>42081.327870370369</v>
      </c>
      <c r="I509" t="s">
        <v>45</v>
      </c>
      <c r="J509" t="s">
        <v>98</v>
      </c>
      <c r="K509" s="6">
        <v>65493.65</v>
      </c>
    </row>
    <row r="510" spans="7:11" x14ac:dyDescent="0.25">
      <c r="G510">
        <v>10503</v>
      </c>
      <c r="H510" s="2">
        <v>42104.171249999999</v>
      </c>
      <c r="I510" t="s">
        <v>66</v>
      </c>
      <c r="J510" t="s">
        <v>302</v>
      </c>
      <c r="K510" s="6">
        <v>68482.16</v>
      </c>
    </row>
    <row r="511" spans="7:11" x14ac:dyDescent="0.25">
      <c r="G511">
        <v>10504</v>
      </c>
      <c r="H511" s="2">
        <v>42161.122037037036</v>
      </c>
      <c r="I511" t="s">
        <v>7</v>
      </c>
      <c r="J511" t="s">
        <v>144</v>
      </c>
      <c r="K511" s="6">
        <v>54636.83</v>
      </c>
    </row>
    <row r="512" spans="7:11" x14ac:dyDescent="0.25">
      <c r="G512">
        <v>10505</v>
      </c>
      <c r="H512" s="2">
        <v>42053.969953703701</v>
      </c>
      <c r="I512" t="s">
        <v>23</v>
      </c>
      <c r="J512" t="s">
        <v>303</v>
      </c>
      <c r="K512" s="6">
        <v>67868.88</v>
      </c>
    </row>
    <row r="513" spans="7:11" x14ac:dyDescent="0.25">
      <c r="G513">
        <v>10506</v>
      </c>
      <c r="H513" s="2">
        <v>42195.658946759257</v>
      </c>
      <c r="I513" t="s">
        <v>17</v>
      </c>
      <c r="J513" t="s">
        <v>304</v>
      </c>
      <c r="K513" s="6">
        <v>78421.87</v>
      </c>
    </row>
    <row r="514" spans="7:11" x14ac:dyDescent="0.25">
      <c r="G514">
        <v>10507</v>
      </c>
      <c r="H514" s="2">
        <v>42325.125069444446</v>
      </c>
      <c r="I514" t="s">
        <v>38</v>
      </c>
      <c r="J514" t="s">
        <v>88</v>
      </c>
      <c r="K514" s="6">
        <v>81863.61</v>
      </c>
    </row>
    <row r="515" spans="7:11" x14ac:dyDescent="0.25">
      <c r="G515">
        <v>10508</v>
      </c>
      <c r="H515" s="2">
        <v>42310.533877314818</v>
      </c>
      <c r="I515" t="s">
        <v>7</v>
      </c>
      <c r="J515" t="s">
        <v>267</v>
      </c>
      <c r="K515" s="6">
        <v>21792.18</v>
      </c>
    </row>
    <row r="516" spans="7:11" x14ac:dyDescent="0.25">
      <c r="G516">
        <v>10509</v>
      </c>
      <c r="H516" s="2">
        <v>42149.14267361111</v>
      </c>
      <c r="I516" t="s">
        <v>17</v>
      </c>
      <c r="J516" t="s">
        <v>305</v>
      </c>
      <c r="K516" s="6">
        <v>99158.61</v>
      </c>
    </row>
    <row r="517" spans="7:11" x14ac:dyDescent="0.25">
      <c r="G517">
        <v>10510</v>
      </c>
      <c r="H517" s="2">
        <v>42247.768159722225</v>
      </c>
      <c r="I517" t="s">
        <v>20</v>
      </c>
      <c r="J517" t="s">
        <v>263</v>
      </c>
      <c r="K517" s="6">
        <v>88431.74</v>
      </c>
    </row>
    <row r="518" spans="7:11" x14ac:dyDescent="0.25">
      <c r="G518">
        <v>10511</v>
      </c>
      <c r="H518" s="2">
        <v>42082.708252314813</v>
      </c>
      <c r="I518" t="s">
        <v>26</v>
      </c>
      <c r="J518" t="s">
        <v>173</v>
      </c>
      <c r="K518" s="6">
        <v>55440.78</v>
      </c>
    </row>
    <row r="519" spans="7:11" x14ac:dyDescent="0.25">
      <c r="G519">
        <v>10512</v>
      </c>
      <c r="H519" s="2">
        <v>42201.515335648146</v>
      </c>
      <c r="I519" t="s">
        <v>45</v>
      </c>
      <c r="J519" t="s">
        <v>69</v>
      </c>
      <c r="K519" s="6">
        <v>6674.33</v>
      </c>
    </row>
    <row r="520" spans="7:11" x14ac:dyDescent="0.25">
      <c r="G520">
        <v>10513</v>
      </c>
      <c r="H520" s="2">
        <v>42344.508310185185</v>
      </c>
      <c r="I520" t="s">
        <v>61</v>
      </c>
      <c r="J520" t="s">
        <v>180</v>
      </c>
      <c r="K520" s="6">
        <v>8014.57</v>
      </c>
    </row>
    <row r="521" spans="7:11" x14ac:dyDescent="0.25">
      <c r="G521">
        <v>10514</v>
      </c>
      <c r="H521" s="2">
        <v>42236.217905092592</v>
      </c>
      <c r="I521" t="s">
        <v>61</v>
      </c>
      <c r="J521" t="s">
        <v>84</v>
      </c>
      <c r="K521" s="6">
        <v>12565.47</v>
      </c>
    </row>
    <row r="522" spans="7:11" x14ac:dyDescent="0.25">
      <c r="G522">
        <v>10515</v>
      </c>
      <c r="H522" s="2">
        <v>42231.493333333332</v>
      </c>
      <c r="I522" t="s">
        <v>45</v>
      </c>
      <c r="J522" t="s">
        <v>303</v>
      </c>
      <c r="K522" s="6">
        <v>87650.91</v>
      </c>
    </row>
    <row r="523" spans="7:11" x14ac:dyDescent="0.25">
      <c r="G523">
        <v>10516</v>
      </c>
      <c r="H523" s="2">
        <v>42199.016840277778</v>
      </c>
      <c r="I523" t="s">
        <v>66</v>
      </c>
      <c r="J523" t="s">
        <v>306</v>
      </c>
      <c r="K523" s="6">
        <v>16682.099999999999</v>
      </c>
    </row>
    <row r="524" spans="7:11" x14ac:dyDescent="0.25">
      <c r="G524">
        <v>10517</v>
      </c>
      <c r="H524" s="2">
        <v>42211.902696759258</v>
      </c>
      <c r="I524" t="s">
        <v>23</v>
      </c>
      <c r="J524" t="s">
        <v>307</v>
      </c>
      <c r="K524" s="6">
        <v>17317.03</v>
      </c>
    </row>
    <row r="525" spans="7:11" x14ac:dyDescent="0.25">
      <c r="G525">
        <v>10518</v>
      </c>
      <c r="H525" s="2">
        <v>42143.522291666668</v>
      </c>
      <c r="I525" t="s">
        <v>13</v>
      </c>
      <c r="J525" t="s">
        <v>308</v>
      </c>
      <c r="K525" s="6">
        <v>6752.1</v>
      </c>
    </row>
    <row r="526" spans="7:11" x14ac:dyDescent="0.25">
      <c r="G526">
        <v>10519</v>
      </c>
      <c r="H526" s="2">
        <v>42061.283020833333</v>
      </c>
      <c r="I526" t="s">
        <v>13</v>
      </c>
      <c r="J526" t="s">
        <v>128</v>
      </c>
      <c r="K526" s="6">
        <v>43882.54</v>
      </c>
    </row>
    <row r="527" spans="7:11" x14ac:dyDescent="0.25">
      <c r="G527">
        <v>10520</v>
      </c>
      <c r="H527" s="2">
        <v>42291.73578703704</v>
      </c>
      <c r="I527" t="s">
        <v>61</v>
      </c>
      <c r="J527" t="s">
        <v>22</v>
      </c>
      <c r="K527" s="6">
        <v>80592.17</v>
      </c>
    </row>
    <row r="528" spans="7:11" x14ac:dyDescent="0.25">
      <c r="G528">
        <v>10521</v>
      </c>
      <c r="H528" s="2">
        <v>42287.128703703704</v>
      </c>
      <c r="I528" t="s">
        <v>38</v>
      </c>
      <c r="J528" t="s">
        <v>309</v>
      </c>
      <c r="K528" s="6">
        <v>60436.58</v>
      </c>
    </row>
    <row r="529" spans="7:11" x14ac:dyDescent="0.25">
      <c r="G529">
        <v>10522</v>
      </c>
      <c r="H529" s="2">
        <v>42339.091817129629</v>
      </c>
      <c r="I529" t="s">
        <v>40</v>
      </c>
      <c r="J529" t="s">
        <v>68</v>
      </c>
      <c r="K529" s="6">
        <v>74261.16</v>
      </c>
    </row>
    <row r="530" spans="7:11" x14ac:dyDescent="0.25">
      <c r="G530">
        <v>10523</v>
      </c>
      <c r="H530" s="2">
        <v>42005.760266203702</v>
      </c>
      <c r="I530" t="s">
        <v>61</v>
      </c>
      <c r="J530" t="s">
        <v>236</v>
      </c>
      <c r="K530" s="6">
        <v>47701.39</v>
      </c>
    </row>
    <row r="531" spans="7:11" x14ac:dyDescent="0.25">
      <c r="G531">
        <v>10524</v>
      </c>
      <c r="H531" s="2">
        <v>42204.100706018522</v>
      </c>
      <c r="I531" t="s">
        <v>66</v>
      </c>
      <c r="J531" t="s">
        <v>101</v>
      </c>
      <c r="K531" s="6">
        <v>9139.5499999999993</v>
      </c>
    </row>
    <row r="532" spans="7:11" x14ac:dyDescent="0.25">
      <c r="G532">
        <v>10525</v>
      </c>
      <c r="H532" s="2">
        <v>42301.460868055554</v>
      </c>
      <c r="I532" t="s">
        <v>20</v>
      </c>
      <c r="J532" t="s">
        <v>39</v>
      </c>
      <c r="K532" s="6">
        <v>29145.05</v>
      </c>
    </row>
    <row r="533" spans="7:11" x14ac:dyDescent="0.25">
      <c r="G533">
        <v>10526</v>
      </c>
      <c r="H533" s="2">
        <v>42164.477303240739</v>
      </c>
      <c r="I533" t="s">
        <v>5</v>
      </c>
      <c r="J533" t="s">
        <v>174</v>
      </c>
      <c r="K533" s="6">
        <v>36087.129999999997</v>
      </c>
    </row>
    <row r="534" spans="7:11" x14ac:dyDescent="0.25">
      <c r="G534">
        <v>10527</v>
      </c>
      <c r="H534" s="2">
        <v>42201.833935185183</v>
      </c>
      <c r="I534" t="s">
        <v>61</v>
      </c>
      <c r="J534" t="s">
        <v>140</v>
      </c>
      <c r="K534" s="6">
        <v>69999.98</v>
      </c>
    </row>
    <row r="535" spans="7:11" x14ac:dyDescent="0.25">
      <c r="G535">
        <v>10528</v>
      </c>
      <c r="H535" s="2">
        <v>42140.555590277778</v>
      </c>
      <c r="I535" t="s">
        <v>35</v>
      </c>
      <c r="J535" t="s">
        <v>34</v>
      </c>
      <c r="K535" s="6">
        <v>12448.15</v>
      </c>
    </row>
    <row r="536" spans="7:11" x14ac:dyDescent="0.25">
      <c r="G536">
        <v>10529</v>
      </c>
      <c r="H536" s="2">
        <v>42160.086539351854</v>
      </c>
      <c r="I536" t="s">
        <v>9</v>
      </c>
      <c r="J536" t="s">
        <v>200</v>
      </c>
      <c r="K536" s="6">
        <v>54559.35</v>
      </c>
    </row>
    <row r="537" spans="7:11" x14ac:dyDescent="0.25">
      <c r="G537">
        <v>10530</v>
      </c>
      <c r="H537" s="2">
        <v>42127.923506944448</v>
      </c>
      <c r="I537" t="s">
        <v>26</v>
      </c>
      <c r="J537" t="s">
        <v>90</v>
      </c>
      <c r="K537" s="6">
        <v>16698.34</v>
      </c>
    </row>
    <row r="538" spans="7:11" x14ac:dyDescent="0.25">
      <c r="G538">
        <v>10531</v>
      </c>
      <c r="H538" s="2">
        <v>42131.252523148149</v>
      </c>
      <c r="I538" t="s">
        <v>38</v>
      </c>
      <c r="J538" t="s">
        <v>104</v>
      </c>
      <c r="K538" s="6">
        <v>80024.3</v>
      </c>
    </row>
    <row r="539" spans="7:11" x14ac:dyDescent="0.25">
      <c r="G539">
        <v>10532</v>
      </c>
      <c r="H539" s="2">
        <v>42203.495034722226</v>
      </c>
      <c r="I539" t="s">
        <v>13</v>
      </c>
      <c r="J539" t="s">
        <v>49</v>
      </c>
      <c r="K539" s="6">
        <v>22148.06</v>
      </c>
    </row>
    <row r="540" spans="7:11" x14ac:dyDescent="0.25">
      <c r="G540">
        <v>10533</v>
      </c>
      <c r="H540" s="2">
        <v>42028.484375</v>
      </c>
      <c r="I540" t="s">
        <v>38</v>
      </c>
      <c r="J540" t="s">
        <v>310</v>
      </c>
      <c r="K540" s="6">
        <v>10531.62</v>
      </c>
    </row>
    <row r="541" spans="7:11" x14ac:dyDescent="0.25">
      <c r="G541">
        <v>10534</v>
      </c>
      <c r="H541" s="2">
        <v>42173.450104166666</v>
      </c>
      <c r="I541" t="s">
        <v>26</v>
      </c>
      <c r="J541" t="s">
        <v>109</v>
      </c>
      <c r="K541" s="6">
        <v>63515.69</v>
      </c>
    </row>
    <row r="542" spans="7:11" x14ac:dyDescent="0.25">
      <c r="G542">
        <v>10535</v>
      </c>
      <c r="H542" s="2">
        <v>42228.856631944444</v>
      </c>
      <c r="I542" t="s">
        <v>5</v>
      </c>
      <c r="J542" t="s">
        <v>311</v>
      </c>
      <c r="K542" s="6">
        <v>55789.24</v>
      </c>
    </row>
    <row r="543" spans="7:11" x14ac:dyDescent="0.25">
      <c r="G543">
        <v>10536</v>
      </c>
      <c r="H543" s="2">
        <v>42169.149259259262</v>
      </c>
      <c r="I543" t="s">
        <v>11</v>
      </c>
      <c r="J543" t="s">
        <v>312</v>
      </c>
      <c r="K543" s="6">
        <v>32959.65</v>
      </c>
    </row>
    <row r="544" spans="7:11" x14ac:dyDescent="0.25">
      <c r="G544">
        <v>10537</v>
      </c>
      <c r="H544" s="2">
        <v>42316.953553240739</v>
      </c>
      <c r="I544" t="s">
        <v>5</v>
      </c>
      <c r="J544" t="s">
        <v>128</v>
      </c>
      <c r="K544" s="6">
        <v>43191.17</v>
      </c>
    </row>
    <row r="545" spans="7:11" x14ac:dyDescent="0.25">
      <c r="G545">
        <v>10538</v>
      </c>
      <c r="H545" s="2">
        <v>42231.201828703706</v>
      </c>
      <c r="I545" t="s">
        <v>20</v>
      </c>
      <c r="J545" t="s">
        <v>129</v>
      </c>
      <c r="K545" s="6">
        <v>32282.03</v>
      </c>
    </row>
    <row r="546" spans="7:11" x14ac:dyDescent="0.25">
      <c r="G546">
        <v>10539</v>
      </c>
      <c r="H546" s="2">
        <v>42085.906886574077</v>
      </c>
      <c r="I546" t="s">
        <v>11</v>
      </c>
      <c r="J546" t="s">
        <v>313</v>
      </c>
      <c r="K546" s="6">
        <v>62782.01</v>
      </c>
    </row>
    <row r="547" spans="7:11" x14ac:dyDescent="0.25">
      <c r="G547">
        <v>10540</v>
      </c>
      <c r="H547" s="2">
        <v>42092.516608796293</v>
      </c>
      <c r="I547" t="s">
        <v>35</v>
      </c>
      <c r="J547" t="s">
        <v>65</v>
      </c>
      <c r="K547" s="6">
        <v>7815.88</v>
      </c>
    </row>
    <row r="548" spans="7:11" x14ac:dyDescent="0.25">
      <c r="G548">
        <v>10541</v>
      </c>
      <c r="H548" s="2">
        <v>42331.021724537037</v>
      </c>
      <c r="I548" t="s">
        <v>26</v>
      </c>
      <c r="J548" t="s">
        <v>314</v>
      </c>
      <c r="K548" s="6">
        <v>36372.620000000003</v>
      </c>
    </row>
    <row r="549" spans="7:11" x14ac:dyDescent="0.25">
      <c r="G549">
        <v>10542</v>
      </c>
      <c r="H549" s="2">
        <v>42022.184583333335</v>
      </c>
      <c r="I549" t="s">
        <v>11</v>
      </c>
      <c r="J549" t="s">
        <v>315</v>
      </c>
      <c r="K549" s="6">
        <v>94362.75</v>
      </c>
    </row>
    <row r="550" spans="7:11" x14ac:dyDescent="0.25">
      <c r="G550">
        <v>10543</v>
      </c>
      <c r="H550" s="2">
        <v>42248.563715277778</v>
      </c>
      <c r="I550" t="s">
        <v>66</v>
      </c>
      <c r="J550" t="s">
        <v>89</v>
      </c>
      <c r="K550" s="6">
        <v>68803.8</v>
      </c>
    </row>
    <row r="551" spans="7:11" x14ac:dyDescent="0.25">
      <c r="G551">
        <v>10544</v>
      </c>
      <c r="H551" s="2">
        <v>42300.517083333332</v>
      </c>
      <c r="I551" t="s">
        <v>52</v>
      </c>
      <c r="J551" t="s">
        <v>316</v>
      </c>
      <c r="K551" s="6">
        <v>51295.35</v>
      </c>
    </row>
    <row r="552" spans="7:11" x14ac:dyDescent="0.25">
      <c r="G552">
        <v>10545</v>
      </c>
      <c r="H552" s="2">
        <v>42271.772812499999</v>
      </c>
      <c r="I552" t="s">
        <v>9</v>
      </c>
      <c r="J552" t="s">
        <v>239</v>
      </c>
      <c r="K552" s="6">
        <v>80246.41</v>
      </c>
    </row>
    <row r="553" spans="7:11" x14ac:dyDescent="0.25">
      <c r="G553">
        <v>10546</v>
      </c>
      <c r="H553" s="2">
        <v>42049.337754629632</v>
      </c>
      <c r="I553" t="s">
        <v>38</v>
      </c>
      <c r="J553" t="s">
        <v>194</v>
      </c>
      <c r="K553" s="6">
        <v>30720.53</v>
      </c>
    </row>
    <row r="554" spans="7:11" x14ac:dyDescent="0.25">
      <c r="G554">
        <v>10547</v>
      </c>
      <c r="H554" s="2">
        <v>42296.431180555555</v>
      </c>
      <c r="I554" t="s">
        <v>29</v>
      </c>
      <c r="J554" t="s">
        <v>274</v>
      </c>
      <c r="K554" s="6">
        <v>43030.06</v>
      </c>
    </row>
    <row r="555" spans="7:11" x14ac:dyDescent="0.25">
      <c r="G555">
        <v>10548</v>
      </c>
      <c r="H555" s="2">
        <v>42337.08457175926</v>
      </c>
      <c r="I555" t="s">
        <v>9</v>
      </c>
      <c r="J555" t="s">
        <v>108</v>
      </c>
      <c r="K555" s="6">
        <v>5960.84</v>
      </c>
    </row>
    <row r="556" spans="7:11" x14ac:dyDescent="0.25">
      <c r="G556">
        <v>10549</v>
      </c>
      <c r="H556" s="2">
        <v>42206.493888888886</v>
      </c>
      <c r="I556" t="s">
        <v>5</v>
      </c>
      <c r="J556" t="s">
        <v>259</v>
      </c>
      <c r="K556" s="6">
        <v>65168.94</v>
      </c>
    </row>
    <row r="557" spans="7:11" x14ac:dyDescent="0.25">
      <c r="G557">
        <v>10550</v>
      </c>
      <c r="H557" s="2">
        <v>42106.717430555553</v>
      </c>
      <c r="I557" t="s">
        <v>45</v>
      </c>
      <c r="J557" t="s">
        <v>162</v>
      </c>
      <c r="K557" s="6">
        <v>18261.009999999998</v>
      </c>
    </row>
    <row r="558" spans="7:11" x14ac:dyDescent="0.25">
      <c r="G558">
        <v>10551</v>
      </c>
      <c r="H558" s="2">
        <v>42019.46434027778</v>
      </c>
      <c r="I558" t="s">
        <v>20</v>
      </c>
      <c r="J558" t="s">
        <v>25</v>
      </c>
      <c r="K558" s="6">
        <v>66872.81</v>
      </c>
    </row>
    <row r="559" spans="7:11" x14ac:dyDescent="0.25">
      <c r="G559">
        <v>10552</v>
      </c>
      <c r="H559" s="2">
        <v>42291.157962962963</v>
      </c>
      <c r="I559" t="s">
        <v>17</v>
      </c>
      <c r="J559" t="s">
        <v>317</v>
      </c>
      <c r="K559" s="6">
        <v>9367.75</v>
      </c>
    </row>
    <row r="560" spans="7:11" x14ac:dyDescent="0.25">
      <c r="G560">
        <v>10553</v>
      </c>
      <c r="H560" s="2">
        <v>42329.067164351851</v>
      </c>
      <c r="I560" t="s">
        <v>35</v>
      </c>
      <c r="J560" t="s">
        <v>42</v>
      </c>
      <c r="K560" s="6">
        <v>60292.98</v>
      </c>
    </row>
    <row r="561" spans="7:11" x14ac:dyDescent="0.25">
      <c r="G561">
        <v>10554</v>
      </c>
      <c r="H561" s="2">
        <v>42038.469085648147</v>
      </c>
      <c r="I561" t="s">
        <v>38</v>
      </c>
      <c r="J561" t="s">
        <v>14</v>
      </c>
      <c r="K561" s="6">
        <v>85237.19</v>
      </c>
    </row>
    <row r="562" spans="7:11" x14ac:dyDescent="0.25">
      <c r="G562">
        <v>10555</v>
      </c>
      <c r="H562" s="2">
        <v>42074.240833333337</v>
      </c>
      <c r="I562" t="s">
        <v>61</v>
      </c>
      <c r="J562" t="s">
        <v>179</v>
      </c>
      <c r="K562" s="6">
        <v>79224.42</v>
      </c>
    </row>
    <row r="563" spans="7:11" x14ac:dyDescent="0.25">
      <c r="G563">
        <v>10556</v>
      </c>
      <c r="H563" s="2">
        <v>42079.331238425926</v>
      </c>
      <c r="I563" t="s">
        <v>26</v>
      </c>
      <c r="J563" t="s">
        <v>85</v>
      </c>
      <c r="K563" s="6">
        <v>14209.35</v>
      </c>
    </row>
    <row r="564" spans="7:11" x14ac:dyDescent="0.25">
      <c r="G564">
        <v>10557</v>
      </c>
      <c r="H564" s="2">
        <v>42351.505312499998</v>
      </c>
      <c r="I564" t="s">
        <v>35</v>
      </c>
      <c r="J564" t="s">
        <v>79</v>
      </c>
      <c r="K564" s="6">
        <v>75478.850000000006</v>
      </c>
    </row>
    <row r="565" spans="7:11" x14ac:dyDescent="0.25">
      <c r="G565">
        <v>10558</v>
      </c>
      <c r="H565" s="2">
        <v>42028.001354166663</v>
      </c>
      <c r="I565" t="s">
        <v>26</v>
      </c>
      <c r="J565" t="s">
        <v>295</v>
      </c>
      <c r="K565" s="6">
        <v>50617.54</v>
      </c>
    </row>
    <row r="566" spans="7:11" x14ac:dyDescent="0.25">
      <c r="G566">
        <v>10559</v>
      </c>
      <c r="H566" s="2">
        <v>42176.302858796298</v>
      </c>
      <c r="I566" t="s">
        <v>38</v>
      </c>
      <c r="J566" t="s">
        <v>298</v>
      </c>
      <c r="K566" s="6">
        <v>59659.38</v>
      </c>
    </row>
    <row r="567" spans="7:11" x14ac:dyDescent="0.25">
      <c r="G567">
        <v>10560</v>
      </c>
      <c r="H567" s="2">
        <v>42048.221192129633</v>
      </c>
      <c r="I567" t="s">
        <v>29</v>
      </c>
      <c r="J567" t="s">
        <v>200</v>
      </c>
      <c r="K567" s="6">
        <v>21614.62</v>
      </c>
    </row>
    <row r="568" spans="7:11" x14ac:dyDescent="0.25">
      <c r="G568">
        <v>10561</v>
      </c>
      <c r="H568" s="2">
        <v>42165.377928240741</v>
      </c>
      <c r="I568" t="s">
        <v>17</v>
      </c>
      <c r="J568" t="s">
        <v>145</v>
      </c>
      <c r="K568" s="6">
        <v>70240.009999999995</v>
      </c>
    </row>
    <row r="569" spans="7:11" x14ac:dyDescent="0.25">
      <c r="G569">
        <v>10562</v>
      </c>
      <c r="H569" s="2">
        <v>42192.677673611113</v>
      </c>
      <c r="I569" t="s">
        <v>7</v>
      </c>
      <c r="J569" t="s">
        <v>193</v>
      </c>
      <c r="K569" s="6">
        <v>72186.62</v>
      </c>
    </row>
    <row r="570" spans="7:11" x14ac:dyDescent="0.25">
      <c r="G570">
        <v>10563</v>
      </c>
      <c r="H570" s="2">
        <v>42251.60434027778</v>
      </c>
      <c r="I570" t="s">
        <v>38</v>
      </c>
      <c r="J570" t="s">
        <v>142</v>
      </c>
      <c r="K570" s="6">
        <v>9507.99</v>
      </c>
    </row>
    <row r="571" spans="7:11" x14ac:dyDescent="0.25">
      <c r="G571">
        <v>10564</v>
      </c>
      <c r="H571" s="2">
        <v>42141.341192129628</v>
      </c>
      <c r="I571" t="s">
        <v>38</v>
      </c>
      <c r="J571" t="s">
        <v>181</v>
      </c>
      <c r="K571" s="6">
        <v>23506.86</v>
      </c>
    </row>
    <row r="572" spans="7:11" x14ac:dyDescent="0.25">
      <c r="G572">
        <v>10565</v>
      </c>
      <c r="H572" s="2">
        <v>42313.846724537034</v>
      </c>
      <c r="I572" t="s">
        <v>35</v>
      </c>
      <c r="J572" t="s">
        <v>204</v>
      </c>
      <c r="K572" s="6">
        <v>87206.88</v>
      </c>
    </row>
    <row r="573" spans="7:11" x14ac:dyDescent="0.25">
      <c r="G573">
        <v>10566</v>
      </c>
      <c r="H573" s="2">
        <v>42349.509826388887</v>
      </c>
      <c r="I573" t="s">
        <v>52</v>
      </c>
      <c r="J573" t="s">
        <v>31</v>
      </c>
      <c r="K573" s="6">
        <v>85428.13</v>
      </c>
    </row>
    <row r="574" spans="7:11" x14ac:dyDescent="0.25">
      <c r="G574">
        <v>10567</v>
      </c>
      <c r="H574" s="2">
        <v>42150.688020833331</v>
      </c>
      <c r="I574" t="s">
        <v>35</v>
      </c>
      <c r="J574" t="s">
        <v>105</v>
      </c>
      <c r="K574" s="6">
        <v>90632.81</v>
      </c>
    </row>
    <row r="575" spans="7:11" x14ac:dyDescent="0.25">
      <c r="G575">
        <v>10568</v>
      </c>
      <c r="H575" s="2">
        <v>42034.152881944443</v>
      </c>
      <c r="I575" t="s">
        <v>23</v>
      </c>
      <c r="J575" t="s">
        <v>258</v>
      </c>
      <c r="K575" s="6">
        <v>34324.089999999997</v>
      </c>
    </row>
    <row r="576" spans="7:11" x14ac:dyDescent="0.25">
      <c r="G576">
        <v>10569</v>
      </c>
      <c r="H576" s="2">
        <v>42018.09002314815</v>
      </c>
      <c r="I576" t="s">
        <v>20</v>
      </c>
      <c r="J576" t="s">
        <v>58</v>
      </c>
      <c r="K576" s="6">
        <v>97538.14</v>
      </c>
    </row>
    <row r="577" spans="7:11" x14ac:dyDescent="0.25">
      <c r="G577">
        <v>10570</v>
      </c>
      <c r="H577" s="2">
        <v>42261.655266203707</v>
      </c>
      <c r="I577" t="s">
        <v>35</v>
      </c>
      <c r="J577" t="s">
        <v>118</v>
      </c>
      <c r="K577" s="6">
        <v>87063.39</v>
      </c>
    </row>
    <row r="578" spans="7:11" x14ac:dyDescent="0.25">
      <c r="G578">
        <v>10571</v>
      </c>
      <c r="H578" s="2">
        <v>42107.527592592596</v>
      </c>
      <c r="I578" t="s">
        <v>11</v>
      </c>
      <c r="J578" t="s">
        <v>318</v>
      </c>
      <c r="K578" s="6">
        <v>2825.42</v>
      </c>
    </row>
    <row r="579" spans="7:11" x14ac:dyDescent="0.25">
      <c r="G579">
        <v>10572</v>
      </c>
      <c r="H579" s="2">
        <v>42035.753784722219</v>
      </c>
      <c r="I579" t="s">
        <v>66</v>
      </c>
      <c r="J579" t="s">
        <v>155</v>
      </c>
      <c r="K579" s="6">
        <v>4498.37</v>
      </c>
    </row>
    <row r="580" spans="7:11" x14ac:dyDescent="0.25">
      <c r="G580">
        <v>10573</v>
      </c>
      <c r="H580" s="2">
        <v>42261.770636574074</v>
      </c>
      <c r="I580" t="s">
        <v>35</v>
      </c>
      <c r="J580" t="s">
        <v>242</v>
      </c>
      <c r="K580" s="6">
        <v>61875.51</v>
      </c>
    </row>
    <row r="581" spans="7:11" x14ac:dyDescent="0.25">
      <c r="G581">
        <v>10574</v>
      </c>
      <c r="H581" s="2">
        <v>42196.460474537038</v>
      </c>
      <c r="I581" t="s">
        <v>52</v>
      </c>
      <c r="J581" t="s">
        <v>65</v>
      </c>
      <c r="K581" s="6">
        <v>78799.62</v>
      </c>
    </row>
    <row r="582" spans="7:11" x14ac:dyDescent="0.25">
      <c r="G582">
        <v>10575</v>
      </c>
      <c r="H582" s="2">
        <v>42058.418263888889</v>
      </c>
      <c r="I582" t="s">
        <v>5</v>
      </c>
      <c r="J582" t="s">
        <v>176</v>
      </c>
      <c r="K582" s="6">
        <v>6096.69</v>
      </c>
    </row>
    <row r="583" spans="7:11" x14ac:dyDescent="0.25">
      <c r="G583">
        <v>10576</v>
      </c>
      <c r="H583" s="2">
        <v>42261.549780092595</v>
      </c>
      <c r="I583" t="s">
        <v>15</v>
      </c>
      <c r="J583" t="s">
        <v>149</v>
      </c>
      <c r="K583" s="6">
        <v>23445.9</v>
      </c>
    </row>
    <row r="584" spans="7:11" x14ac:dyDescent="0.25">
      <c r="G584">
        <v>10577</v>
      </c>
      <c r="H584" s="2">
        <v>42324.060740740744</v>
      </c>
      <c r="I584" t="s">
        <v>52</v>
      </c>
      <c r="J584" t="s">
        <v>47</v>
      </c>
      <c r="K584" s="6">
        <v>77304.83</v>
      </c>
    </row>
    <row r="585" spans="7:11" x14ac:dyDescent="0.25">
      <c r="G585">
        <v>10578</v>
      </c>
      <c r="H585" s="2">
        <v>42239.862592592595</v>
      </c>
      <c r="I585" t="s">
        <v>26</v>
      </c>
      <c r="J585" t="s">
        <v>41</v>
      </c>
      <c r="K585" s="6">
        <v>59381.99</v>
      </c>
    </row>
    <row r="586" spans="7:11" x14ac:dyDescent="0.25">
      <c r="G586">
        <v>10579</v>
      </c>
      <c r="H586" s="2">
        <v>42270.64025462963</v>
      </c>
      <c r="I586" t="s">
        <v>38</v>
      </c>
      <c r="J586" t="s">
        <v>319</v>
      </c>
      <c r="K586" s="6">
        <v>13422.97</v>
      </c>
    </row>
    <row r="587" spans="7:11" x14ac:dyDescent="0.25">
      <c r="G587">
        <v>10580</v>
      </c>
      <c r="H587" s="2">
        <v>42270.357245370367</v>
      </c>
      <c r="I587" t="s">
        <v>7</v>
      </c>
      <c r="J587" t="s">
        <v>90</v>
      </c>
      <c r="K587" s="6">
        <v>47733.85</v>
      </c>
    </row>
    <row r="588" spans="7:11" x14ac:dyDescent="0.25">
      <c r="G588">
        <v>10581</v>
      </c>
      <c r="H588" s="2">
        <v>42044.005902777775</v>
      </c>
      <c r="I588" t="s">
        <v>66</v>
      </c>
      <c r="J588" t="s">
        <v>232</v>
      </c>
      <c r="K588" s="6">
        <v>84571.4</v>
      </c>
    </row>
    <row r="589" spans="7:11" x14ac:dyDescent="0.25">
      <c r="G589">
        <v>10582</v>
      </c>
      <c r="H589" s="2">
        <v>42073.705972222226</v>
      </c>
      <c r="I589" t="s">
        <v>15</v>
      </c>
      <c r="J589" t="s">
        <v>320</v>
      </c>
      <c r="K589" s="6">
        <v>55381.79</v>
      </c>
    </row>
    <row r="590" spans="7:11" x14ac:dyDescent="0.25">
      <c r="G590">
        <v>10583</v>
      </c>
      <c r="H590" s="2">
        <v>42023.462858796294</v>
      </c>
      <c r="I590" t="s">
        <v>13</v>
      </c>
      <c r="J590" t="s">
        <v>321</v>
      </c>
      <c r="K590" s="6">
        <v>92733.97</v>
      </c>
    </row>
    <row r="591" spans="7:11" x14ac:dyDescent="0.25">
      <c r="G591">
        <v>10584</v>
      </c>
      <c r="H591" s="2">
        <v>42123.113009259258</v>
      </c>
      <c r="I591" t="s">
        <v>35</v>
      </c>
      <c r="J591" t="s">
        <v>189</v>
      </c>
      <c r="K591" s="6">
        <v>41339.4</v>
      </c>
    </row>
    <row r="592" spans="7:11" x14ac:dyDescent="0.25">
      <c r="G592">
        <v>10585</v>
      </c>
      <c r="H592" s="2">
        <v>42283.047893518517</v>
      </c>
      <c r="I592" t="s">
        <v>35</v>
      </c>
      <c r="J592" t="s">
        <v>257</v>
      </c>
      <c r="K592" s="6">
        <v>52990.47</v>
      </c>
    </row>
    <row r="593" spans="7:11" x14ac:dyDescent="0.25">
      <c r="G593">
        <v>10586</v>
      </c>
      <c r="H593" s="2">
        <v>42061.28261574074</v>
      </c>
      <c r="I593" t="s">
        <v>66</v>
      </c>
      <c r="J593" t="s">
        <v>250</v>
      </c>
      <c r="K593" s="6">
        <v>74856.47</v>
      </c>
    </row>
    <row r="594" spans="7:11" x14ac:dyDescent="0.25">
      <c r="G594">
        <v>10587</v>
      </c>
      <c r="H594" s="2">
        <v>42238.441064814811</v>
      </c>
      <c r="I594" t="s">
        <v>38</v>
      </c>
      <c r="J594" t="s">
        <v>118</v>
      </c>
      <c r="K594" s="6">
        <v>18987.63</v>
      </c>
    </row>
    <row r="595" spans="7:11" x14ac:dyDescent="0.25">
      <c r="G595">
        <v>10588</v>
      </c>
      <c r="H595" s="2">
        <v>42311.541030092594</v>
      </c>
      <c r="I595" t="s">
        <v>17</v>
      </c>
      <c r="J595" t="s">
        <v>134</v>
      </c>
      <c r="K595" s="6">
        <v>34961.760000000002</v>
      </c>
    </row>
    <row r="596" spans="7:11" x14ac:dyDescent="0.25">
      <c r="G596">
        <v>10589</v>
      </c>
      <c r="H596" s="2">
        <v>42344.491307870368</v>
      </c>
      <c r="I596" t="s">
        <v>52</v>
      </c>
      <c r="J596" t="s">
        <v>167</v>
      </c>
      <c r="K596" s="6">
        <v>35392.39</v>
      </c>
    </row>
    <row r="597" spans="7:11" x14ac:dyDescent="0.25">
      <c r="G597">
        <v>10590</v>
      </c>
      <c r="H597" s="2">
        <v>42108.854305555556</v>
      </c>
      <c r="I597" t="s">
        <v>11</v>
      </c>
      <c r="J597" t="s">
        <v>58</v>
      </c>
      <c r="K597" s="6">
        <v>29776.880000000001</v>
      </c>
    </row>
    <row r="598" spans="7:11" x14ac:dyDescent="0.25">
      <c r="G598">
        <v>10591</v>
      </c>
      <c r="H598" s="2">
        <v>42322.819398148145</v>
      </c>
      <c r="I598" t="s">
        <v>17</v>
      </c>
      <c r="J598" t="s">
        <v>322</v>
      </c>
      <c r="K598" s="6">
        <v>89073.64</v>
      </c>
    </row>
    <row r="599" spans="7:11" x14ac:dyDescent="0.25">
      <c r="G599">
        <v>10592</v>
      </c>
      <c r="H599" s="2">
        <v>42305.5937037037</v>
      </c>
      <c r="I599" t="s">
        <v>9</v>
      </c>
      <c r="J599" t="s">
        <v>106</v>
      </c>
      <c r="K599" s="6">
        <v>76932.429999999993</v>
      </c>
    </row>
    <row r="600" spans="7:11" x14ac:dyDescent="0.25">
      <c r="G600">
        <v>10593</v>
      </c>
      <c r="H600" s="2">
        <v>42309.683333333334</v>
      </c>
      <c r="I600" t="s">
        <v>29</v>
      </c>
      <c r="J600" t="s">
        <v>299</v>
      </c>
      <c r="K600" s="6">
        <v>60992.44</v>
      </c>
    </row>
    <row r="601" spans="7:11" x14ac:dyDescent="0.25">
      <c r="G601">
        <v>10594</v>
      </c>
      <c r="H601" s="2">
        <v>42072.645567129628</v>
      </c>
      <c r="I601" t="s">
        <v>29</v>
      </c>
      <c r="J601" t="s">
        <v>168</v>
      </c>
      <c r="K601" s="6">
        <v>59875.98</v>
      </c>
    </row>
    <row r="602" spans="7:11" x14ac:dyDescent="0.25">
      <c r="G602">
        <v>10595</v>
      </c>
      <c r="H602" s="2">
        <v>42061.198263888888</v>
      </c>
      <c r="I602" t="s">
        <v>20</v>
      </c>
      <c r="J602" t="s">
        <v>323</v>
      </c>
      <c r="K602" s="6">
        <v>50496.55</v>
      </c>
    </row>
    <row r="603" spans="7:11" x14ac:dyDescent="0.25">
      <c r="G603">
        <v>10596</v>
      </c>
      <c r="H603" s="2">
        <v>42222.887384259258</v>
      </c>
      <c r="I603" t="s">
        <v>11</v>
      </c>
      <c r="J603" t="s">
        <v>324</v>
      </c>
      <c r="K603" s="6">
        <v>3181.82</v>
      </c>
    </row>
    <row r="604" spans="7:11" x14ac:dyDescent="0.25">
      <c r="G604">
        <v>10597</v>
      </c>
      <c r="H604" s="2">
        <v>42212.559027777781</v>
      </c>
      <c r="I604" t="s">
        <v>40</v>
      </c>
      <c r="J604" t="s">
        <v>155</v>
      </c>
      <c r="K604" s="6">
        <v>83098.820000000007</v>
      </c>
    </row>
    <row r="605" spans="7:11" x14ac:dyDescent="0.25">
      <c r="G605">
        <v>10598</v>
      </c>
      <c r="H605" s="2">
        <v>42163.662465277775</v>
      </c>
      <c r="I605" t="s">
        <v>11</v>
      </c>
      <c r="J605" t="s">
        <v>268</v>
      </c>
      <c r="K605" s="6">
        <v>54739.51</v>
      </c>
    </row>
    <row r="606" spans="7:11" x14ac:dyDescent="0.25">
      <c r="G606">
        <v>10599</v>
      </c>
      <c r="H606" s="2">
        <v>42360.923067129632</v>
      </c>
      <c r="I606" t="s">
        <v>5</v>
      </c>
      <c r="J606" t="s">
        <v>325</v>
      </c>
      <c r="K606" s="6">
        <v>29234.95</v>
      </c>
    </row>
    <row r="607" spans="7:11" x14ac:dyDescent="0.25">
      <c r="G607">
        <v>10600</v>
      </c>
      <c r="H607" s="2">
        <v>42256.529791666668</v>
      </c>
      <c r="I607" t="s">
        <v>23</v>
      </c>
      <c r="J607" t="s">
        <v>44</v>
      </c>
      <c r="K607" s="6">
        <v>88746.05</v>
      </c>
    </row>
    <row r="608" spans="7:11" x14ac:dyDescent="0.25">
      <c r="G608">
        <v>10601</v>
      </c>
      <c r="H608" s="2">
        <v>42294.123981481483</v>
      </c>
      <c r="I608" t="s">
        <v>66</v>
      </c>
      <c r="J608" t="s">
        <v>326</v>
      </c>
      <c r="K608" s="6">
        <v>93573.35</v>
      </c>
    </row>
    <row r="609" spans="7:11" x14ac:dyDescent="0.25">
      <c r="G609">
        <v>10602</v>
      </c>
      <c r="H609" s="2">
        <v>42307.121701388889</v>
      </c>
      <c r="I609" t="s">
        <v>9</v>
      </c>
      <c r="J609" t="s">
        <v>105</v>
      </c>
      <c r="K609" s="6">
        <v>6094.92</v>
      </c>
    </row>
    <row r="610" spans="7:11" x14ac:dyDescent="0.25">
      <c r="G610">
        <v>10603</v>
      </c>
      <c r="H610" s="2">
        <v>42253.006979166668</v>
      </c>
      <c r="I610" t="s">
        <v>45</v>
      </c>
      <c r="J610" t="s">
        <v>94</v>
      </c>
      <c r="K610" s="6">
        <v>41043.980000000003</v>
      </c>
    </row>
    <row r="611" spans="7:11" x14ac:dyDescent="0.25">
      <c r="G611">
        <v>10604</v>
      </c>
      <c r="H611" s="2">
        <v>42226.051608796297</v>
      </c>
      <c r="I611" t="s">
        <v>13</v>
      </c>
      <c r="J611" t="s">
        <v>246</v>
      </c>
      <c r="K611" s="6">
        <v>3039.39</v>
      </c>
    </row>
    <row r="612" spans="7:11" x14ac:dyDescent="0.25">
      <c r="G612">
        <v>10605</v>
      </c>
      <c r="H612" s="2">
        <v>42189.204780092594</v>
      </c>
      <c r="I612" t="s">
        <v>52</v>
      </c>
      <c r="J612" t="s">
        <v>137</v>
      </c>
      <c r="K612" s="6">
        <v>34058.99</v>
      </c>
    </row>
    <row r="613" spans="7:11" x14ac:dyDescent="0.25">
      <c r="G613">
        <v>10606</v>
      </c>
      <c r="H613" s="2">
        <v>42336.650254629632</v>
      </c>
      <c r="I613" t="s">
        <v>11</v>
      </c>
      <c r="J613" t="s">
        <v>327</v>
      </c>
      <c r="K613" s="6">
        <v>1659.77</v>
      </c>
    </row>
    <row r="614" spans="7:11" x14ac:dyDescent="0.25">
      <c r="G614">
        <v>10607</v>
      </c>
      <c r="H614" s="2">
        <v>42152.441018518519</v>
      </c>
      <c r="I614" t="s">
        <v>66</v>
      </c>
      <c r="J614" t="s">
        <v>207</v>
      </c>
      <c r="K614" s="6">
        <v>74731.37</v>
      </c>
    </row>
    <row r="615" spans="7:11" x14ac:dyDescent="0.25">
      <c r="G615">
        <v>10608</v>
      </c>
      <c r="H615" s="2">
        <v>42136.687604166669</v>
      </c>
      <c r="I615" t="s">
        <v>7</v>
      </c>
      <c r="J615" t="s">
        <v>211</v>
      </c>
      <c r="K615" s="6">
        <v>6679.07</v>
      </c>
    </row>
    <row r="616" spans="7:11" x14ac:dyDescent="0.25">
      <c r="G616">
        <v>10609</v>
      </c>
      <c r="H616" s="2">
        <v>42220.00854166667</v>
      </c>
      <c r="I616" t="s">
        <v>45</v>
      </c>
      <c r="J616" t="s">
        <v>328</v>
      </c>
      <c r="K616" s="6">
        <v>54394.15</v>
      </c>
    </row>
    <row r="617" spans="7:11" x14ac:dyDescent="0.25">
      <c r="G617">
        <v>10610</v>
      </c>
      <c r="H617" s="2">
        <v>42246.277685185189</v>
      </c>
      <c r="I617" t="s">
        <v>61</v>
      </c>
      <c r="J617" t="s">
        <v>300</v>
      </c>
      <c r="K617" s="6">
        <v>1503.3</v>
      </c>
    </row>
    <row r="618" spans="7:11" x14ac:dyDescent="0.25">
      <c r="G618">
        <v>10611</v>
      </c>
      <c r="H618" s="2">
        <v>42102.352638888886</v>
      </c>
      <c r="I618" t="s">
        <v>52</v>
      </c>
      <c r="J618" t="s">
        <v>306</v>
      </c>
      <c r="K618" s="6">
        <v>92348.36</v>
      </c>
    </row>
    <row r="619" spans="7:11" x14ac:dyDescent="0.25">
      <c r="G619">
        <v>10612</v>
      </c>
      <c r="H619" s="2">
        <v>42044.575011574074</v>
      </c>
      <c r="I619" t="s">
        <v>9</v>
      </c>
      <c r="J619" t="s">
        <v>57</v>
      </c>
      <c r="K619" s="6">
        <v>2564.0300000000002</v>
      </c>
    </row>
    <row r="620" spans="7:11" x14ac:dyDescent="0.25">
      <c r="G620">
        <v>10613</v>
      </c>
      <c r="H620" s="2">
        <v>42048.53224537037</v>
      </c>
      <c r="I620" t="s">
        <v>61</v>
      </c>
      <c r="J620" t="s">
        <v>257</v>
      </c>
      <c r="K620" s="6">
        <v>67955.509999999995</v>
      </c>
    </row>
    <row r="621" spans="7:11" x14ac:dyDescent="0.25">
      <c r="G621">
        <v>10614</v>
      </c>
      <c r="H621" s="2">
        <v>42015.50037037037</v>
      </c>
      <c r="I621" t="s">
        <v>45</v>
      </c>
      <c r="J621" t="s">
        <v>134</v>
      </c>
      <c r="K621" s="6">
        <v>60671.5</v>
      </c>
    </row>
    <row r="622" spans="7:11" x14ac:dyDescent="0.25">
      <c r="G622">
        <v>10615</v>
      </c>
      <c r="H622" s="2">
        <v>42109.207627314812</v>
      </c>
      <c r="I622" t="s">
        <v>66</v>
      </c>
      <c r="J622" t="s">
        <v>192</v>
      </c>
      <c r="K622" s="6">
        <v>63822.26</v>
      </c>
    </row>
    <row r="623" spans="7:11" x14ac:dyDescent="0.25">
      <c r="G623">
        <v>10616</v>
      </c>
      <c r="H623" s="2">
        <v>42016.678043981483</v>
      </c>
      <c r="I623" t="s">
        <v>29</v>
      </c>
      <c r="J623" t="s">
        <v>287</v>
      </c>
      <c r="K623" s="6">
        <v>87238.56</v>
      </c>
    </row>
    <row r="624" spans="7:11" x14ac:dyDescent="0.25">
      <c r="G624">
        <v>10617</v>
      </c>
      <c r="H624" s="2">
        <v>42006.988842592589</v>
      </c>
      <c r="I624" t="s">
        <v>17</v>
      </c>
      <c r="J624" t="s">
        <v>145</v>
      </c>
      <c r="K624" s="6">
        <v>43889.42</v>
      </c>
    </row>
    <row r="625" spans="7:11" x14ac:dyDescent="0.25">
      <c r="G625">
        <v>10618</v>
      </c>
      <c r="H625" s="2">
        <v>42206.124895833331</v>
      </c>
      <c r="I625" t="s">
        <v>26</v>
      </c>
      <c r="J625" t="s">
        <v>329</v>
      </c>
      <c r="K625" s="6">
        <v>31778.799999999999</v>
      </c>
    </row>
    <row r="626" spans="7:11" x14ac:dyDescent="0.25">
      <c r="G626">
        <v>10619</v>
      </c>
      <c r="H626" s="2">
        <v>42364.711087962962</v>
      </c>
      <c r="I626" t="s">
        <v>29</v>
      </c>
      <c r="J626" t="s">
        <v>196</v>
      </c>
      <c r="K626" s="6">
        <v>94792.28</v>
      </c>
    </row>
    <row r="627" spans="7:11" x14ac:dyDescent="0.25">
      <c r="G627">
        <v>10620</v>
      </c>
      <c r="H627" s="2">
        <v>42153.81486111111</v>
      </c>
      <c r="I627" t="s">
        <v>23</v>
      </c>
      <c r="J627" t="s">
        <v>232</v>
      </c>
      <c r="K627" s="6">
        <v>90527.61</v>
      </c>
    </row>
    <row r="628" spans="7:11" x14ac:dyDescent="0.25">
      <c r="G628">
        <v>10621</v>
      </c>
      <c r="H628" s="2">
        <v>42184.143969907411</v>
      </c>
      <c r="I628" t="s">
        <v>45</v>
      </c>
      <c r="J628" t="s">
        <v>318</v>
      </c>
      <c r="K628" s="6">
        <v>98214.22</v>
      </c>
    </row>
    <row r="629" spans="7:11" x14ac:dyDescent="0.25">
      <c r="G629">
        <v>10622</v>
      </c>
      <c r="H629" s="2">
        <v>42096.122337962966</v>
      </c>
      <c r="I629" t="s">
        <v>13</v>
      </c>
      <c r="J629" t="s">
        <v>330</v>
      </c>
      <c r="K629" s="6">
        <v>34025.15</v>
      </c>
    </row>
    <row r="630" spans="7:11" x14ac:dyDescent="0.25">
      <c r="G630">
        <v>10623</v>
      </c>
      <c r="H630" s="2">
        <v>42288.900868055556</v>
      </c>
      <c r="I630" t="s">
        <v>5</v>
      </c>
      <c r="J630" t="s">
        <v>247</v>
      </c>
      <c r="K630" s="6">
        <v>39712.629999999997</v>
      </c>
    </row>
    <row r="631" spans="7:11" x14ac:dyDescent="0.25">
      <c r="G631">
        <v>10624</v>
      </c>
      <c r="H631" s="2">
        <v>42184.022465277776</v>
      </c>
      <c r="I631" t="s">
        <v>9</v>
      </c>
      <c r="J631" t="s">
        <v>287</v>
      </c>
      <c r="K631" s="6">
        <v>55730.69</v>
      </c>
    </row>
    <row r="632" spans="7:11" x14ac:dyDescent="0.25">
      <c r="G632">
        <v>10625</v>
      </c>
      <c r="H632" s="2">
        <v>42356.899386574078</v>
      </c>
      <c r="I632" t="s">
        <v>26</v>
      </c>
      <c r="J632" t="s">
        <v>56</v>
      </c>
      <c r="K632" s="6">
        <v>31277.07</v>
      </c>
    </row>
    <row r="633" spans="7:11" x14ac:dyDescent="0.25">
      <c r="G633">
        <v>10626</v>
      </c>
      <c r="H633" s="2">
        <v>42310.569432870368</v>
      </c>
      <c r="I633" t="s">
        <v>23</v>
      </c>
      <c r="J633" t="s">
        <v>285</v>
      </c>
      <c r="K633" s="6">
        <v>18949.77</v>
      </c>
    </row>
    <row r="634" spans="7:11" x14ac:dyDescent="0.25">
      <c r="G634">
        <v>10627</v>
      </c>
      <c r="H634" s="2">
        <v>42083.107627314814</v>
      </c>
      <c r="I634" t="s">
        <v>15</v>
      </c>
      <c r="J634" t="s">
        <v>268</v>
      </c>
      <c r="K634" s="6">
        <v>64637.41</v>
      </c>
    </row>
    <row r="635" spans="7:11" x14ac:dyDescent="0.25">
      <c r="G635">
        <v>10628</v>
      </c>
      <c r="H635" s="2">
        <v>42242.152557870373</v>
      </c>
      <c r="I635" t="s">
        <v>29</v>
      </c>
      <c r="J635" t="s">
        <v>300</v>
      </c>
      <c r="K635" s="6">
        <v>24823.1</v>
      </c>
    </row>
    <row r="636" spans="7:11" x14ac:dyDescent="0.25">
      <c r="G636">
        <v>10629</v>
      </c>
      <c r="H636" s="2">
        <v>42231.617905092593</v>
      </c>
      <c r="I636" t="s">
        <v>61</v>
      </c>
      <c r="J636" t="s">
        <v>291</v>
      </c>
      <c r="K636" s="6">
        <v>44313.8</v>
      </c>
    </row>
    <row r="637" spans="7:11" x14ac:dyDescent="0.25">
      <c r="G637">
        <v>10630</v>
      </c>
      <c r="H637" s="2">
        <v>42239.794074074074</v>
      </c>
      <c r="I637" t="s">
        <v>11</v>
      </c>
      <c r="J637" t="s">
        <v>10</v>
      </c>
      <c r="K637" s="6">
        <v>58510.39</v>
      </c>
    </row>
    <row r="638" spans="7:11" x14ac:dyDescent="0.25">
      <c r="G638">
        <v>10631</v>
      </c>
      <c r="H638" s="2">
        <v>42111.664490740739</v>
      </c>
      <c r="I638" t="s">
        <v>29</v>
      </c>
      <c r="J638" t="s">
        <v>118</v>
      </c>
      <c r="K638" s="6">
        <v>72520.240000000005</v>
      </c>
    </row>
    <row r="639" spans="7:11" x14ac:dyDescent="0.25">
      <c r="G639">
        <v>10632</v>
      </c>
      <c r="H639" s="2">
        <v>42034.233217592591</v>
      </c>
      <c r="I639" t="s">
        <v>7</v>
      </c>
      <c r="J639" t="s">
        <v>126</v>
      </c>
      <c r="K639" s="6">
        <v>30802.05</v>
      </c>
    </row>
    <row r="640" spans="7:11" x14ac:dyDescent="0.25">
      <c r="G640">
        <v>10633</v>
      </c>
      <c r="H640" s="2">
        <v>42029.286481481482</v>
      </c>
      <c r="I640" t="s">
        <v>15</v>
      </c>
      <c r="J640" t="s">
        <v>185</v>
      </c>
      <c r="K640" s="6">
        <v>79140.490000000005</v>
      </c>
    </row>
    <row r="641" spans="7:11" x14ac:dyDescent="0.25">
      <c r="G641">
        <v>10634</v>
      </c>
      <c r="H641" s="2">
        <v>42237.842546296299</v>
      </c>
      <c r="I641" t="s">
        <v>61</v>
      </c>
      <c r="J641" t="s">
        <v>263</v>
      </c>
      <c r="K641" s="6">
        <v>14838.75</v>
      </c>
    </row>
    <row r="642" spans="7:11" x14ac:dyDescent="0.25">
      <c r="G642">
        <v>10635</v>
      </c>
      <c r="H642" s="2">
        <v>42332.874537037038</v>
      </c>
      <c r="I642" t="s">
        <v>20</v>
      </c>
      <c r="J642" t="s">
        <v>331</v>
      </c>
      <c r="K642" s="6">
        <v>99308.07</v>
      </c>
    </row>
    <row r="643" spans="7:11" x14ac:dyDescent="0.25">
      <c r="G643">
        <v>10636</v>
      </c>
      <c r="H643" s="2">
        <v>42254.805277777778</v>
      </c>
      <c r="I643" t="s">
        <v>17</v>
      </c>
      <c r="J643" t="s">
        <v>158</v>
      </c>
      <c r="K643" s="6">
        <v>27233.69</v>
      </c>
    </row>
    <row r="644" spans="7:11" x14ac:dyDescent="0.25">
      <c r="G644">
        <v>10637</v>
      </c>
      <c r="H644" s="2">
        <v>42270.494004629632</v>
      </c>
      <c r="I644" t="s">
        <v>45</v>
      </c>
      <c r="J644" t="s">
        <v>80</v>
      </c>
      <c r="K644" s="6">
        <v>11485.32</v>
      </c>
    </row>
    <row r="645" spans="7:11" x14ac:dyDescent="0.25">
      <c r="G645">
        <v>10638</v>
      </c>
      <c r="H645" s="2">
        <v>42142.703449074077</v>
      </c>
      <c r="I645" t="s">
        <v>66</v>
      </c>
      <c r="J645" t="s">
        <v>274</v>
      </c>
      <c r="K645" s="6">
        <v>35483.42</v>
      </c>
    </row>
    <row r="646" spans="7:11" x14ac:dyDescent="0.25">
      <c r="G646">
        <v>10639</v>
      </c>
      <c r="H646" s="2">
        <v>42196.166701388887</v>
      </c>
      <c r="I646" t="s">
        <v>20</v>
      </c>
      <c r="J646" t="s">
        <v>144</v>
      </c>
      <c r="K646" s="6">
        <v>50262.25</v>
      </c>
    </row>
    <row r="647" spans="7:11" x14ac:dyDescent="0.25">
      <c r="G647">
        <v>10640</v>
      </c>
      <c r="H647" s="2">
        <v>42023.389027777775</v>
      </c>
      <c r="I647" t="s">
        <v>5</v>
      </c>
      <c r="J647" t="s">
        <v>43</v>
      </c>
      <c r="K647" s="6">
        <v>60844.35</v>
      </c>
    </row>
    <row r="648" spans="7:11" x14ac:dyDescent="0.25">
      <c r="G648">
        <v>10641</v>
      </c>
      <c r="H648" s="2">
        <v>42014.286631944444</v>
      </c>
      <c r="I648" t="s">
        <v>15</v>
      </c>
      <c r="J648" t="s">
        <v>226</v>
      </c>
      <c r="K648" s="6">
        <v>11590.33</v>
      </c>
    </row>
    <row r="649" spans="7:11" x14ac:dyDescent="0.25">
      <c r="G649">
        <v>10642</v>
      </c>
      <c r="H649" s="2">
        <v>42057.001828703702</v>
      </c>
      <c r="I649" t="s">
        <v>52</v>
      </c>
      <c r="J649" t="s">
        <v>30</v>
      </c>
      <c r="K649" s="6">
        <v>13291.39</v>
      </c>
    </row>
    <row r="650" spans="7:11" x14ac:dyDescent="0.25">
      <c r="G650">
        <v>10643</v>
      </c>
      <c r="H650" s="2">
        <v>42158.993622685186</v>
      </c>
      <c r="I650" t="s">
        <v>17</v>
      </c>
      <c r="J650" t="s">
        <v>12</v>
      </c>
      <c r="K650" s="6">
        <v>67562.14</v>
      </c>
    </row>
    <row r="651" spans="7:11" x14ac:dyDescent="0.25">
      <c r="G651">
        <v>10644</v>
      </c>
      <c r="H651" s="2">
        <v>42123.987071759257</v>
      </c>
      <c r="I651" t="s">
        <v>13</v>
      </c>
      <c r="J651" t="s">
        <v>332</v>
      </c>
      <c r="K651" s="6">
        <v>37924.07</v>
      </c>
    </row>
    <row r="652" spans="7:11" x14ac:dyDescent="0.25">
      <c r="G652">
        <v>10645</v>
      </c>
      <c r="H652" s="2">
        <v>42315.534432870372</v>
      </c>
      <c r="I652" t="s">
        <v>20</v>
      </c>
      <c r="J652" t="s">
        <v>249</v>
      </c>
      <c r="K652" s="6">
        <v>81484.03</v>
      </c>
    </row>
    <row r="653" spans="7:11" x14ac:dyDescent="0.25">
      <c r="G653">
        <v>10646</v>
      </c>
      <c r="H653" s="2">
        <v>42306.573645833334</v>
      </c>
      <c r="I653" t="s">
        <v>20</v>
      </c>
      <c r="J653" t="s">
        <v>144</v>
      </c>
      <c r="K653" s="6">
        <v>41552.129999999997</v>
      </c>
    </row>
    <row r="654" spans="7:11" x14ac:dyDescent="0.25">
      <c r="G654">
        <v>10647</v>
      </c>
      <c r="H654" s="2">
        <v>42202.811168981483</v>
      </c>
      <c r="I654" t="s">
        <v>26</v>
      </c>
      <c r="J654" t="s">
        <v>333</v>
      </c>
      <c r="K654" s="6">
        <v>20640.68</v>
      </c>
    </row>
    <row r="655" spans="7:11" x14ac:dyDescent="0.25">
      <c r="G655">
        <v>10648</v>
      </c>
      <c r="H655" s="2">
        <v>42159.936307870368</v>
      </c>
      <c r="I655" t="s">
        <v>26</v>
      </c>
      <c r="J655" t="s">
        <v>83</v>
      </c>
      <c r="K655" s="6">
        <v>17861.150000000001</v>
      </c>
    </row>
    <row r="656" spans="7:11" x14ac:dyDescent="0.25">
      <c r="G656">
        <v>10649</v>
      </c>
      <c r="H656" s="2">
        <v>42230.930532407408</v>
      </c>
      <c r="I656" t="s">
        <v>7</v>
      </c>
      <c r="J656" t="s">
        <v>235</v>
      </c>
      <c r="K656" s="6">
        <v>55462.720000000001</v>
      </c>
    </row>
    <row r="657" spans="7:11" x14ac:dyDescent="0.25">
      <c r="G657">
        <v>10650</v>
      </c>
      <c r="H657" s="2">
        <v>42254.010451388887</v>
      </c>
      <c r="I657" t="s">
        <v>35</v>
      </c>
      <c r="J657" t="s">
        <v>334</v>
      </c>
      <c r="K657" s="6">
        <v>74266.5</v>
      </c>
    </row>
    <row r="658" spans="7:11" x14ac:dyDescent="0.25">
      <c r="G658">
        <v>10651</v>
      </c>
      <c r="H658" s="2">
        <v>42050.199930555558</v>
      </c>
      <c r="I658" t="s">
        <v>7</v>
      </c>
      <c r="J658" t="s">
        <v>297</v>
      </c>
      <c r="K658" s="6">
        <v>40219.68</v>
      </c>
    </row>
    <row r="659" spans="7:11" x14ac:dyDescent="0.25">
      <c r="G659">
        <v>10652</v>
      </c>
      <c r="H659" s="2">
        <v>42107.087650462963</v>
      </c>
      <c r="I659" t="s">
        <v>52</v>
      </c>
      <c r="J659" t="s">
        <v>295</v>
      </c>
      <c r="K659" s="6">
        <v>94288.07</v>
      </c>
    </row>
    <row r="660" spans="7:11" x14ac:dyDescent="0.25">
      <c r="G660">
        <v>10653</v>
      </c>
      <c r="H660" s="2">
        <v>42277.711840277778</v>
      </c>
      <c r="I660" t="s">
        <v>9</v>
      </c>
      <c r="J660" t="s">
        <v>130</v>
      </c>
      <c r="K660" s="6">
        <v>41229.18</v>
      </c>
    </row>
    <row r="661" spans="7:11" x14ac:dyDescent="0.25">
      <c r="G661">
        <v>10654</v>
      </c>
      <c r="H661" s="2">
        <v>42303.412222222221</v>
      </c>
      <c r="I661" t="s">
        <v>17</v>
      </c>
      <c r="J661" t="s">
        <v>119</v>
      </c>
      <c r="K661" s="6">
        <v>75103.64</v>
      </c>
    </row>
    <row r="662" spans="7:11" x14ac:dyDescent="0.25">
      <c r="G662">
        <v>10655</v>
      </c>
      <c r="H662" s="2">
        <v>42248.273159722223</v>
      </c>
      <c r="I662" t="s">
        <v>29</v>
      </c>
      <c r="J662" t="s">
        <v>272</v>
      </c>
      <c r="K662" s="6">
        <v>56210.28</v>
      </c>
    </row>
    <row r="663" spans="7:11" x14ac:dyDescent="0.25">
      <c r="G663">
        <v>10656</v>
      </c>
      <c r="H663" s="2">
        <v>42336.301747685182</v>
      </c>
      <c r="I663" t="s">
        <v>15</v>
      </c>
      <c r="J663" t="s">
        <v>6</v>
      </c>
      <c r="K663" s="6">
        <v>8690.3799999999992</v>
      </c>
    </row>
    <row r="664" spans="7:11" x14ac:dyDescent="0.25">
      <c r="G664">
        <v>10657</v>
      </c>
      <c r="H664" s="2">
        <v>42324.759872685187</v>
      </c>
      <c r="I664" t="s">
        <v>13</v>
      </c>
      <c r="J664" t="s">
        <v>273</v>
      </c>
      <c r="K664" s="6">
        <v>66812.89</v>
      </c>
    </row>
    <row r="665" spans="7:11" x14ac:dyDescent="0.25">
      <c r="G665">
        <v>10658</v>
      </c>
      <c r="H665" s="2">
        <v>42228.273055555554</v>
      </c>
      <c r="I665" t="s">
        <v>40</v>
      </c>
      <c r="J665" t="s">
        <v>212</v>
      </c>
      <c r="K665" s="6">
        <v>63424.68</v>
      </c>
    </row>
    <row r="666" spans="7:11" x14ac:dyDescent="0.25">
      <c r="G666">
        <v>10659</v>
      </c>
      <c r="H666" s="2">
        <v>42151.902395833335</v>
      </c>
      <c r="I666" t="s">
        <v>29</v>
      </c>
      <c r="J666" t="s">
        <v>174</v>
      </c>
      <c r="K666" s="6">
        <v>59828.9</v>
      </c>
    </row>
    <row r="667" spans="7:11" x14ac:dyDescent="0.25">
      <c r="G667">
        <v>10660</v>
      </c>
      <c r="H667" s="2">
        <v>42119.482523148145</v>
      </c>
      <c r="I667" t="s">
        <v>17</v>
      </c>
      <c r="J667" t="s">
        <v>275</v>
      </c>
      <c r="K667" s="6">
        <v>93475.14</v>
      </c>
    </row>
    <row r="668" spans="7:11" x14ac:dyDescent="0.25">
      <c r="G668">
        <v>10661</v>
      </c>
      <c r="H668" s="2">
        <v>42028.011122685188</v>
      </c>
      <c r="I668" t="s">
        <v>7</v>
      </c>
      <c r="J668" t="s">
        <v>78</v>
      </c>
      <c r="K668" s="6">
        <v>64458.31</v>
      </c>
    </row>
    <row r="669" spans="7:11" x14ac:dyDescent="0.25">
      <c r="G669">
        <v>10662</v>
      </c>
      <c r="H669" s="2">
        <v>42073.797314814816</v>
      </c>
      <c r="I669" t="s">
        <v>20</v>
      </c>
      <c r="J669" t="s">
        <v>232</v>
      </c>
      <c r="K669" s="6">
        <v>86006.7</v>
      </c>
    </row>
    <row r="670" spans="7:11" x14ac:dyDescent="0.25">
      <c r="G670">
        <v>10663</v>
      </c>
      <c r="H670" s="2">
        <v>42096.179097222222</v>
      </c>
      <c r="I670" t="s">
        <v>17</v>
      </c>
      <c r="J670" t="s">
        <v>39</v>
      </c>
      <c r="K670" s="6">
        <v>40232.720000000001</v>
      </c>
    </row>
    <row r="671" spans="7:11" x14ac:dyDescent="0.25">
      <c r="G671">
        <v>10664</v>
      </c>
      <c r="H671" s="2">
        <v>42057.039710648147</v>
      </c>
      <c r="I671" t="s">
        <v>45</v>
      </c>
      <c r="J671" t="s">
        <v>177</v>
      </c>
      <c r="K671" s="6">
        <v>6720.76</v>
      </c>
    </row>
    <row r="672" spans="7:11" x14ac:dyDescent="0.25">
      <c r="G672">
        <v>10665</v>
      </c>
      <c r="H672" s="2">
        <v>42273.540462962963</v>
      </c>
      <c r="I672" t="s">
        <v>23</v>
      </c>
      <c r="J672" t="s">
        <v>211</v>
      </c>
      <c r="K672" s="6">
        <v>71531.13</v>
      </c>
    </row>
    <row r="673" spans="7:11" x14ac:dyDescent="0.25">
      <c r="G673">
        <v>10666</v>
      </c>
      <c r="H673" s="2">
        <v>42261.134780092594</v>
      </c>
      <c r="I673" t="s">
        <v>61</v>
      </c>
      <c r="J673" t="s">
        <v>25</v>
      </c>
      <c r="K673" s="6">
        <v>95611.82</v>
      </c>
    </row>
    <row r="674" spans="7:11" x14ac:dyDescent="0.25">
      <c r="G674">
        <v>10667</v>
      </c>
      <c r="H674" s="2">
        <v>42257.891655092593</v>
      </c>
      <c r="I674" t="s">
        <v>40</v>
      </c>
      <c r="J674" t="s">
        <v>21</v>
      </c>
      <c r="K674" s="6">
        <v>98315.69</v>
      </c>
    </row>
    <row r="675" spans="7:11" x14ac:dyDescent="0.25">
      <c r="G675">
        <v>10668</v>
      </c>
      <c r="H675" s="2">
        <v>42062.059861111113</v>
      </c>
      <c r="I675" t="s">
        <v>29</v>
      </c>
      <c r="J675" t="s">
        <v>251</v>
      </c>
      <c r="K675" s="6">
        <v>69672.38</v>
      </c>
    </row>
    <row r="676" spans="7:11" x14ac:dyDescent="0.25">
      <c r="G676">
        <v>10669</v>
      </c>
      <c r="H676" s="2">
        <v>42270.572384259256</v>
      </c>
      <c r="I676" t="s">
        <v>38</v>
      </c>
      <c r="J676" t="s">
        <v>90</v>
      </c>
      <c r="K676" s="6">
        <v>46054.39</v>
      </c>
    </row>
    <row r="677" spans="7:11" x14ac:dyDescent="0.25">
      <c r="G677">
        <v>10670</v>
      </c>
      <c r="H677" s="2">
        <v>42223.143090277779</v>
      </c>
      <c r="I677" t="s">
        <v>45</v>
      </c>
      <c r="J677" t="s">
        <v>265</v>
      </c>
      <c r="K677" s="6">
        <v>81460.820000000007</v>
      </c>
    </row>
    <row r="678" spans="7:11" x14ac:dyDescent="0.25">
      <c r="G678">
        <v>10671</v>
      </c>
      <c r="H678" s="2">
        <v>42345.970532407409</v>
      </c>
      <c r="I678" t="s">
        <v>29</v>
      </c>
      <c r="J678" t="s">
        <v>262</v>
      </c>
      <c r="K678" s="6">
        <v>39475.9</v>
      </c>
    </row>
    <row r="679" spans="7:11" x14ac:dyDescent="0.25">
      <c r="G679">
        <v>10672</v>
      </c>
      <c r="H679" s="2">
        <v>42061.61451388889</v>
      </c>
      <c r="I679" t="s">
        <v>15</v>
      </c>
      <c r="J679" t="s">
        <v>329</v>
      </c>
      <c r="K679" s="6">
        <v>61429.06</v>
      </c>
    </row>
    <row r="680" spans="7:11" x14ac:dyDescent="0.25">
      <c r="G680">
        <v>10673</v>
      </c>
      <c r="H680" s="2">
        <v>42013.096365740741</v>
      </c>
      <c r="I680" t="s">
        <v>9</v>
      </c>
      <c r="J680" t="s">
        <v>98</v>
      </c>
      <c r="K680" s="6">
        <v>76707.03</v>
      </c>
    </row>
    <row r="681" spans="7:11" x14ac:dyDescent="0.25">
      <c r="G681">
        <v>10674</v>
      </c>
      <c r="H681" s="2">
        <v>42200.745358796295</v>
      </c>
      <c r="I681" t="s">
        <v>23</v>
      </c>
      <c r="J681" t="s">
        <v>262</v>
      </c>
      <c r="K681" s="6">
        <v>54658.12</v>
      </c>
    </row>
    <row r="682" spans="7:11" x14ac:dyDescent="0.25">
      <c r="G682">
        <v>10675</v>
      </c>
      <c r="H682" s="2">
        <v>42009.803773148145</v>
      </c>
      <c r="I682" t="s">
        <v>40</v>
      </c>
      <c r="J682" t="s">
        <v>164</v>
      </c>
      <c r="K682" s="6">
        <v>65005.77</v>
      </c>
    </row>
    <row r="683" spans="7:11" x14ac:dyDescent="0.25">
      <c r="G683">
        <v>10676</v>
      </c>
      <c r="H683" s="2">
        <v>42155.168900462966</v>
      </c>
      <c r="I683" t="s">
        <v>7</v>
      </c>
      <c r="J683" t="s">
        <v>246</v>
      </c>
      <c r="K683" s="6">
        <v>83859.87</v>
      </c>
    </row>
    <row r="684" spans="7:11" x14ac:dyDescent="0.25">
      <c r="G684">
        <v>10677</v>
      </c>
      <c r="H684" s="2">
        <v>42328.380949074075</v>
      </c>
      <c r="I684" t="s">
        <v>7</v>
      </c>
      <c r="J684" t="s">
        <v>334</v>
      </c>
      <c r="K684" s="6">
        <v>9984.69</v>
      </c>
    </row>
    <row r="685" spans="7:11" x14ac:dyDescent="0.25">
      <c r="G685">
        <v>10678</v>
      </c>
      <c r="H685" s="2">
        <v>42046.206574074073</v>
      </c>
      <c r="I685" t="s">
        <v>52</v>
      </c>
      <c r="J685" t="s">
        <v>212</v>
      </c>
      <c r="K685" s="6">
        <v>71701.72</v>
      </c>
    </row>
    <row r="686" spans="7:11" x14ac:dyDescent="0.25">
      <c r="G686">
        <v>10679</v>
      </c>
      <c r="H686" s="2">
        <v>42243.367002314815</v>
      </c>
      <c r="I686" t="s">
        <v>20</v>
      </c>
      <c r="J686" t="s">
        <v>128</v>
      </c>
      <c r="K686" s="6">
        <v>18746.919999999998</v>
      </c>
    </row>
    <row r="687" spans="7:11" x14ac:dyDescent="0.25">
      <c r="G687">
        <v>10680</v>
      </c>
      <c r="H687" s="2">
        <v>42014.961678240739</v>
      </c>
      <c r="I687" t="s">
        <v>5</v>
      </c>
      <c r="J687" t="s">
        <v>233</v>
      </c>
      <c r="K687" s="6">
        <v>29791.94</v>
      </c>
    </row>
    <row r="688" spans="7:11" x14ac:dyDescent="0.25">
      <c r="G688">
        <v>10681</v>
      </c>
      <c r="H688" s="2">
        <v>42038.685439814813</v>
      </c>
      <c r="I688" t="s">
        <v>40</v>
      </c>
      <c r="J688" t="s">
        <v>297</v>
      </c>
      <c r="K688" s="6">
        <v>21246.1</v>
      </c>
    </row>
    <row r="689" spans="7:11" x14ac:dyDescent="0.25">
      <c r="G689">
        <v>10682</v>
      </c>
      <c r="H689" s="2">
        <v>42149.719502314816</v>
      </c>
      <c r="I689" t="s">
        <v>23</v>
      </c>
      <c r="J689" t="s">
        <v>130</v>
      </c>
      <c r="K689" s="6">
        <v>5690.4</v>
      </c>
    </row>
    <row r="690" spans="7:11" x14ac:dyDescent="0.25">
      <c r="G690">
        <v>10683</v>
      </c>
      <c r="H690" s="2">
        <v>42132.945752314816</v>
      </c>
      <c r="I690" t="s">
        <v>26</v>
      </c>
      <c r="J690" t="s">
        <v>207</v>
      </c>
      <c r="K690" s="6">
        <v>61432.95</v>
      </c>
    </row>
    <row r="691" spans="7:11" x14ac:dyDescent="0.25">
      <c r="G691">
        <v>10684</v>
      </c>
      <c r="H691" s="2">
        <v>42020.202511574076</v>
      </c>
      <c r="I691" t="s">
        <v>26</v>
      </c>
      <c r="J691" t="s">
        <v>335</v>
      </c>
      <c r="K691" s="6">
        <v>20355.89</v>
      </c>
    </row>
    <row r="692" spans="7:11" x14ac:dyDescent="0.25">
      <c r="G692">
        <v>10685</v>
      </c>
      <c r="H692" s="2">
        <v>42227.587766203702</v>
      </c>
      <c r="I692" t="s">
        <v>20</v>
      </c>
      <c r="J692" t="s">
        <v>217</v>
      </c>
      <c r="K692" s="6">
        <v>31587.91</v>
      </c>
    </row>
    <row r="693" spans="7:11" x14ac:dyDescent="0.25">
      <c r="G693">
        <v>10686</v>
      </c>
      <c r="H693" s="2">
        <v>42168.11414351852</v>
      </c>
      <c r="I693" t="s">
        <v>52</v>
      </c>
      <c r="J693" t="s">
        <v>153</v>
      </c>
      <c r="K693" s="6">
        <v>77967.990000000005</v>
      </c>
    </row>
    <row r="694" spans="7:11" x14ac:dyDescent="0.25">
      <c r="G694">
        <v>10687</v>
      </c>
      <c r="H694" s="2">
        <v>42243.131145833337</v>
      </c>
      <c r="I694" t="s">
        <v>26</v>
      </c>
      <c r="J694" t="s">
        <v>267</v>
      </c>
      <c r="K694" s="6">
        <v>24764.400000000001</v>
      </c>
    </row>
    <row r="695" spans="7:11" x14ac:dyDescent="0.25">
      <c r="G695">
        <v>10688</v>
      </c>
      <c r="H695" s="2">
        <v>42336.165266203701</v>
      </c>
      <c r="I695" t="s">
        <v>15</v>
      </c>
      <c r="J695" t="s">
        <v>336</v>
      </c>
      <c r="K695" s="6">
        <v>78916.850000000006</v>
      </c>
    </row>
    <row r="696" spans="7:11" x14ac:dyDescent="0.25">
      <c r="G696">
        <v>10689</v>
      </c>
      <c r="H696" s="2">
        <v>42306.368113425924</v>
      </c>
      <c r="I696" t="s">
        <v>66</v>
      </c>
      <c r="J696" t="s">
        <v>102</v>
      </c>
      <c r="K696" s="6">
        <v>26277.919999999998</v>
      </c>
    </row>
    <row r="697" spans="7:11" x14ac:dyDescent="0.25">
      <c r="G697">
        <v>10690</v>
      </c>
      <c r="H697" s="2">
        <v>42024.952291666668</v>
      </c>
      <c r="I697" t="s">
        <v>5</v>
      </c>
      <c r="J697" t="s">
        <v>282</v>
      </c>
      <c r="K697" s="6">
        <v>3363.11</v>
      </c>
    </row>
    <row r="698" spans="7:11" x14ac:dyDescent="0.25">
      <c r="G698">
        <v>10691</v>
      </c>
      <c r="H698" s="2">
        <v>42066.410902777781</v>
      </c>
      <c r="I698" t="s">
        <v>29</v>
      </c>
      <c r="J698" t="s">
        <v>337</v>
      </c>
      <c r="K698" s="6">
        <v>55152.29</v>
      </c>
    </row>
    <row r="699" spans="7:11" x14ac:dyDescent="0.25">
      <c r="G699">
        <v>10692</v>
      </c>
      <c r="H699" s="2">
        <v>42040.606249999997</v>
      </c>
      <c r="I699" t="s">
        <v>23</v>
      </c>
      <c r="J699" t="s">
        <v>184</v>
      </c>
      <c r="K699" s="6">
        <v>93435.27</v>
      </c>
    </row>
    <row r="700" spans="7:11" x14ac:dyDescent="0.25">
      <c r="G700">
        <v>10693</v>
      </c>
      <c r="H700" s="2">
        <v>42323.993819444448</v>
      </c>
      <c r="I700" t="s">
        <v>35</v>
      </c>
      <c r="J700" t="s">
        <v>284</v>
      </c>
      <c r="K700" s="6">
        <v>29341.75</v>
      </c>
    </row>
    <row r="701" spans="7:11" x14ac:dyDescent="0.25">
      <c r="G701">
        <v>10694</v>
      </c>
      <c r="H701" s="2">
        <v>42184.546284722222</v>
      </c>
      <c r="I701" t="s">
        <v>45</v>
      </c>
      <c r="J701" t="s">
        <v>30</v>
      </c>
      <c r="K701" s="6">
        <v>28602.21</v>
      </c>
    </row>
    <row r="702" spans="7:11" x14ac:dyDescent="0.25">
      <c r="G702">
        <v>10695</v>
      </c>
      <c r="H702" s="2">
        <v>42302.099652777775</v>
      </c>
      <c r="I702" t="s">
        <v>9</v>
      </c>
      <c r="J702" t="s">
        <v>172</v>
      </c>
      <c r="K702" s="6">
        <v>55037.26</v>
      </c>
    </row>
    <row r="703" spans="7:11" x14ac:dyDescent="0.25">
      <c r="G703">
        <v>10696</v>
      </c>
      <c r="H703" s="2">
        <v>42291.360081018516</v>
      </c>
      <c r="I703" t="s">
        <v>5</v>
      </c>
      <c r="J703" t="s">
        <v>98</v>
      </c>
      <c r="K703" s="6">
        <v>33709.42</v>
      </c>
    </row>
    <row r="704" spans="7:11" x14ac:dyDescent="0.25">
      <c r="G704">
        <v>10697</v>
      </c>
      <c r="H704" s="2">
        <v>42111.198206018518</v>
      </c>
      <c r="I704" t="s">
        <v>66</v>
      </c>
      <c r="J704" t="s">
        <v>279</v>
      </c>
      <c r="K704" s="6">
        <v>49917.83</v>
      </c>
    </row>
    <row r="705" spans="7:11" x14ac:dyDescent="0.25">
      <c r="G705">
        <v>10698</v>
      </c>
      <c r="H705" s="2">
        <v>42115.610300925924</v>
      </c>
      <c r="I705" t="s">
        <v>13</v>
      </c>
      <c r="J705" t="s">
        <v>308</v>
      </c>
      <c r="K705" s="6">
        <v>59515.91</v>
      </c>
    </row>
    <row r="706" spans="7:11" x14ac:dyDescent="0.25">
      <c r="G706">
        <v>10699</v>
      </c>
      <c r="H706" s="2">
        <v>42095.967002314814</v>
      </c>
      <c r="I706" t="s">
        <v>35</v>
      </c>
      <c r="J706" t="s">
        <v>338</v>
      </c>
      <c r="K706" s="6">
        <v>52569.279999999999</v>
      </c>
    </row>
    <row r="707" spans="7:11" x14ac:dyDescent="0.25">
      <c r="G707">
        <v>10700</v>
      </c>
      <c r="H707" s="2">
        <v>42060.614537037036</v>
      </c>
      <c r="I707" t="s">
        <v>13</v>
      </c>
      <c r="J707" t="s">
        <v>339</v>
      </c>
      <c r="K707" s="6">
        <v>57173.63</v>
      </c>
    </row>
    <row r="708" spans="7:11" x14ac:dyDescent="0.25">
      <c r="G708">
        <v>10701</v>
      </c>
      <c r="H708" s="2">
        <v>42116.289641203701</v>
      </c>
      <c r="I708" t="s">
        <v>7</v>
      </c>
      <c r="J708" t="s">
        <v>39</v>
      </c>
      <c r="K708" s="6">
        <v>1419.32</v>
      </c>
    </row>
    <row r="709" spans="7:11" x14ac:dyDescent="0.25">
      <c r="G709">
        <v>10702</v>
      </c>
      <c r="H709" s="2">
        <v>42106.467106481483</v>
      </c>
      <c r="I709" t="s">
        <v>7</v>
      </c>
      <c r="J709" t="s">
        <v>218</v>
      </c>
      <c r="K709" s="6">
        <v>47445.919999999998</v>
      </c>
    </row>
    <row r="710" spans="7:11" x14ac:dyDescent="0.25">
      <c r="G710">
        <v>10703</v>
      </c>
      <c r="H710" s="2">
        <v>42088.185636574075</v>
      </c>
      <c r="I710" t="s">
        <v>45</v>
      </c>
      <c r="J710" t="s">
        <v>124</v>
      </c>
      <c r="K710" s="6">
        <v>75530.33</v>
      </c>
    </row>
    <row r="711" spans="7:11" x14ac:dyDescent="0.25">
      <c r="G711">
        <v>10704</v>
      </c>
      <c r="H711" s="2">
        <v>42328.500613425924</v>
      </c>
      <c r="I711" t="s">
        <v>45</v>
      </c>
      <c r="J711" t="s">
        <v>120</v>
      </c>
      <c r="K711" s="6">
        <v>26638.11</v>
      </c>
    </row>
    <row r="712" spans="7:11" x14ac:dyDescent="0.25">
      <c r="G712">
        <v>10705</v>
      </c>
      <c r="H712" s="2">
        <v>42089.465127314812</v>
      </c>
      <c r="I712" t="s">
        <v>26</v>
      </c>
      <c r="J712" t="s">
        <v>134</v>
      </c>
      <c r="K712" s="6">
        <v>10517.49</v>
      </c>
    </row>
    <row r="713" spans="7:11" x14ac:dyDescent="0.25">
      <c r="G713">
        <v>10706</v>
      </c>
      <c r="H713" s="2">
        <v>42015.06355324074</v>
      </c>
      <c r="I713" t="s">
        <v>66</v>
      </c>
      <c r="J713" t="s">
        <v>192</v>
      </c>
      <c r="K713" s="6">
        <v>26701.54</v>
      </c>
    </row>
    <row r="714" spans="7:11" x14ac:dyDescent="0.25">
      <c r="G714">
        <v>10707</v>
      </c>
      <c r="H714" s="2">
        <v>42074.501516203702</v>
      </c>
      <c r="I714" t="s">
        <v>15</v>
      </c>
      <c r="J714" t="s">
        <v>340</v>
      </c>
      <c r="K714" s="6">
        <v>67898.64</v>
      </c>
    </row>
    <row r="715" spans="7:11" x14ac:dyDescent="0.25">
      <c r="G715">
        <v>10708</v>
      </c>
      <c r="H715" s="2">
        <v>42031.904641203706</v>
      </c>
      <c r="I715" t="s">
        <v>29</v>
      </c>
      <c r="J715" t="s">
        <v>136</v>
      </c>
      <c r="K715" s="6">
        <v>93619.42</v>
      </c>
    </row>
    <row r="716" spans="7:11" x14ac:dyDescent="0.25">
      <c r="G716">
        <v>10709</v>
      </c>
      <c r="H716" s="2">
        <v>42078.370150462964</v>
      </c>
      <c r="I716" t="s">
        <v>61</v>
      </c>
      <c r="J716" t="s">
        <v>341</v>
      </c>
      <c r="K716" s="6">
        <v>10430.049999999999</v>
      </c>
    </row>
    <row r="717" spans="7:11" x14ac:dyDescent="0.25">
      <c r="G717">
        <v>10710</v>
      </c>
      <c r="H717" s="2">
        <v>42125.607546296298</v>
      </c>
      <c r="I717" t="s">
        <v>26</v>
      </c>
      <c r="J717" t="s">
        <v>75</v>
      </c>
      <c r="K717" s="6">
        <v>37831.629999999997</v>
      </c>
    </row>
    <row r="718" spans="7:11" x14ac:dyDescent="0.25">
      <c r="G718">
        <v>10711</v>
      </c>
      <c r="H718" s="2">
        <v>42063.362719907411</v>
      </c>
      <c r="I718" t="s">
        <v>7</v>
      </c>
      <c r="J718" t="s">
        <v>251</v>
      </c>
      <c r="K718" s="6">
        <v>99569.7</v>
      </c>
    </row>
    <row r="719" spans="7:11" x14ac:dyDescent="0.25">
      <c r="G719">
        <v>10712</v>
      </c>
      <c r="H719" s="2">
        <v>42257.193333333336</v>
      </c>
      <c r="I719" t="s">
        <v>66</v>
      </c>
      <c r="J719" t="s">
        <v>342</v>
      </c>
      <c r="K719" s="6">
        <v>99063.7</v>
      </c>
    </row>
    <row r="720" spans="7:11" x14ac:dyDescent="0.25">
      <c r="G720">
        <v>10713</v>
      </c>
      <c r="H720" s="2">
        <v>42357.969282407408</v>
      </c>
      <c r="I720" t="s">
        <v>17</v>
      </c>
      <c r="J720" t="s">
        <v>101</v>
      </c>
      <c r="K720" s="6">
        <v>4749.54</v>
      </c>
    </row>
    <row r="721" spans="7:11" x14ac:dyDescent="0.25">
      <c r="G721">
        <v>10714</v>
      </c>
      <c r="H721" s="2">
        <v>42045.484479166669</v>
      </c>
      <c r="I721" t="s">
        <v>15</v>
      </c>
      <c r="J721" t="s">
        <v>338</v>
      </c>
      <c r="K721" s="6">
        <v>34655.120000000003</v>
      </c>
    </row>
    <row r="722" spans="7:11" x14ac:dyDescent="0.25">
      <c r="G722">
        <v>10715</v>
      </c>
      <c r="H722" s="2">
        <v>42155.30773148148</v>
      </c>
      <c r="I722" t="s">
        <v>5</v>
      </c>
      <c r="J722" t="s">
        <v>343</v>
      </c>
      <c r="K722" s="6">
        <v>37259.730000000003</v>
      </c>
    </row>
    <row r="723" spans="7:11" x14ac:dyDescent="0.25">
      <c r="G723">
        <v>10716</v>
      </c>
      <c r="H723" s="2">
        <v>42271.14234953704</v>
      </c>
      <c r="I723" t="s">
        <v>29</v>
      </c>
      <c r="J723" t="s">
        <v>329</v>
      </c>
      <c r="K723" s="6">
        <v>47733.25</v>
      </c>
    </row>
    <row r="724" spans="7:11" x14ac:dyDescent="0.25">
      <c r="G724">
        <v>10717</v>
      </c>
      <c r="H724" s="2">
        <v>42320.591087962966</v>
      </c>
      <c r="I724" t="s">
        <v>23</v>
      </c>
      <c r="J724" t="s">
        <v>102</v>
      </c>
      <c r="K724" s="6">
        <v>6314.05</v>
      </c>
    </row>
    <row r="725" spans="7:11" x14ac:dyDescent="0.25">
      <c r="G725">
        <v>10718</v>
      </c>
      <c r="H725" s="2">
        <v>42088.835173611114</v>
      </c>
      <c r="I725" t="s">
        <v>23</v>
      </c>
      <c r="J725" t="s">
        <v>206</v>
      </c>
      <c r="K725" s="6">
        <v>8549.1299999999992</v>
      </c>
    </row>
    <row r="726" spans="7:11" x14ac:dyDescent="0.25">
      <c r="G726">
        <v>10719</v>
      </c>
      <c r="H726" s="2">
        <v>42343.361527777779</v>
      </c>
      <c r="I726" t="s">
        <v>40</v>
      </c>
      <c r="J726" t="s">
        <v>204</v>
      </c>
      <c r="K726" s="6">
        <v>94613.84</v>
      </c>
    </row>
    <row r="727" spans="7:11" x14ac:dyDescent="0.25">
      <c r="G727">
        <v>10720</v>
      </c>
      <c r="H727" s="2">
        <v>42170.055520833332</v>
      </c>
      <c r="I727" t="s">
        <v>66</v>
      </c>
      <c r="J727" t="s">
        <v>314</v>
      </c>
      <c r="K727" s="6">
        <v>18161.45</v>
      </c>
    </row>
    <row r="728" spans="7:11" x14ac:dyDescent="0.25">
      <c r="G728">
        <v>10721</v>
      </c>
      <c r="H728" s="2">
        <v>42310.170254629629</v>
      </c>
      <c r="I728" t="s">
        <v>40</v>
      </c>
      <c r="J728" t="s">
        <v>315</v>
      </c>
      <c r="K728" s="6">
        <v>59673.2</v>
      </c>
    </row>
    <row r="729" spans="7:11" x14ac:dyDescent="0.25">
      <c r="G729">
        <v>10722</v>
      </c>
      <c r="H729" s="2">
        <v>42352.953923611109</v>
      </c>
      <c r="I729" t="s">
        <v>9</v>
      </c>
      <c r="J729" t="s">
        <v>76</v>
      </c>
      <c r="K729" s="6">
        <v>75001.05</v>
      </c>
    </row>
    <row r="730" spans="7:11" x14ac:dyDescent="0.25">
      <c r="G730">
        <v>10723</v>
      </c>
      <c r="H730" s="2">
        <v>42056.841377314813</v>
      </c>
      <c r="I730" t="s">
        <v>26</v>
      </c>
      <c r="J730" t="s">
        <v>344</v>
      </c>
      <c r="K730" s="6">
        <v>23266.91</v>
      </c>
    </row>
    <row r="731" spans="7:11" x14ac:dyDescent="0.25">
      <c r="G731">
        <v>10724</v>
      </c>
      <c r="H731" s="2">
        <v>42015.226886574077</v>
      </c>
      <c r="I731" t="s">
        <v>5</v>
      </c>
      <c r="J731" t="s">
        <v>99</v>
      </c>
      <c r="K731" s="6">
        <v>13863.38</v>
      </c>
    </row>
    <row r="732" spans="7:11" x14ac:dyDescent="0.25">
      <c r="G732">
        <v>10725</v>
      </c>
      <c r="H732" s="2">
        <v>42365.226747685185</v>
      </c>
      <c r="I732" t="s">
        <v>9</v>
      </c>
      <c r="J732" t="s">
        <v>298</v>
      </c>
      <c r="K732" s="6">
        <v>21209.45</v>
      </c>
    </row>
    <row r="733" spans="7:11" x14ac:dyDescent="0.25">
      <c r="G733">
        <v>10726</v>
      </c>
      <c r="H733" s="2">
        <v>42044.944363425922</v>
      </c>
      <c r="I733" t="s">
        <v>61</v>
      </c>
      <c r="J733" t="s">
        <v>6</v>
      </c>
      <c r="K733" s="6">
        <v>72704.09</v>
      </c>
    </row>
    <row r="734" spans="7:11" x14ac:dyDescent="0.25">
      <c r="G734">
        <v>10727</v>
      </c>
      <c r="H734" s="2">
        <v>42086.086261574077</v>
      </c>
      <c r="I734" t="s">
        <v>17</v>
      </c>
      <c r="J734" t="s">
        <v>208</v>
      </c>
      <c r="K734" s="6">
        <v>11023.3</v>
      </c>
    </row>
    <row r="735" spans="7:11" x14ac:dyDescent="0.25">
      <c r="G735">
        <v>10728</v>
      </c>
      <c r="H735" s="2">
        <v>42210.409861111111</v>
      </c>
      <c r="I735" t="s">
        <v>11</v>
      </c>
      <c r="J735" t="s">
        <v>345</v>
      </c>
      <c r="K735" s="6">
        <v>17842.73</v>
      </c>
    </row>
    <row r="736" spans="7:11" x14ac:dyDescent="0.25">
      <c r="G736">
        <v>10729</v>
      </c>
      <c r="H736" s="2">
        <v>42245.914872685185</v>
      </c>
      <c r="I736" t="s">
        <v>66</v>
      </c>
      <c r="J736" t="s">
        <v>192</v>
      </c>
      <c r="K736" s="6">
        <v>49920.83</v>
      </c>
    </row>
    <row r="737" spans="7:11" x14ac:dyDescent="0.25">
      <c r="G737">
        <v>10730</v>
      </c>
      <c r="H737" s="2">
        <v>42162.549189814818</v>
      </c>
      <c r="I737" t="s">
        <v>7</v>
      </c>
      <c r="J737" t="s">
        <v>162</v>
      </c>
      <c r="K737" s="6">
        <v>57489.62</v>
      </c>
    </row>
    <row r="738" spans="7:11" x14ac:dyDescent="0.25">
      <c r="G738">
        <v>10731</v>
      </c>
      <c r="H738" s="2">
        <v>42274.227847222224</v>
      </c>
      <c r="I738" t="s">
        <v>29</v>
      </c>
      <c r="J738" t="s">
        <v>201</v>
      </c>
      <c r="K738" s="6">
        <v>89730.6</v>
      </c>
    </row>
    <row r="739" spans="7:11" x14ac:dyDescent="0.25">
      <c r="G739">
        <v>10732</v>
      </c>
      <c r="H739" s="2">
        <v>42048.11136574074</v>
      </c>
      <c r="I739" t="s">
        <v>35</v>
      </c>
      <c r="J739" t="s">
        <v>241</v>
      </c>
      <c r="K739" s="6">
        <v>69872.53</v>
      </c>
    </row>
    <row r="740" spans="7:11" x14ac:dyDescent="0.25">
      <c r="G740">
        <v>10733</v>
      </c>
      <c r="H740" s="2">
        <v>42162.820706018516</v>
      </c>
      <c r="I740" t="s">
        <v>26</v>
      </c>
      <c r="J740" t="s">
        <v>346</v>
      </c>
      <c r="K740" s="6">
        <v>63831.71</v>
      </c>
    </row>
    <row r="741" spans="7:11" x14ac:dyDescent="0.25">
      <c r="G741">
        <v>10734</v>
      </c>
      <c r="H741" s="2">
        <v>42125.198460648149</v>
      </c>
      <c r="I741" t="s">
        <v>5</v>
      </c>
      <c r="J741" t="s">
        <v>77</v>
      </c>
      <c r="K741" s="6">
        <v>88119.3</v>
      </c>
    </row>
    <row r="742" spans="7:11" x14ac:dyDescent="0.25">
      <c r="G742">
        <v>10735</v>
      </c>
      <c r="H742" s="2">
        <v>42358.558506944442</v>
      </c>
      <c r="I742" t="s">
        <v>7</v>
      </c>
      <c r="J742" t="s">
        <v>291</v>
      </c>
      <c r="K742" s="6">
        <v>70748.539999999994</v>
      </c>
    </row>
    <row r="743" spans="7:11" x14ac:dyDescent="0.25">
      <c r="G743">
        <v>10736</v>
      </c>
      <c r="H743" s="2">
        <v>42018.435162037036</v>
      </c>
      <c r="I743" t="s">
        <v>38</v>
      </c>
      <c r="J743" t="s">
        <v>347</v>
      </c>
      <c r="K743" s="6">
        <v>68404.490000000005</v>
      </c>
    </row>
    <row r="744" spans="7:11" x14ac:dyDescent="0.25">
      <c r="G744">
        <v>10737</v>
      </c>
      <c r="H744" s="2">
        <v>42165.122175925928</v>
      </c>
      <c r="I744" t="s">
        <v>23</v>
      </c>
      <c r="J744" t="s">
        <v>282</v>
      </c>
      <c r="K744" s="6">
        <v>64884.02</v>
      </c>
    </row>
    <row r="745" spans="7:11" x14ac:dyDescent="0.25">
      <c r="G745">
        <v>10738</v>
      </c>
      <c r="H745" s="2">
        <v>42136.105254629627</v>
      </c>
      <c r="I745" t="s">
        <v>23</v>
      </c>
      <c r="J745" t="s">
        <v>175</v>
      </c>
      <c r="K745" s="6">
        <v>62495.41</v>
      </c>
    </row>
    <row r="746" spans="7:11" x14ac:dyDescent="0.25">
      <c r="G746">
        <v>10739</v>
      </c>
      <c r="H746" s="2">
        <v>42114.177395833336</v>
      </c>
      <c r="I746" t="s">
        <v>11</v>
      </c>
      <c r="J746" t="s">
        <v>348</v>
      </c>
      <c r="K746" s="6">
        <v>40560.94</v>
      </c>
    </row>
    <row r="747" spans="7:11" x14ac:dyDescent="0.25">
      <c r="G747">
        <v>10740</v>
      </c>
      <c r="H747" s="2">
        <v>42303.955810185187</v>
      </c>
      <c r="I747" t="s">
        <v>11</v>
      </c>
      <c r="J747" t="s">
        <v>178</v>
      </c>
      <c r="K747" s="6">
        <v>96825.23</v>
      </c>
    </row>
    <row r="748" spans="7:11" x14ac:dyDescent="0.25">
      <c r="G748">
        <v>10741</v>
      </c>
      <c r="H748" s="2">
        <v>42049.528715277775</v>
      </c>
      <c r="I748" t="s">
        <v>5</v>
      </c>
      <c r="J748" t="s">
        <v>240</v>
      </c>
      <c r="K748" s="6">
        <v>22151.47</v>
      </c>
    </row>
    <row r="749" spans="7:11" x14ac:dyDescent="0.25">
      <c r="G749">
        <v>10742</v>
      </c>
      <c r="H749" s="2">
        <v>42046.238171296296</v>
      </c>
      <c r="I749" t="s">
        <v>29</v>
      </c>
      <c r="J749" t="s">
        <v>198</v>
      </c>
      <c r="K749" s="6">
        <v>63570.48</v>
      </c>
    </row>
    <row r="750" spans="7:11" x14ac:dyDescent="0.25">
      <c r="G750">
        <v>10743</v>
      </c>
      <c r="H750" s="2">
        <v>42229.301238425927</v>
      </c>
      <c r="I750" t="s">
        <v>52</v>
      </c>
      <c r="J750" t="s">
        <v>176</v>
      </c>
      <c r="K750" s="6">
        <v>29762.71</v>
      </c>
    </row>
    <row r="751" spans="7:11" x14ac:dyDescent="0.25">
      <c r="G751">
        <v>10744</v>
      </c>
      <c r="H751" s="2">
        <v>42280.969525462962</v>
      </c>
      <c r="I751" t="s">
        <v>52</v>
      </c>
      <c r="J751" t="s">
        <v>246</v>
      </c>
      <c r="K751" s="6">
        <v>33237.040000000001</v>
      </c>
    </row>
    <row r="752" spans="7:11" x14ac:dyDescent="0.25">
      <c r="G752">
        <v>10745</v>
      </c>
      <c r="H752" s="2">
        <v>42029.842349537037</v>
      </c>
      <c r="I752" t="s">
        <v>5</v>
      </c>
      <c r="J752" t="s">
        <v>325</v>
      </c>
      <c r="K752" s="6">
        <v>89423.09</v>
      </c>
    </row>
    <row r="753" spans="7:11" x14ac:dyDescent="0.25">
      <c r="G753">
        <v>10746</v>
      </c>
      <c r="H753" s="2">
        <v>42363.836261574077</v>
      </c>
      <c r="I753" t="s">
        <v>61</v>
      </c>
      <c r="J753" t="s">
        <v>16</v>
      </c>
      <c r="K753" s="6">
        <v>7722.81</v>
      </c>
    </row>
    <row r="754" spans="7:11" x14ac:dyDescent="0.25">
      <c r="G754">
        <v>10747</v>
      </c>
      <c r="H754" s="2">
        <v>42052.071550925924</v>
      </c>
      <c r="I754" t="s">
        <v>35</v>
      </c>
      <c r="J754" t="s">
        <v>349</v>
      </c>
      <c r="K754" s="6">
        <v>83047.289999999994</v>
      </c>
    </row>
    <row r="755" spans="7:11" x14ac:dyDescent="0.25">
      <c r="G755">
        <v>10748</v>
      </c>
      <c r="H755" s="2">
        <v>42316.61613425926</v>
      </c>
      <c r="I755" t="s">
        <v>23</v>
      </c>
      <c r="J755" t="s">
        <v>322</v>
      </c>
      <c r="K755" s="6">
        <v>91874.11</v>
      </c>
    </row>
    <row r="756" spans="7:11" x14ac:dyDescent="0.25">
      <c r="G756">
        <v>10749</v>
      </c>
      <c r="H756" s="2">
        <v>42104.872199074074</v>
      </c>
      <c r="I756" t="s">
        <v>40</v>
      </c>
      <c r="J756" t="s">
        <v>350</v>
      </c>
      <c r="K756" s="6">
        <v>36852.04</v>
      </c>
    </row>
    <row r="757" spans="7:11" x14ac:dyDescent="0.25">
      <c r="G757">
        <v>10750</v>
      </c>
      <c r="H757" s="2">
        <v>42060.569097222222</v>
      </c>
      <c r="I757" t="s">
        <v>11</v>
      </c>
      <c r="J757" t="s">
        <v>130</v>
      </c>
      <c r="K757" s="6">
        <v>77949.100000000006</v>
      </c>
    </row>
    <row r="758" spans="7:11" x14ac:dyDescent="0.25">
      <c r="G758">
        <v>10751</v>
      </c>
      <c r="H758" s="2">
        <v>42011.844039351854</v>
      </c>
      <c r="I758" t="s">
        <v>26</v>
      </c>
      <c r="J758" t="s">
        <v>215</v>
      </c>
      <c r="K758" s="6">
        <v>63997.59</v>
      </c>
    </row>
    <row r="759" spans="7:11" x14ac:dyDescent="0.25">
      <c r="G759">
        <v>10752</v>
      </c>
      <c r="H759" s="2">
        <v>42157.871724537035</v>
      </c>
      <c r="I759" t="s">
        <v>38</v>
      </c>
      <c r="J759" t="s">
        <v>75</v>
      </c>
      <c r="K759" s="6">
        <v>93401.32</v>
      </c>
    </row>
    <row r="760" spans="7:11" x14ac:dyDescent="0.25">
      <c r="G760">
        <v>10753</v>
      </c>
      <c r="H760" s="2">
        <v>42298.751712962963</v>
      </c>
      <c r="I760" t="s">
        <v>52</v>
      </c>
      <c r="J760" t="s">
        <v>205</v>
      </c>
      <c r="K760" s="6">
        <v>27642.1</v>
      </c>
    </row>
    <row r="761" spans="7:11" x14ac:dyDescent="0.25">
      <c r="G761">
        <v>10754</v>
      </c>
      <c r="H761" s="2">
        <v>42245.78869212963</v>
      </c>
      <c r="I761" t="s">
        <v>40</v>
      </c>
      <c r="J761" t="s">
        <v>90</v>
      </c>
      <c r="K761" s="6">
        <v>60889.26</v>
      </c>
    </row>
    <row r="762" spans="7:11" x14ac:dyDescent="0.25">
      <c r="G762">
        <v>10755</v>
      </c>
      <c r="H762" s="2">
        <v>42221.359178240738</v>
      </c>
      <c r="I762" t="s">
        <v>29</v>
      </c>
      <c r="J762" t="s">
        <v>326</v>
      </c>
      <c r="K762" s="6">
        <v>48237.97</v>
      </c>
    </row>
    <row r="763" spans="7:11" x14ac:dyDescent="0.25">
      <c r="G763">
        <v>10756</v>
      </c>
      <c r="H763" s="2">
        <v>42007.679594907408</v>
      </c>
      <c r="I763" t="s">
        <v>26</v>
      </c>
      <c r="J763" t="s">
        <v>97</v>
      </c>
      <c r="K763" s="6">
        <v>26676.22</v>
      </c>
    </row>
    <row r="764" spans="7:11" x14ac:dyDescent="0.25">
      <c r="G764">
        <v>10757</v>
      </c>
      <c r="H764" s="2">
        <v>42187.260405092595</v>
      </c>
      <c r="I764" t="s">
        <v>7</v>
      </c>
      <c r="J764" t="s">
        <v>351</v>
      </c>
      <c r="K764" s="6">
        <v>6890.76</v>
      </c>
    </row>
    <row r="765" spans="7:11" x14ac:dyDescent="0.25">
      <c r="G765">
        <v>10758</v>
      </c>
      <c r="H765" s="2">
        <v>42043.164618055554</v>
      </c>
      <c r="I765" t="s">
        <v>45</v>
      </c>
      <c r="J765" t="s">
        <v>189</v>
      </c>
      <c r="K765" s="6">
        <v>82989.460000000006</v>
      </c>
    </row>
    <row r="766" spans="7:11" x14ac:dyDescent="0.25">
      <c r="G766">
        <v>10759</v>
      </c>
      <c r="H766" s="2">
        <v>42176.354398148149</v>
      </c>
      <c r="I766" t="s">
        <v>7</v>
      </c>
      <c r="J766" t="s">
        <v>105</v>
      </c>
      <c r="K766" s="6">
        <v>93058.99</v>
      </c>
    </row>
    <row r="767" spans="7:11" x14ac:dyDescent="0.25">
      <c r="G767">
        <v>10760</v>
      </c>
      <c r="H767" s="2">
        <v>42164.732731481483</v>
      </c>
      <c r="I767" t="s">
        <v>20</v>
      </c>
      <c r="J767" t="s">
        <v>352</v>
      </c>
      <c r="K767" s="6">
        <v>64277.63</v>
      </c>
    </row>
    <row r="768" spans="7:11" x14ac:dyDescent="0.25">
      <c r="G768">
        <v>10761</v>
      </c>
      <c r="H768" s="2">
        <v>42074.953009259261</v>
      </c>
      <c r="I768" t="s">
        <v>38</v>
      </c>
      <c r="J768" t="s">
        <v>194</v>
      </c>
      <c r="K768" s="6">
        <v>1468.64</v>
      </c>
    </row>
    <row r="769" spans="7:11" x14ac:dyDescent="0.25">
      <c r="G769">
        <v>10762</v>
      </c>
      <c r="H769" s="2">
        <v>42217.288414351853</v>
      </c>
      <c r="I769" t="s">
        <v>15</v>
      </c>
      <c r="J769" t="s">
        <v>199</v>
      </c>
      <c r="K769" s="6">
        <v>47387.51</v>
      </c>
    </row>
    <row r="770" spans="7:11" x14ac:dyDescent="0.25">
      <c r="G770">
        <v>10763</v>
      </c>
      <c r="H770" s="2">
        <v>42098.312858796293</v>
      </c>
      <c r="I770" t="s">
        <v>66</v>
      </c>
      <c r="J770" t="s">
        <v>333</v>
      </c>
      <c r="K770" s="6">
        <v>38580.449999999997</v>
      </c>
    </row>
    <row r="771" spans="7:11" x14ac:dyDescent="0.25">
      <c r="G771">
        <v>10764</v>
      </c>
      <c r="H771" s="2">
        <v>42162.851388888892</v>
      </c>
      <c r="I771" t="s">
        <v>15</v>
      </c>
      <c r="J771" t="s">
        <v>115</v>
      </c>
      <c r="K771" s="6">
        <v>61114.18</v>
      </c>
    </row>
    <row r="772" spans="7:11" x14ac:dyDescent="0.25">
      <c r="G772">
        <v>10765</v>
      </c>
      <c r="H772" s="2">
        <v>42180.223414351851</v>
      </c>
      <c r="I772" t="s">
        <v>61</v>
      </c>
      <c r="J772" t="s">
        <v>143</v>
      </c>
      <c r="K772" s="6">
        <v>69218.009999999995</v>
      </c>
    </row>
    <row r="773" spans="7:11" x14ac:dyDescent="0.25">
      <c r="G773">
        <v>10766</v>
      </c>
      <c r="H773" s="2">
        <v>42128.069849537038</v>
      </c>
      <c r="I773" t="s">
        <v>15</v>
      </c>
      <c r="J773" t="s">
        <v>342</v>
      </c>
      <c r="K773" s="6">
        <v>54000.29</v>
      </c>
    </row>
    <row r="774" spans="7:11" x14ac:dyDescent="0.25">
      <c r="G774">
        <v>10767</v>
      </c>
      <c r="H774" s="2">
        <v>42197.235567129632</v>
      </c>
      <c r="I774" t="s">
        <v>17</v>
      </c>
      <c r="J774" t="s">
        <v>330</v>
      </c>
      <c r="K774" s="6">
        <v>44289.58</v>
      </c>
    </row>
    <row r="775" spans="7:11" x14ac:dyDescent="0.25">
      <c r="G775">
        <v>10768</v>
      </c>
      <c r="H775" s="2">
        <v>42223.444895833331</v>
      </c>
      <c r="I775" t="s">
        <v>26</v>
      </c>
      <c r="J775" t="s">
        <v>211</v>
      </c>
      <c r="K775" s="6">
        <v>51320.87</v>
      </c>
    </row>
    <row r="776" spans="7:11" x14ac:dyDescent="0.25">
      <c r="G776">
        <v>10769</v>
      </c>
      <c r="H776" s="2">
        <v>42044.558194444442</v>
      </c>
      <c r="I776" t="s">
        <v>35</v>
      </c>
      <c r="J776" t="s">
        <v>327</v>
      </c>
      <c r="K776" s="6">
        <v>68433.100000000006</v>
      </c>
    </row>
    <row r="777" spans="7:11" x14ac:dyDescent="0.25">
      <c r="G777">
        <v>10770</v>
      </c>
      <c r="H777" s="2">
        <v>42159.476180555554</v>
      </c>
      <c r="I777" t="s">
        <v>61</v>
      </c>
      <c r="J777" t="s">
        <v>353</v>
      </c>
      <c r="K777" s="6">
        <v>28555.8</v>
      </c>
    </row>
    <row r="778" spans="7:11" x14ac:dyDescent="0.25">
      <c r="G778">
        <v>10771</v>
      </c>
      <c r="H778" s="2">
        <v>42215.281377314815</v>
      </c>
      <c r="I778" t="s">
        <v>23</v>
      </c>
      <c r="J778" t="s">
        <v>157</v>
      </c>
      <c r="K778" s="6">
        <v>19948.12</v>
      </c>
    </row>
    <row r="779" spans="7:11" x14ac:dyDescent="0.25">
      <c r="G779">
        <v>10772</v>
      </c>
      <c r="H779" s="2">
        <v>42323.824525462966</v>
      </c>
      <c r="I779" t="s">
        <v>52</v>
      </c>
      <c r="J779" t="s">
        <v>85</v>
      </c>
      <c r="K779" s="6">
        <v>27353.63</v>
      </c>
    </row>
    <row r="780" spans="7:11" x14ac:dyDescent="0.25">
      <c r="G780">
        <v>10773</v>
      </c>
      <c r="H780" s="2">
        <v>42215.236076388886</v>
      </c>
      <c r="I780" t="s">
        <v>66</v>
      </c>
      <c r="J780" t="s">
        <v>106</v>
      </c>
      <c r="K780" s="6">
        <v>8530.58</v>
      </c>
    </row>
    <row r="781" spans="7:11" x14ac:dyDescent="0.25">
      <c r="G781">
        <v>10774</v>
      </c>
      <c r="H781" s="2">
        <v>42157.152083333334</v>
      </c>
      <c r="I781" t="s">
        <v>23</v>
      </c>
      <c r="J781" t="s">
        <v>119</v>
      </c>
      <c r="K781" s="6">
        <v>28467.15</v>
      </c>
    </row>
    <row r="782" spans="7:11" x14ac:dyDescent="0.25">
      <c r="G782">
        <v>10775</v>
      </c>
      <c r="H782" s="2">
        <v>42124.643437500003</v>
      </c>
      <c r="I782" t="s">
        <v>61</v>
      </c>
      <c r="J782" t="s">
        <v>128</v>
      </c>
      <c r="K782" s="6">
        <v>56275.01</v>
      </c>
    </row>
    <row r="783" spans="7:11" x14ac:dyDescent="0.25">
      <c r="G783">
        <v>10776</v>
      </c>
      <c r="H783" s="2">
        <v>42235.810914351852</v>
      </c>
      <c r="I783" t="s">
        <v>13</v>
      </c>
      <c r="J783" t="s">
        <v>354</v>
      </c>
      <c r="K783" s="6">
        <v>8360.02</v>
      </c>
    </row>
    <row r="784" spans="7:11" x14ac:dyDescent="0.25">
      <c r="G784">
        <v>10777</v>
      </c>
      <c r="H784" s="2">
        <v>42187.786180555559</v>
      </c>
      <c r="I784" t="s">
        <v>11</v>
      </c>
      <c r="J784" t="s">
        <v>30</v>
      </c>
      <c r="K784" s="6">
        <v>89138.77</v>
      </c>
    </row>
    <row r="785" spans="7:11" x14ac:dyDescent="0.25">
      <c r="G785">
        <v>10778</v>
      </c>
      <c r="H785" s="2">
        <v>42170.822094907409</v>
      </c>
      <c r="I785" t="s">
        <v>35</v>
      </c>
      <c r="J785" t="s">
        <v>255</v>
      </c>
      <c r="K785" s="6">
        <v>46601.25</v>
      </c>
    </row>
    <row r="786" spans="7:11" x14ac:dyDescent="0.25">
      <c r="G786">
        <v>10779</v>
      </c>
      <c r="H786" s="2">
        <v>42318.292268518519</v>
      </c>
      <c r="I786" t="s">
        <v>52</v>
      </c>
      <c r="J786" t="s">
        <v>282</v>
      </c>
      <c r="K786" s="6">
        <v>86234.27</v>
      </c>
    </row>
    <row r="787" spans="7:11" x14ac:dyDescent="0.25">
      <c r="G787">
        <v>10780</v>
      </c>
      <c r="H787" s="2">
        <v>42025.169027777774</v>
      </c>
      <c r="I787" t="s">
        <v>52</v>
      </c>
      <c r="J787" t="s">
        <v>139</v>
      </c>
      <c r="K787" s="6">
        <v>55510.25</v>
      </c>
    </row>
    <row r="788" spans="7:11" x14ac:dyDescent="0.25">
      <c r="G788">
        <v>10781</v>
      </c>
      <c r="H788" s="2">
        <v>42120.292013888888</v>
      </c>
      <c r="I788" t="s">
        <v>26</v>
      </c>
      <c r="J788" t="s">
        <v>355</v>
      </c>
      <c r="K788" s="6">
        <v>94189.62</v>
      </c>
    </row>
    <row r="789" spans="7:11" x14ac:dyDescent="0.25">
      <c r="G789">
        <v>10782</v>
      </c>
      <c r="H789" s="2">
        <v>42199.313391203701</v>
      </c>
      <c r="I789" t="s">
        <v>26</v>
      </c>
      <c r="J789" t="s">
        <v>128</v>
      </c>
      <c r="K789" s="6">
        <v>69407.48</v>
      </c>
    </row>
    <row r="790" spans="7:11" x14ac:dyDescent="0.25">
      <c r="G790">
        <v>10783</v>
      </c>
      <c r="H790" s="2">
        <v>42189.997731481482</v>
      </c>
      <c r="I790" t="s">
        <v>61</v>
      </c>
      <c r="J790" t="s">
        <v>300</v>
      </c>
      <c r="K790" s="6">
        <v>98261.21</v>
      </c>
    </row>
    <row r="791" spans="7:11" x14ac:dyDescent="0.25">
      <c r="G791">
        <v>10784</v>
      </c>
      <c r="H791" s="2">
        <v>42046.753831018519</v>
      </c>
      <c r="I791" t="s">
        <v>15</v>
      </c>
      <c r="J791" t="s">
        <v>49</v>
      </c>
      <c r="K791" s="6">
        <v>26011.81</v>
      </c>
    </row>
    <row r="792" spans="7:11" x14ac:dyDescent="0.25">
      <c r="G792">
        <v>10785</v>
      </c>
      <c r="H792" s="2">
        <v>42259.756215277775</v>
      </c>
      <c r="I792" t="s">
        <v>45</v>
      </c>
      <c r="J792" t="s">
        <v>221</v>
      </c>
      <c r="K792" s="6">
        <v>38082.46</v>
      </c>
    </row>
    <row r="793" spans="7:11" x14ac:dyDescent="0.25">
      <c r="G793">
        <v>10786</v>
      </c>
      <c r="H793" s="2">
        <v>42025.324467592596</v>
      </c>
      <c r="I793" t="s">
        <v>5</v>
      </c>
      <c r="J793" t="s">
        <v>352</v>
      </c>
      <c r="K793" s="6">
        <v>7368.73</v>
      </c>
    </row>
    <row r="794" spans="7:11" x14ac:dyDescent="0.25">
      <c r="G794">
        <v>10787</v>
      </c>
      <c r="H794" s="2">
        <v>42274.999618055554</v>
      </c>
      <c r="I794" t="s">
        <v>11</v>
      </c>
      <c r="J794" t="s">
        <v>201</v>
      </c>
      <c r="K794" s="6">
        <v>80203.740000000005</v>
      </c>
    </row>
    <row r="795" spans="7:11" x14ac:dyDescent="0.25">
      <c r="G795">
        <v>10788</v>
      </c>
      <c r="H795" s="2">
        <v>42322.271319444444</v>
      </c>
      <c r="I795" t="s">
        <v>66</v>
      </c>
      <c r="J795" t="s">
        <v>128</v>
      </c>
      <c r="K795" s="6">
        <v>18506.05</v>
      </c>
    </row>
    <row r="796" spans="7:11" x14ac:dyDescent="0.25">
      <c r="G796">
        <v>10789</v>
      </c>
      <c r="H796" s="2">
        <v>42157.507951388892</v>
      </c>
      <c r="I796" t="s">
        <v>35</v>
      </c>
      <c r="J796" t="s">
        <v>326</v>
      </c>
      <c r="K796" s="6">
        <v>49375.96</v>
      </c>
    </row>
    <row r="797" spans="7:11" x14ac:dyDescent="0.25">
      <c r="G797">
        <v>10790</v>
      </c>
      <c r="H797" s="2">
        <v>42365.936307870368</v>
      </c>
      <c r="I797" t="s">
        <v>7</v>
      </c>
      <c r="J797" t="s">
        <v>249</v>
      </c>
      <c r="K797" s="6">
        <v>7067.87</v>
      </c>
    </row>
    <row r="798" spans="7:11" x14ac:dyDescent="0.25">
      <c r="G798">
        <v>10791</v>
      </c>
      <c r="H798" s="2">
        <v>42267.297384259262</v>
      </c>
      <c r="I798" t="s">
        <v>15</v>
      </c>
      <c r="J798" t="s">
        <v>62</v>
      </c>
      <c r="K798" s="6">
        <v>51133.88</v>
      </c>
    </row>
    <row r="799" spans="7:11" x14ac:dyDescent="0.25">
      <c r="G799">
        <v>10792</v>
      </c>
      <c r="H799" s="2">
        <v>42296.979768518519</v>
      </c>
      <c r="I799" t="s">
        <v>26</v>
      </c>
      <c r="J799" t="s">
        <v>96</v>
      </c>
      <c r="K799" s="6">
        <v>17618.64</v>
      </c>
    </row>
    <row r="800" spans="7:11" x14ac:dyDescent="0.25">
      <c r="G800">
        <v>10793</v>
      </c>
      <c r="H800" s="2">
        <v>42363.791238425925</v>
      </c>
      <c r="I800" t="s">
        <v>66</v>
      </c>
      <c r="J800" t="s">
        <v>280</v>
      </c>
      <c r="K800" s="6">
        <v>58344.2</v>
      </c>
    </row>
    <row r="801" spans="7:11" x14ac:dyDescent="0.25">
      <c r="G801">
        <v>10794</v>
      </c>
      <c r="H801" s="2">
        <v>42220.088159722225</v>
      </c>
      <c r="I801" t="s">
        <v>45</v>
      </c>
      <c r="J801" t="s">
        <v>349</v>
      </c>
      <c r="K801" s="6">
        <v>71262.38</v>
      </c>
    </row>
    <row r="802" spans="7:11" x14ac:dyDescent="0.25">
      <c r="G802">
        <v>10795</v>
      </c>
      <c r="H802" s="2">
        <v>42172.314444444448</v>
      </c>
      <c r="I802" t="s">
        <v>9</v>
      </c>
      <c r="J802" t="s">
        <v>219</v>
      </c>
      <c r="K802" s="6">
        <v>44711.7</v>
      </c>
    </row>
    <row r="803" spans="7:11" x14ac:dyDescent="0.25">
      <c r="G803">
        <v>10796</v>
      </c>
      <c r="H803" s="2">
        <v>42308.440613425926</v>
      </c>
      <c r="I803" t="s">
        <v>17</v>
      </c>
      <c r="J803" t="s">
        <v>124</v>
      </c>
      <c r="K803" s="6">
        <v>68955.710000000006</v>
      </c>
    </row>
    <row r="804" spans="7:11" x14ac:dyDescent="0.25">
      <c r="G804">
        <v>10797</v>
      </c>
      <c r="H804" s="2">
        <v>42158.443888888891</v>
      </c>
      <c r="I804" t="s">
        <v>20</v>
      </c>
      <c r="J804" t="s">
        <v>57</v>
      </c>
      <c r="K804" s="6">
        <v>11675.86</v>
      </c>
    </row>
    <row r="805" spans="7:11" x14ac:dyDescent="0.25">
      <c r="G805">
        <v>10798</v>
      </c>
      <c r="H805" s="2">
        <v>42172.683506944442</v>
      </c>
      <c r="I805" t="s">
        <v>23</v>
      </c>
      <c r="J805" t="s">
        <v>42</v>
      </c>
      <c r="K805" s="6">
        <v>66242.3</v>
      </c>
    </row>
    <row r="806" spans="7:11" x14ac:dyDescent="0.25">
      <c r="G806">
        <v>10799</v>
      </c>
      <c r="H806" s="2">
        <v>42106.326192129629</v>
      </c>
      <c r="I806" t="s">
        <v>13</v>
      </c>
      <c r="J806" t="s">
        <v>202</v>
      </c>
      <c r="K806" s="6">
        <v>38935.15</v>
      </c>
    </row>
    <row r="807" spans="7:11" x14ac:dyDescent="0.25">
      <c r="G807">
        <v>10800</v>
      </c>
      <c r="H807" s="2">
        <v>42083.051053240742</v>
      </c>
      <c r="I807" t="s">
        <v>11</v>
      </c>
      <c r="J807" t="s">
        <v>307</v>
      </c>
      <c r="K807" s="6">
        <v>90845.69</v>
      </c>
    </row>
    <row r="808" spans="7:11" x14ac:dyDescent="0.25">
      <c r="G808">
        <v>10801</v>
      </c>
      <c r="H808" s="2">
        <v>42246.088888888888</v>
      </c>
      <c r="I808" t="s">
        <v>11</v>
      </c>
      <c r="J808" t="s">
        <v>329</v>
      </c>
      <c r="K808" s="6">
        <v>26749.119999999999</v>
      </c>
    </row>
    <row r="809" spans="7:11" x14ac:dyDescent="0.25">
      <c r="G809">
        <v>10802</v>
      </c>
      <c r="H809" s="2">
        <v>42006.176527777781</v>
      </c>
      <c r="I809" t="s">
        <v>23</v>
      </c>
      <c r="J809" t="s">
        <v>27</v>
      </c>
      <c r="K809" s="6">
        <v>44755.28</v>
      </c>
    </row>
    <row r="810" spans="7:11" x14ac:dyDescent="0.25">
      <c r="G810">
        <v>10803</v>
      </c>
      <c r="H810" s="2">
        <v>42057.996886574074</v>
      </c>
      <c r="I810" t="s">
        <v>7</v>
      </c>
      <c r="J810" t="s">
        <v>321</v>
      </c>
      <c r="K810" s="6">
        <v>92699.32</v>
      </c>
    </row>
    <row r="811" spans="7:11" x14ac:dyDescent="0.25">
      <c r="G811">
        <v>10804</v>
      </c>
      <c r="H811" s="2">
        <v>42228.907199074078</v>
      </c>
      <c r="I811" t="s">
        <v>20</v>
      </c>
      <c r="J811" t="s">
        <v>217</v>
      </c>
      <c r="K811" s="6">
        <v>35657.730000000003</v>
      </c>
    </row>
    <row r="812" spans="7:11" x14ac:dyDescent="0.25">
      <c r="G812">
        <v>10805</v>
      </c>
      <c r="H812" s="2">
        <v>42355.907500000001</v>
      </c>
      <c r="I812" t="s">
        <v>7</v>
      </c>
      <c r="J812" t="s">
        <v>356</v>
      </c>
      <c r="K812" s="6">
        <v>54613.71</v>
      </c>
    </row>
    <row r="813" spans="7:11" x14ac:dyDescent="0.25">
      <c r="G813">
        <v>10806</v>
      </c>
      <c r="H813" s="2">
        <v>42198.452928240738</v>
      </c>
      <c r="I813" t="s">
        <v>15</v>
      </c>
      <c r="J813" t="s">
        <v>311</v>
      </c>
      <c r="K813" s="6">
        <v>13049.22</v>
      </c>
    </row>
    <row r="814" spans="7:11" x14ac:dyDescent="0.25">
      <c r="G814">
        <v>10807</v>
      </c>
      <c r="H814" s="2">
        <v>42293.729074074072</v>
      </c>
      <c r="I814" t="s">
        <v>23</v>
      </c>
      <c r="J814" t="s">
        <v>168</v>
      </c>
      <c r="K814" s="6">
        <v>13842.52</v>
      </c>
    </row>
    <row r="815" spans="7:11" x14ac:dyDescent="0.25">
      <c r="G815">
        <v>10808</v>
      </c>
      <c r="H815" s="2">
        <v>42055.85533564815</v>
      </c>
      <c r="I815" t="s">
        <v>17</v>
      </c>
      <c r="J815" t="s">
        <v>205</v>
      </c>
      <c r="K815" s="6">
        <v>87037.4</v>
      </c>
    </row>
    <row r="816" spans="7:11" x14ac:dyDescent="0.25">
      <c r="G816">
        <v>10809</v>
      </c>
      <c r="H816" s="2">
        <v>42212.536238425928</v>
      </c>
      <c r="I816" t="s">
        <v>15</v>
      </c>
      <c r="J816" t="s">
        <v>128</v>
      </c>
      <c r="K816" s="6">
        <v>83378.7</v>
      </c>
    </row>
    <row r="817" spans="7:11" x14ac:dyDescent="0.25">
      <c r="G817">
        <v>10810</v>
      </c>
      <c r="H817" s="2">
        <v>42023.644270833334</v>
      </c>
      <c r="I817" t="s">
        <v>15</v>
      </c>
      <c r="J817" t="s">
        <v>357</v>
      </c>
      <c r="K817" s="6">
        <v>35650.46</v>
      </c>
    </row>
    <row r="818" spans="7:11" x14ac:dyDescent="0.25">
      <c r="G818">
        <v>10811</v>
      </c>
      <c r="H818" s="2">
        <v>42259.672071759262</v>
      </c>
      <c r="I818" t="s">
        <v>15</v>
      </c>
      <c r="J818" t="s">
        <v>149</v>
      </c>
      <c r="K818" s="6">
        <v>53743.19</v>
      </c>
    </row>
    <row r="819" spans="7:11" x14ac:dyDescent="0.25">
      <c r="G819">
        <v>10812</v>
      </c>
      <c r="H819" s="2">
        <v>42343.511319444442</v>
      </c>
      <c r="I819" t="s">
        <v>29</v>
      </c>
      <c r="J819" t="s">
        <v>22</v>
      </c>
      <c r="K819" s="6">
        <v>78917.289999999994</v>
      </c>
    </row>
    <row r="820" spans="7:11" x14ac:dyDescent="0.25">
      <c r="G820">
        <v>10813</v>
      </c>
      <c r="H820" s="2">
        <v>42175.951631944445</v>
      </c>
      <c r="I820" t="s">
        <v>17</v>
      </c>
      <c r="J820" t="s">
        <v>214</v>
      </c>
      <c r="K820" s="6">
        <v>64910.45</v>
      </c>
    </row>
    <row r="821" spans="7:11" x14ac:dyDescent="0.25">
      <c r="G821">
        <v>10814</v>
      </c>
      <c r="H821" s="2">
        <v>42320.803587962961</v>
      </c>
      <c r="I821" t="s">
        <v>5</v>
      </c>
      <c r="J821" t="s">
        <v>207</v>
      </c>
      <c r="K821" s="6">
        <v>96591.32</v>
      </c>
    </row>
    <row r="822" spans="7:11" x14ac:dyDescent="0.25">
      <c r="G822">
        <v>10815</v>
      </c>
      <c r="H822" s="2">
        <v>42109.874479166669</v>
      </c>
      <c r="I822" t="s">
        <v>17</v>
      </c>
      <c r="J822" t="s">
        <v>332</v>
      </c>
      <c r="K822" s="6">
        <v>63763.19</v>
      </c>
    </row>
    <row r="823" spans="7:11" x14ac:dyDescent="0.25">
      <c r="G823">
        <v>10816</v>
      </c>
      <c r="H823" s="2">
        <v>42166.072002314817</v>
      </c>
      <c r="I823" t="s">
        <v>20</v>
      </c>
      <c r="J823" t="s">
        <v>242</v>
      </c>
      <c r="K823" s="6">
        <v>73678.210000000006</v>
      </c>
    </row>
    <row r="824" spans="7:11" x14ac:dyDescent="0.25">
      <c r="G824">
        <v>10817</v>
      </c>
      <c r="H824" s="2">
        <v>42249.544999999998</v>
      </c>
      <c r="I824" t="s">
        <v>13</v>
      </c>
      <c r="J824" t="s">
        <v>358</v>
      </c>
      <c r="K824" s="6">
        <v>84449.600000000006</v>
      </c>
    </row>
    <row r="825" spans="7:11" x14ac:dyDescent="0.25">
      <c r="G825">
        <v>10818</v>
      </c>
      <c r="H825" s="2">
        <v>42204.107546296298</v>
      </c>
      <c r="I825" t="s">
        <v>7</v>
      </c>
      <c r="J825" t="s">
        <v>163</v>
      </c>
      <c r="K825" s="6">
        <v>22997.09</v>
      </c>
    </row>
    <row r="826" spans="7:11" x14ac:dyDescent="0.25">
      <c r="G826">
        <v>10819</v>
      </c>
      <c r="H826" s="2">
        <v>42259.177106481482</v>
      </c>
      <c r="I826" t="s">
        <v>35</v>
      </c>
      <c r="J826" t="s">
        <v>252</v>
      </c>
      <c r="K826" s="6">
        <v>53303.75</v>
      </c>
    </row>
    <row r="827" spans="7:11" x14ac:dyDescent="0.25">
      <c r="G827">
        <v>10820</v>
      </c>
      <c r="H827" s="2">
        <v>42091.701886574076</v>
      </c>
      <c r="I827" t="s">
        <v>45</v>
      </c>
      <c r="J827" t="s">
        <v>359</v>
      </c>
      <c r="K827" s="6">
        <v>43369.71</v>
      </c>
    </row>
    <row r="828" spans="7:11" x14ac:dyDescent="0.25">
      <c r="G828">
        <v>10821</v>
      </c>
      <c r="H828" s="2">
        <v>42219.223101851851</v>
      </c>
      <c r="I828" t="s">
        <v>52</v>
      </c>
      <c r="J828" t="s">
        <v>36</v>
      </c>
      <c r="K828" s="6">
        <v>51675.93</v>
      </c>
    </row>
    <row r="829" spans="7:11" x14ac:dyDescent="0.25">
      <c r="G829">
        <v>10822</v>
      </c>
      <c r="H829" s="2">
        <v>42334.290555555555</v>
      </c>
      <c r="I829" t="s">
        <v>26</v>
      </c>
      <c r="J829" t="s">
        <v>348</v>
      </c>
      <c r="K829" s="6">
        <v>76716.05</v>
      </c>
    </row>
    <row r="830" spans="7:11" x14ac:dyDescent="0.25">
      <c r="G830">
        <v>10823</v>
      </c>
      <c r="H830" s="2">
        <v>42083.360115740739</v>
      </c>
      <c r="I830" t="s">
        <v>38</v>
      </c>
      <c r="J830" t="s">
        <v>144</v>
      </c>
      <c r="K830" s="6">
        <v>20446.13</v>
      </c>
    </row>
    <row r="831" spans="7:11" x14ac:dyDescent="0.25">
      <c r="G831">
        <v>10824</v>
      </c>
      <c r="H831" s="2">
        <v>42154.770624999997</v>
      </c>
      <c r="I831" t="s">
        <v>45</v>
      </c>
      <c r="J831" t="s">
        <v>297</v>
      </c>
      <c r="K831" s="6">
        <v>93010.62</v>
      </c>
    </row>
    <row r="832" spans="7:11" x14ac:dyDescent="0.25">
      <c r="G832">
        <v>10825</v>
      </c>
      <c r="H832" s="2">
        <v>42328.828055555554</v>
      </c>
      <c r="I832" t="s">
        <v>23</v>
      </c>
      <c r="J832" t="s">
        <v>138</v>
      </c>
      <c r="K832" s="6">
        <v>95248.92</v>
      </c>
    </row>
    <row r="833" spans="7:11" x14ac:dyDescent="0.25">
      <c r="G833">
        <v>10826</v>
      </c>
      <c r="H833" s="2">
        <v>42199.190798611111</v>
      </c>
      <c r="I833" t="s">
        <v>35</v>
      </c>
      <c r="J833" t="s">
        <v>360</v>
      </c>
      <c r="K833" s="6">
        <v>42577.43</v>
      </c>
    </row>
    <row r="834" spans="7:11" x14ac:dyDescent="0.25">
      <c r="G834">
        <v>10827</v>
      </c>
      <c r="H834" s="2">
        <v>42131.842939814815</v>
      </c>
      <c r="I834" t="s">
        <v>13</v>
      </c>
      <c r="J834" t="s">
        <v>188</v>
      </c>
      <c r="K834" s="6">
        <v>42789.09</v>
      </c>
    </row>
    <row r="835" spans="7:11" x14ac:dyDescent="0.25">
      <c r="G835">
        <v>10828</v>
      </c>
      <c r="H835" s="2">
        <v>42165.628912037035</v>
      </c>
      <c r="I835" t="s">
        <v>35</v>
      </c>
      <c r="J835" t="s">
        <v>106</v>
      </c>
      <c r="K835" s="6">
        <v>42049.79</v>
      </c>
    </row>
    <row r="836" spans="7:11" x14ac:dyDescent="0.25">
      <c r="G836">
        <v>10829</v>
      </c>
      <c r="H836" s="2">
        <v>42063.821180555555</v>
      </c>
      <c r="I836" t="s">
        <v>29</v>
      </c>
      <c r="J836" t="s">
        <v>215</v>
      </c>
      <c r="K836" s="6">
        <v>28537.85</v>
      </c>
    </row>
    <row r="837" spans="7:11" x14ac:dyDescent="0.25">
      <c r="G837">
        <v>10830</v>
      </c>
      <c r="H837" s="2">
        <v>42130.974942129629</v>
      </c>
      <c r="I837" t="s">
        <v>52</v>
      </c>
      <c r="J837" t="s">
        <v>212</v>
      </c>
      <c r="K837" s="6">
        <v>7973.37</v>
      </c>
    </row>
    <row r="838" spans="7:11" x14ac:dyDescent="0.25">
      <c r="G838">
        <v>10831</v>
      </c>
      <c r="H838" s="2">
        <v>42261.352858796294</v>
      </c>
      <c r="I838" t="s">
        <v>38</v>
      </c>
      <c r="J838" t="s">
        <v>167</v>
      </c>
      <c r="K838" s="6">
        <v>53669.18</v>
      </c>
    </row>
    <row r="839" spans="7:11" x14ac:dyDescent="0.25">
      <c r="G839">
        <v>10832</v>
      </c>
      <c r="H839" s="2">
        <v>42050.49763888889</v>
      </c>
      <c r="I839" t="s">
        <v>13</v>
      </c>
      <c r="J839" t="s">
        <v>151</v>
      </c>
      <c r="K839" s="6">
        <v>88309.119999999995</v>
      </c>
    </row>
    <row r="840" spans="7:11" x14ac:dyDescent="0.25">
      <c r="G840">
        <v>10833</v>
      </c>
      <c r="H840" s="2">
        <v>42051.249386574076</v>
      </c>
      <c r="I840" t="s">
        <v>11</v>
      </c>
      <c r="J840" t="s">
        <v>59</v>
      </c>
      <c r="K840" s="6">
        <v>49463.07</v>
      </c>
    </row>
    <row r="841" spans="7:11" x14ac:dyDescent="0.25">
      <c r="G841">
        <v>10834</v>
      </c>
      <c r="H841" s="2">
        <v>42332.536817129629</v>
      </c>
      <c r="I841" t="s">
        <v>66</v>
      </c>
      <c r="J841" t="s">
        <v>316</v>
      </c>
      <c r="K841" s="6">
        <v>40393.25</v>
      </c>
    </row>
    <row r="842" spans="7:11" x14ac:dyDescent="0.25">
      <c r="G842">
        <v>10835</v>
      </c>
      <c r="H842" s="2">
        <v>42084.03974537037</v>
      </c>
      <c r="I842" t="s">
        <v>15</v>
      </c>
      <c r="J842" t="s">
        <v>361</v>
      </c>
      <c r="K842" s="6">
        <v>13721.81</v>
      </c>
    </row>
    <row r="843" spans="7:11" x14ac:dyDescent="0.25">
      <c r="G843">
        <v>10836</v>
      </c>
      <c r="H843" s="2">
        <v>42332.444837962961</v>
      </c>
      <c r="I843" t="s">
        <v>26</v>
      </c>
      <c r="J843" t="s">
        <v>322</v>
      </c>
      <c r="K843" s="6">
        <v>27616.42</v>
      </c>
    </row>
    <row r="844" spans="7:11" x14ac:dyDescent="0.25">
      <c r="G844">
        <v>10837</v>
      </c>
      <c r="H844" s="2">
        <v>42227.05096064815</v>
      </c>
      <c r="I844" t="s">
        <v>35</v>
      </c>
      <c r="J844" t="s">
        <v>130</v>
      </c>
      <c r="K844" s="6">
        <v>55714.89</v>
      </c>
    </row>
    <row r="845" spans="7:11" x14ac:dyDescent="0.25">
      <c r="G845">
        <v>10838</v>
      </c>
      <c r="H845" s="2">
        <v>42056.70648148148</v>
      </c>
      <c r="I845" t="s">
        <v>20</v>
      </c>
      <c r="J845" t="s">
        <v>341</v>
      </c>
      <c r="K845" s="6">
        <v>28585.4</v>
      </c>
    </row>
    <row r="846" spans="7:11" x14ac:dyDescent="0.25">
      <c r="G846">
        <v>10839</v>
      </c>
      <c r="H846" s="2">
        <v>42329.207175925927</v>
      </c>
      <c r="I846" t="s">
        <v>13</v>
      </c>
      <c r="J846" t="s">
        <v>279</v>
      </c>
      <c r="K846" s="6">
        <v>68107.679999999993</v>
      </c>
    </row>
    <row r="847" spans="7:11" x14ac:dyDescent="0.25">
      <c r="G847">
        <v>10840</v>
      </c>
      <c r="H847" s="2">
        <v>42062.065358796295</v>
      </c>
      <c r="I847" t="s">
        <v>5</v>
      </c>
      <c r="J847" t="s">
        <v>326</v>
      </c>
      <c r="K847" s="6">
        <v>17909.939999999999</v>
      </c>
    </row>
    <row r="848" spans="7:11" x14ac:dyDescent="0.25">
      <c r="G848">
        <v>10841</v>
      </c>
      <c r="H848" s="2">
        <v>42233.244097222225</v>
      </c>
      <c r="I848" t="s">
        <v>17</v>
      </c>
      <c r="J848" t="s">
        <v>225</v>
      </c>
      <c r="K848" s="6">
        <v>91404.85</v>
      </c>
    </row>
    <row r="849" spans="7:11" x14ac:dyDescent="0.25">
      <c r="G849">
        <v>10842</v>
      </c>
      <c r="H849" s="2">
        <v>42175.694363425922</v>
      </c>
      <c r="I849" t="s">
        <v>40</v>
      </c>
      <c r="J849" t="s">
        <v>197</v>
      </c>
      <c r="K849" s="6">
        <v>76984.240000000005</v>
      </c>
    </row>
    <row r="850" spans="7:11" x14ac:dyDescent="0.25">
      <c r="G850">
        <v>10843</v>
      </c>
      <c r="H850" s="2">
        <v>42310.570868055554</v>
      </c>
      <c r="I850" t="s">
        <v>17</v>
      </c>
      <c r="J850" t="s">
        <v>169</v>
      </c>
      <c r="K850" s="6">
        <v>68425.009999999995</v>
      </c>
    </row>
    <row r="851" spans="7:11" x14ac:dyDescent="0.25">
      <c r="G851">
        <v>10844</v>
      </c>
      <c r="H851" s="2">
        <v>42119.137037037035</v>
      </c>
      <c r="I851" t="s">
        <v>66</v>
      </c>
      <c r="J851" t="s">
        <v>209</v>
      </c>
      <c r="K851" s="6">
        <v>61380.800000000003</v>
      </c>
    </row>
    <row r="852" spans="7:11" x14ac:dyDescent="0.25">
      <c r="G852">
        <v>10845</v>
      </c>
      <c r="H852" s="2">
        <v>42284.54546296296</v>
      </c>
      <c r="I852" t="s">
        <v>9</v>
      </c>
      <c r="J852" t="s">
        <v>73</v>
      </c>
      <c r="K852" s="6">
        <v>69022.399999999994</v>
      </c>
    </row>
    <row r="853" spans="7:11" x14ac:dyDescent="0.25">
      <c r="G853">
        <v>10846</v>
      </c>
      <c r="H853" s="2">
        <v>42257.058599537035</v>
      </c>
      <c r="I853" t="s">
        <v>35</v>
      </c>
      <c r="J853" t="s">
        <v>305</v>
      </c>
      <c r="K853" s="6">
        <v>23319.51</v>
      </c>
    </row>
    <row r="854" spans="7:11" x14ac:dyDescent="0.25">
      <c r="G854">
        <v>10847</v>
      </c>
      <c r="H854" s="2">
        <v>42279.297627314816</v>
      </c>
      <c r="I854" t="s">
        <v>13</v>
      </c>
      <c r="J854" t="s">
        <v>50</v>
      </c>
      <c r="K854" s="6">
        <v>22803.79</v>
      </c>
    </row>
    <row r="855" spans="7:11" x14ac:dyDescent="0.25">
      <c r="G855">
        <v>10848</v>
      </c>
      <c r="H855" s="2">
        <v>42363.193703703706</v>
      </c>
      <c r="I855" t="s">
        <v>13</v>
      </c>
      <c r="J855" t="s">
        <v>250</v>
      </c>
      <c r="K855" s="6">
        <v>18076.330000000002</v>
      </c>
    </row>
    <row r="856" spans="7:11" x14ac:dyDescent="0.25">
      <c r="G856">
        <v>10849</v>
      </c>
      <c r="H856" s="2">
        <v>42257.544270833336</v>
      </c>
      <c r="I856" t="s">
        <v>23</v>
      </c>
      <c r="J856" t="s">
        <v>362</v>
      </c>
      <c r="K856" s="6">
        <v>84704.07</v>
      </c>
    </row>
    <row r="857" spans="7:11" x14ac:dyDescent="0.25">
      <c r="G857">
        <v>10850</v>
      </c>
      <c r="H857" s="2">
        <v>42106.660196759258</v>
      </c>
      <c r="I857" t="s">
        <v>15</v>
      </c>
      <c r="J857" t="s">
        <v>350</v>
      </c>
      <c r="K857" s="6">
        <v>59556.639999999999</v>
      </c>
    </row>
    <row r="858" spans="7:11" x14ac:dyDescent="0.25">
      <c r="G858">
        <v>10851</v>
      </c>
      <c r="H858" s="2">
        <v>42359.724386574075</v>
      </c>
      <c r="I858" t="s">
        <v>29</v>
      </c>
      <c r="J858" t="s">
        <v>105</v>
      </c>
      <c r="K858" s="6">
        <v>97076.19</v>
      </c>
    </row>
    <row r="859" spans="7:11" x14ac:dyDescent="0.25">
      <c r="G859">
        <v>10852</v>
      </c>
      <c r="H859" s="2">
        <v>42363.302291666667</v>
      </c>
      <c r="I859" t="s">
        <v>20</v>
      </c>
      <c r="J859" t="s">
        <v>277</v>
      </c>
      <c r="K859" s="6">
        <v>7222.04</v>
      </c>
    </row>
    <row r="860" spans="7:11" x14ac:dyDescent="0.25">
      <c r="G860">
        <v>10853</v>
      </c>
      <c r="H860" s="2">
        <v>42072.415636574071</v>
      </c>
      <c r="I860" t="s">
        <v>17</v>
      </c>
      <c r="J860" t="s">
        <v>224</v>
      </c>
      <c r="K860" s="6">
        <v>84445.57</v>
      </c>
    </row>
    <row r="861" spans="7:11" x14ac:dyDescent="0.25">
      <c r="G861">
        <v>10854</v>
      </c>
      <c r="H861" s="2">
        <v>42153.420266203706</v>
      </c>
      <c r="I861" t="s">
        <v>45</v>
      </c>
      <c r="J861" t="s">
        <v>62</v>
      </c>
      <c r="K861" s="6">
        <v>25486.15</v>
      </c>
    </row>
    <row r="862" spans="7:11" x14ac:dyDescent="0.25">
      <c r="G862">
        <v>10855</v>
      </c>
      <c r="H862" s="2">
        <v>42028.383067129631</v>
      </c>
      <c r="I862" t="s">
        <v>17</v>
      </c>
      <c r="J862" t="s">
        <v>259</v>
      </c>
      <c r="K862" s="6">
        <v>13713.14</v>
      </c>
    </row>
    <row r="863" spans="7:11" x14ac:dyDescent="0.25">
      <c r="G863">
        <v>10856</v>
      </c>
      <c r="H863" s="2">
        <v>42148.248611111114</v>
      </c>
      <c r="I863" t="s">
        <v>52</v>
      </c>
      <c r="J863" t="s">
        <v>296</v>
      </c>
      <c r="K863" s="6">
        <v>16988.32</v>
      </c>
    </row>
    <row r="864" spans="7:11" x14ac:dyDescent="0.25">
      <c r="G864">
        <v>10857</v>
      </c>
      <c r="H864" s="2">
        <v>42112.282777777778</v>
      </c>
      <c r="I864" t="s">
        <v>52</v>
      </c>
      <c r="J864" t="s">
        <v>180</v>
      </c>
      <c r="K864" s="6">
        <v>9348.16</v>
      </c>
    </row>
    <row r="865" spans="7:11" x14ac:dyDescent="0.25">
      <c r="G865">
        <v>10858</v>
      </c>
      <c r="H865" s="2">
        <v>42152.148032407407</v>
      </c>
      <c r="I865" t="s">
        <v>61</v>
      </c>
      <c r="J865" t="s">
        <v>136</v>
      </c>
      <c r="K865" s="6">
        <v>48512.12</v>
      </c>
    </row>
    <row r="866" spans="7:11" x14ac:dyDescent="0.25">
      <c r="G866">
        <v>10859</v>
      </c>
      <c r="H866" s="2">
        <v>42125.043414351851</v>
      </c>
      <c r="I866" t="s">
        <v>5</v>
      </c>
      <c r="J866" t="s">
        <v>121</v>
      </c>
      <c r="K866" s="6">
        <v>94796.29</v>
      </c>
    </row>
    <row r="867" spans="7:11" x14ac:dyDescent="0.25">
      <c r="G867">
        <v>10860</v>
      </c>
      <c r="H867" s="2">
        <v>42193.712164351855</v>
      </c>
      <c r="I867" t="s">
        <v>17</v>
      </c>
      <c r="J867" t="s">
        <v>249</v>
      </c>
      <c r="K867" s="6">
        <v>72127.649999999994</v>
      </c>
    </row>
    <row r="868" spans="7:11" x14ac:dyDescent="0.25">
      <c r="G868">
        <v>10861</v>
      </c>
      <c r="H868" s="2">
        <v>42350.552627314813</v>
      </c>
      <c r="I868" t="s">
        <v>29</v>
      </c>
      <c r="J868" t="s">
        <v>68</v>
      </c>
      <c r="K868" s="6">
        <v>35329.629999999997</v>
      </c>
    </row>
    <row r="869" spans="7:11" x14ac:dyDescent="0.25">
      <c r="G869">
        <v>10862</v>
      </c>
      <c r="H869" s="2">
        <v>42286.071342592593</v>
      </c>
      <c r="I869" t="s">
        <v>5</v>
      </c>
      <c r="J869" t="s">
        <v>130</v>
      </c>
      <c r="K869" s="6">
        <v>1113.28</v>
      </c>
    </row>
    <row r="870" spans="7:11" x14ac:dyDescent="0.25">
      <c r="G870">
        <v>10863</v>
      </c>
      <c r="H870" s="2">
        <v>42201.211053240739</v>
      </c>
      <c r="I870" t="s">
        <v>52</v>
      </c>
      <c r="J870" t="s">
        <v>166</v>
      </c>
      <c r="K870" s="6">
        <v>64170.9</v>
      </c>
    </row>
    <row r="871" spans="7:11" x14ac:dyDescent="0.25">
      <c r="G871">
        <v>10864</v>
      </c>
      <c r="H871" s="2">
        <v>42143.635879629626</v>
      </c>
      <c r="I871" t="s">
        <v>23</v>
      </c>
      <c r="J871" t="s">
        <v>155</v>
      </c>
      <c r="K871" s="6">
        <v>49826.67</v>
      </c>
    </row>
    <row r="872" spans="7:11" x14ac:dyDescent="0.25">
      <c r="G872">
        <v>10865</v>
      </c>
      <c r="H872" s="2">
        <v>42183.118333333332</v>
      </c>
      <c r="I872" t="s">
        <v>66</v>
      </c>
      <c r="J872" t="s">
        <v>47</v>
      </c>
      <c r="K872" s="6">
        <v>72940.55</v>
      </c>
    </row>
    <row r="873" spans="7:11" x14ac:dyDescent="0.25">
      <c r="G873">
        <v>10866</v>
      </c>
      <c r="H873" s="2">
        <v>42326.587523148148</v>
      </c>
      <c r="I873" t="s">
        <v>26</v>
      </c>
      <c r="J873" t="s">
        <v>363</v>
      </c>
      <c r="K873" s="6">
        <v>81961.460000000006</v>
      </c>
    </row>
    <row r="874" spans="7:11" x14ac:dyDescent="0.25">
      <c r="G874">
        <v>10867</v>
      </c>
      <c r="H874" s="2">
        <v>42106.549293981479</v>
      </c>
      <c r="I874" t="s">
        <v>38</v>
      </c>
      <c r="J874" t="s">
        <v>189</v>
      </c>
      <c r="K874" s="6">
        <v>23818.51</v>
      </c>
    </row>
    <row r="875" spans="7:11" x14ac:dyDescent="0.25">
      <c r="G875">
        <v>10868</v>
      </c>
      <c r="H875" s="2">
        <v>42155.1721875</v>
      </c>
      <c r="I875" t="s">
        <v>52</v>
      </c>
      <c r="J875" t="s">
        <v>216</v>
      </c>
      <c r="K875" s="6">
        <v>70273.27</v>
      </c>
    </row>
    <row r="876" spans="7:11" x14ac:dyDescent="0.25">
      <c r="G876">
        <v>10869</v>
      </c>
      <c r="H876" s="2">
        <v>42136.90247685185</v>
      </c>
      <c r="I876" t="s">
        <v>52</v>
      </c>
      <c r="J876" t="s">
        <v>25</v>
      </c>
      <c r="K876" s="6">
        <v>48276.3</v>
      </c>
    </row>
    <row r="877" spans="7:11" x14ac:dyDescent="0.25">
      <c r="G877">
        <v>10870</v>
      </c>
      <c r="H877" s="2">
        <v>42205.568148148152</v>
      </c>
      <c r="I877" t="s">
        <v>7</v>
      </c>
      <c r="J877" t="s">
        <v>122</v>
      </c>
      <c r="K877" s="6">
        <v>19116.63</v>
      </c>
    </row>
    <row r="878" spans="7:11" x14ac:dyDescent="0.25">
      <c r="G878">
        <v>10871</v>
      </c>
      <c r="H878" s="2">
        <v>42063.542534722219</v>
      </c>
      <c r="I878" t="s">
        <v>35</v>
      </c>
      <c r="J878" t="s">
        <v>331</v>
      </c>
      <c r="K878" s="6">
        <v>2802.06</v>
      </c>
    </row>
    <row r="879" spans="7:11" x14ac:dyDescent="0.25">
      <c r="G879">
        <v>10872</v>
      </c>
      <c r="H879" s="2">
        <v>42110.389907407407</v>
      </c>
      <c r="I879" t="s">
        <v>23</v>
      </c>
      <c r="J879" t="s">
        <v>141</v>
      </c>
      <c r="K879" s="6">
        <v>90947.88</v>
      </c>
    </row>
    <row r="880" spans="7:11" x14ac:dyDescent="0.25">
      <c r="G880">
        <v>10873</v>
      </c>
      <c r="H880" s="2">
        <v>42319.835532407407</v>
      </c>
      <c r="I880" t="s">
        <v>23</v>
      </c>
      <c r="J880" t="s">
        <v>216</v>
      </c>
      <c r="K880" s="6">
        <v>44417.279999999999</v>
      </c>
    </row>
    <row r="881" spans="7:11" x14ac:dyDescent="0.25">
      <c r="G881">
        <v>10874</v>
      </c>
      <c r="H881" s="2">
        <v>42228.816365740742</v>
      </c>
      <c r="I881" t="s">
        <v>11</v>
      </c>
      <c r="J881" t="s">
        <v>193</v>
      </c>
      <c r="K881" s="6">
        <v>78516.39</v>
      </c>
    </row>
    <row r="882" spans="7:11" x14ac:dyDescent="0.25">
      <c r="G882">
        <v>10875</v>
      </c>
      <c r="H882" s="2">
        <v>42014.298703703702</v>
      </c>
      <c r="I882" t="s">
        <v>29</v>
      </c>
      <c r="J882" t="s">
        <v>157</v>
      </c>
      <c r="K882" s="6">
        <v>11375.94</v>
      </c>
    </row>
    <row r="883" spans="7:11" x14ac:dyDescent="0.25">
      <c r="G883">
        <v>10876</v>
      </c>
      <c r="H883" s="2">
        <v>42081.444513888891</v>
      </c>
      <c r="I883" t="s">
        <v>13</v>
      </c>
      <c r="J883" t="s">
        <v>214</v>
      </c>
      <c r="K883" s="6">
        <v>70872.460000000006</v>
      </c>
    </row>
    <row r="884" spans="7:11" x14ac:dyDescent="0.25">
      <c r="G884">
        <v>10877</v>
      </c>
      <c r="H884" s="2">
        <v>42208.917083333334</v>
      </c>
      <c r="I884" t="s">
        <v>35</v>
      </c>
      <c r="J884" t="s">
        <v>18</v>
      </c>
      <c r="K884" s="6">
        <v>46706.13</v>
      </c>
    </row>
    <row r="885" spans="7:11" x14ac:dyDescent="0.25">
      <c r="G885">
        <v>10878</v>
      </c>
      <c r="H885" s="2">
        <v>42115.323055555556</v>
      </c>
      <c r="I885" t="s">
        <v>13</v>
      </c>
      <c r="J885" t="s">
        <v>279</v>
      </c>
      <c r="K885" s="6">
        <v>62417.23</v>
      </c>
    </row>
    <row r="886" spans="7:11" x14ac:dyDescent="0.25">
      <c r="G886">
        <v>10879</v>
      </c>
      <c r="H886" s="2">
        <v>42284.23778935185</v>
      </c>
      <c r="I886" t="s">
        <v>15</v>
      </c>
      <c r="J886" t="s">
        <v>228</v>
      </c>
      <c r="K886" s="6">
        <v>78314.36</v>
      </c>
    </row>
    <row r="887" spans="7:11" x14ac:dyDescent="0.25">
      <c r="G887">
        <v>10880</v>
      </c>
      <c r="H887" s="2">
        <v>42026.418090277781</v>
      </c>
      <c r="I887" t="s">
        <v>29</v>
      </c>
      <c r="J887" t="s">
        <v>200</v>
      </c>
      <c r="K887" s="6">
        <v>45412.76</v>
      </c>
    </row>
    <row r="888" spans="7:11" x14ac:dyDescent="0.25">
      <c r="G888">
        <v>10881</v>
      </c>
      <c r="H888" s="2">
        <v>42224.689108796294</v>
      </c>
      <c r="I888" t="s">
        <v>40</v>
      </c>
      <c r="J888" t="s">
        <v>197</v>
      </c>
      <c r="K888" s="6">
        <v>16807.490000000002</v>
      </c>
    </row>
    <row r="889" spans="7:11" x14ac:dyDescent="0.25">
      <c r="G889">
        <v>10882</v>
      </c>
      <c r="H889" s="2">
        <v>42010.285810185182</v>
      </c>
      <c r="I889" t="s">
        <v>35</v>
      </c>
      <c r="J889" t="s">
        <v>31</v>
      </c>
      <c r="K889" s="6">
        <v>86254.68</v>
      </c>
    </row>
    <row r="890" spans="7:11" x14ac:dyDescent="0.25">
      <c r="G890">
        <v>10883</v>
      </c>
      <c r="H890" s="2">
        <v>42247.249652777777</v>
      </c>
      <c r="I890" t="s">
        <v>40</v>
      </c>
      <c r="J890" t="s">
        <v>99</v>
      </c>
      <c r="K890" s="6">
        <v>85105.73</v>
      </c>
    </row>
    <row r="891" spans="7:11" x14ac:dyDescent="0.25">
      <c r="G891">
        <v>10884</v>
      </c>
      <c r="H891" s="2">
        <v>42300.786446759259</v>
      </c>
      <c r="I891" t="s">
        <v>23</v>
      </c>
      <c r="J891" t="s">
        <v>181</v>
      </c>
      <c r="K891" s="6">
        <v>31428.66</v>
      </c>
    </row>
    <row r="892" spans="7:11" x14ac:dyDescent="0.25">
      <c r="G892">
        <v>10885</v>
      </c>
      <c r="H892" s="2">
        <v>42336.121504629627</v>
      </c>
      <c r="I892" t="s">
        <v>15</v>
      </c>
      <c r="J892" t="s">
        <v>113</v>
      </c>
      <c r="K892" s="6">
        <v>42072.38</v>
      </c>
    </row>
    <row r="893" spans="7:11" x14ac:dyDescent="0.25">
      <c r="G893">
        <v>10886</v>
      </c>
      <c r="H893" s="2">
        <v>42175.040960648148</v>
      </c>
      <c r="I893" t="s">
        <v>17</v>
      </c>
      <c r="J893" t="s">
        <v>253</v>
      </c>
      <c r="K893" s="6">
        <v>56161.74</v>
      </c>
    </row>
    <row r="894" spans="7:11" x14ac:dyDescent="0.25">
      <c r="G894">
        <v>10887</v>
      </c>
      <c r="H894" s="2">
        <v>42222.952453703707</v>
      </c>
      <c r="I894" t="s">
        <v>66</v>
      </c>
      <c r="J894" t="s">
        <v>364</v>
      </c>
      <c r="K894" s="6">
        <v>15815.16</v>
      </c>
    </row>
    <row r="895" spans="7:11" x14ac:dyDescent="0.25">
      <c r="G895">
        <v>10888</v>
      </c>
      <c r="H895" s="2">
        <v>42322.968958333331</v>
      </c>
      <c r="I895" t="s">
        <v>52</v>
      </c>
      <c r="J895" t="s">
        <v>222</v>
      </c>
      <c r="K895" s="6">
        <v>50694.22</v>
      </c>
    </row>
    <row r="896" spans="7:11" x14ac:dyDescent="0.25">
      <c r="G896">
        <v>10889</v>
      </c>
      <c r="H896" s="2">
        <v>42048.295115740744</v>
      </c>
      <c r="I896" t="s">
        <v>7</v>
      </c>
      <c r="J896" t="s">
        <v>206</v>
      </c>
      <c r="K896" s="6">
        <v>38288.949999999997</v>
      </c>
    </row>
    <row r="897" spans="7:11" x14ac:dyDescent="0.25">
      <c r="G897">
        <v>10890</v>
      </c>
      <c r="H897" s="2">
        <v>42006.052268518521</v>
      </c>
      <c r="I897" t="s">
        <v>35</v>
      </c>
      <c r="J897" t="s">
        <v>229</v>
      </c>
      <c r="K897" s="6">
        <v>87767.42</v>
      </c>
    </row>
    <row r="898" spans="7:11" x14ac:dyDescent="0.25">
      <c r="G898">
        <v>10891</v>
      </c>
      <c r="H898" s="2">
        <v>42161.587881944448</v>
      </c>
      <c r="I898" t="s">
        <v>13</v>
      </c>
      <c r="J898" t="s">
        <v>239</v>
      </c>
      <c r="K898" s="6">
        <v>74328.81</v>
      </c>
    </row>
    <row r="899" spans="7:11" x14ac:dyDescent="0.25">
      <c r="G899">
        <v>10892</v>
      </c>
      <c r="H899" s="2">
        <v>42327.522013888891</v>
      </c>
      <c r="I899" t="s">
        <v>20</v>
      </c>
      <c r="J899" t="s">
        <v>37</v>
      </c>
      <c r="K899" s="6">
        <v>40119.56</v>
      </c>
    </row>
    <row r="900" spans="7:11" x14ac:dyDescent="0.25">
      <c r="G900">
        <v>10893</v>
      </c>
      <c r="H900" s="2">
        <v>42302.019490740742</v>
      </c>
      <c r="I900" t="s">
        <v>9</v>
      </c>
      <c r="J900" t="s">
        <v>194</v>
      </c>
      <c r="K900" s="6">
        <v>87566.77</v>
      </c>
    </row>
    <row r="901" spans="7:11" x14ac:dyDescent="0.25">
      <c r="G901">
        <v>10894</v>
      </c>
      <c r="H901" s="2">
        <v>42117.391805555555</v>
      </c>
      <c r="I901" t="s">
        <v>11</v>
      </c>
      <c r="J901" t="s">
        <v>36</v>
      </c>
      <c r="K901" s="6">
        <v>12076.88</v>
      </c>
    </row>
    <row r="902" spans="7:11" x14ac:dyDescent="0.25">
      <c r="G902">
        <v>10895</v>
      </c>
      <c r="H902" s="2">
        <v>42114.103530092594</v>
      </c>
      <c r="I902" t="s">
        <v>40</v>
      </c>
      <c r="J902" t="s">
        <v>121</v>
      </c>
      <c r="K902" s="6">
        <v>9713.09</v>
      </c>
    </row>
    <row r="903" spans="7:11" x14ac:dyDescent="0.25">
      <c r="G903">
        <v>10896</v>
      </c>
      <c r="H903" s="2">
        <v>42111.5940162037</v>
      </c>
      <c r="I903" t="s">
        <v>20</v>
      </c>
      <c r="J903" t="s">
        <v>365</v>
      </c>
      <c r="K903" s="6">
        <v>1314.79</v>
      </c>
    </row>
    <row r="904" spans="7:11" x14ac:dyDescent="0.25">
      <c r="G904">
        <v>10897</v>
      </c>
      <c r="H904" s="2">
        <v>42207.512013888889</v>
      </c>
      <c r="I904" t="s">
        <v>61</v>
      </c>
      <c r="J904" t="s">
        <v>153</v>
      </c>
      <c r="K904" s="6">
        <v>60449.71</v>
      </c>
    </row>
    <row r="905" spans="7:11" x14ac:dyDescent="0.25">
      <c r="G905">
        <v>10898</v>
      </c>
      <c r="H905" s="2">
        <v>42020.428263888891</v>
      </c>
      <c r="I905" t="s">
        <v>52</v>
      </c>
      <c r="J905" t="s">
        <v>363</v>
      </c>
      <c r="K905" s="6">
        <v>46465.56</v>
      </c>
    </row>
    <row r="906" spans="7:11" x14ac:dyDescent="0.25">
      <c r="G906">
        <v>10899</v>
      </c>
      <c r="H906" s="2">
        <v>42085.120358796295</v>
      </c>
      <c r="I906" t="s">
        <v>38</v>
      </c>
      <c r="J906" t="s">
        <v>182</v>
      </c>
      <c r="K906" s="6">
        <v>20367.669999999998</v>
      </c>
    </row>
    <row r="907" spans="7:11" x14ac:dyDescent="0.25">
      <c r="G907">
        <v>10900</v>
      </c>
      <c r="H907" s="2">
        <v>42272.801365740743</v>
      </c>
      <c r="I907" t="s">
        <v>5</v>
      </c>
      <c r="J907" t="s">
        <v>68</v>
      </c>
      <c r="K907" s="6">
        <v>49439.99</v>
      </c>
    </row>
    <row r="908" spans="7:11" x14ac:dyDescent="0.25">
      <c r="G908">
        <v>10901</v>
      </c>
      <c r="H908" s="2">
        <v>42051.22216435185</v>
      </c>
      <c r="I908" t="s">
        <v>40</v>
      </c>
      <c r="J908" t="s">
        <v>202</v>
      </c>
      <c r="K908" s="6">
        <v>29440.400000000001</v>
      </c>
    </row>
    <row r="909" spans="7:11" x14ac:dyDescent="0.25">
      <c r="G909">
        <v>10902</v>
      </c>
      <c r="H909" s="2">
        <v>42090.809386574074</v>
      </c>
      <c r="I909" t="s">
        <v>61</v>
      </c>
      <c r="J909" t="s">
        <v>158</v>
      </c>
      <c r="K909" s="6">
        <v>90733.9</v>
      </c>
    </row>
    <row r="910" spans="7:11" x14ac:dyDescent="0.25">
      <c r="G910">
        <v>10903</v>
      </c>
      <c r="H910" s="2">
        <v>42122.078043981484</v>
      </c>
      <c r="I910" t="s">
        <v>29</v>
      </c>
      <c r="J910" t="s">
        <v>91</v>
      </c>
      <c r="K910" s="6">
        <v>13103.28</v>
      </c>
    </row>
    <row r="911" spans="7:11" x14ac:dyDescent="0.25">
      <c r="G911">
        <v>10904</v>
      </c>
      <c r="H911" s="2">
        <v>42126.303784722222</v>
      </c>
      <c r="I911" t="s">
        <v>38</v>
      </c>
      <c r="J911" t="s">
        <v>286</v>
      </c>
      <c r="K911" s="6">
        <v>62744.19</v>
      </c>
    </row>
    <row r="912" spans="7:11" x14ac:dyDescent="0.25">
      <c r="G912">
        <v>10905</v>
      </c>
      <c r="H912" s="2">
        <v>42328.969074074077</v>
      </c>
      <c r="I912" t="s">
        <v>15</v>
      </c>
      <c r="J912" t="s">
        <v>294</v>
      </c>
      <c r="K912" s="6">
        <v>18241.02</v>
      </c>
    </row>
    <row r="913" spans="7:11" x14ac:dyDescent="0.25">
      <c r="G913">
        <v>10906</v>
      </c>
      <c r="H913" s="2">
        <v>42259.747245370374</v>
      </c>
      <c r="I913" t="s">
        <v>40</v>
      </c>
      <c r="J913" t="s">
        <v>352</v>
      </c>
      <c r="K913" s="6">
        <v>56390.49</v>
      </c>
    </row>
    <row r="914" spans="7:11" x14ac:dyDescent="0.25">
      <c r="G914">
        <v>10907</v>
      </c>
      <c r="H914" s="2">
        <v>42201.66510416667</v>
      </c>
      <c r="I914" t="s">
        <v>17</v>
      </c>
      <c r="J914" t="s">
        <v>290</v>
      </c>
      <c r="K914" s="6">
        <v>31057.89</v>
      </c>
    </row>
    <row r="915" spans="7:11" x14ac:dyDescent="0.25">
      <c r="G915">
        <v>10908</v>
      </c>
      <c r="H915" s="2">
        <v>42058.736631944441</v>
      </c>
      <c r="I915" t="s">
        <v>52</v>
      </c>
      <c r="J915" t="s">
        <v>254</v>
      </c>
      <c r="K915" s="6">
        <v>43627.65</v>
      </c>
    </row>
    <row r="916" spans="7:11" x14ac:dyDescent="0.25">
      <c r="G916">
        <v>10909</v>
      </c>
      <c r="H916" s="2">
        <v>42045.771874999999</v>
      </c>
      <c r="I916" t="s">
        <v>5</v>
      </c>
      <c r="J916" t="s">
        <v>69</v>
      </c>
      <c r="K916" s="6">
        <v>66940.67</v>
      </c>
    </row>
    <row r="917" spans="7:11" x14ac:dyDescent="0.25">
      <c r="G917">
        <v>10910</v>
      </c>
      <c r="H917" s="2">
        <v>42027.001481481479</v>
      </c>
      <c r="I917" t="s">
        <v>20</v>
      </c>
      <c r="J917" t="s">
        <v>124</v>
      </c>
      <c r="K917" s="6">
        <v>70653.919999999998</v>
      </c>
    </row>
    <row r="918" spans="7:11" x14ac:dyDescent="0.25">
      <c r="G918">
        <v>10911</v>
      </c>
      <c r="H918" s="2">
        <v>42314.607951388891</v>
      </c>
      <c r="I918" t="s">
        <v>23</v>
      </c>
      <c r="J918" t="s">
        <v>215</v>
      </c>
      <c r="K918" s="6">
        <v>19046.12</v>
      </c>
    </row>
    <row r="919" spans="7:11" x14ac:dyDescent="0.25">
      <c r="G919">
        <v>10912</v>
      </c>
      <c r="H919" s="2">
        <v>42248.667708333334</v>
      </c>
      <c r="I919" t="s">
        <v>13</v>
      </c>
      <c r="J919" t="s">
        <v>33</v>
      </c>
      <c r="K919" s="6">
        <v>48333.82</v>
      </c>
    </row>
    <row r="920" spans="7:11" x14ac:dyDescent="0.25">
      <c r="G920">
        <v>10913</v>
      </c>
      <c r="H920" s="2">
        <v>42275.489560185182</v>
      </c>
      <c r="I920" t="s">
        <v>9</v>
      </c>
      <c r="J920" t="s">
        <v>290</v>
      </c>
      <c r="K920" s="6">
        <v>98264.16</v>
      </c>
    </row>
    <row r="921" spans="7:11" x14ac:dyDescent="0.25">
      <c r="G921">
        <v>10914</v>
      </c>
      <c r="H921" s="2">
        <v>42344.972870370373</v>
      </c>
      <c r="I921" t="s">
        <v>26</v>
      </c>
      <c r="J921" t="s">
        <v>362</v>
      </c>
      <c r="K921" s="6">
        <v>91741.46</v>
      </c>
    </row>
    <row r="922" spans="7:11" x14ac:dyDescent="0.25">
      <c r="G922">
        <v>10915</v>
      </c>
      <c r="H922" s="2">
        <v>42085.05678240741</v>
      </c>
      <c r="I922" t="s">
        <v>40</v>
      </c>
      <c r="J922" t="s">
        <v>188</v>
      </c>
      <c r="K922" s="6">
        <v>74190.67</v>
      </c>
    </row>
    <row r="923" spans="7:11" x14ac:dyDescent="0.25">
      <c r="G923">
        <v>10916</v>
      </c>
      <c r="H923" s="2">
        <v>42318.750057870369</v>
      </c>
      <c r="I923" t="s">
        <v>26</v>
      </c>
      <c r="J923" t="s">
        <v>10</v>
      </c>
      <c r="K923" s="6">
        <v>4982.1099999999997</v>
      </c>
    </row>
    <row r="924" spans="7:11" x14ac:dyDescent="0.25">
      <c r="G924">
        <v>10917</v>
      </c>
      <c r="H924" s="2">
        <v>42059.25136574074</v>
      </c>
      <c r="I924" t="s">
        <v>52</v>
      </c>
      <c r="J924" t="s">
        <v>357</v>
      </c>
      <c r="K924" s="6">
        <v>85898.42</v>
      </c>
    </row>
    <row r="925" spans="7:11" x14ac:dyDescent="0.25">
      <c r="G925">
        <v>10918</v>
      </c>
      <c r="H925" s="2">
        <v>42228.075416666667</v>
      </c>
      <c r="I925" t="s">
        <v>35</v>
      </c>
      <c r="J925" t="s">
        <v>25</v>
      </c>
      <c r="K925" s="6">
        <v>88059.39</v>
      </c>
    </row>
    <row r="926" spans="7:11" x14ac:dyDescent="0.25">
      <c r="G926">
        <v>10919</v>
      </c>
      <c r="H926" s="2">
        <v>42059.733553240738</v>
      </c>
      <c r="I926" t="s">
        <v>35</v>
      </c>
      <c r="J926" t="s">
        <v>366</v>
      </c>
      <c r="K926" s="6">
        <v>68567.69</v>
      </c>
    </row>
    <row r="927" spans="7:11" x14ac:dyDescent="0.25">
      <c r="G927">
        <v>10920</v>
      </c>
      <c r="H927" s="2">
        <v>42122.726863425924</v>
      </c>
      <c r="I927" t="s">
        <v>38</v>
      </c>
      <c r="J927" t="s">
        <v>367</v>
      </c>
      <c r="K927" s="6">
        <v>57405.63</v>
      </c>
    </row>
    <row r="928" spans="7:11" x14ac:dyDescent="0.25">
      <c r="G928">
        <v>10921</v>
      </c>
      <c r="H928" s="2">
        <v>42172.931504629632</v>
      </c>
      <c r="I928" t="s">
        <v>38</v>
      </c>
      <c r="J928" t="s">
        <v>62</v>
      </c>
      <c r="K928" s="6">
        <v>91025.21</v>
      </c>
    </row>
    <row r="929" spans="7:11" x14ac:dyDescent="0.25">
      <c r="G929">
        <v>10922</v>
      </c>
      <c r="H929" s="2">
        <v>42354.491006944445</v>
      </c>
      <c r="I929" t="s">
        <v>23</v>
      </c>
      <c r="J929" t="s">
        <v>351</v>
      </c>
      <c r="K929" s="6">
        <v>97980.58</v>
      </c>
    </row>
    <row r="930" spans="7:11" x14ac:dyDescent="0.25">
      <c r="G930">
        <v>10923</v>
      </c>
      <c r="H930" s="2">
        <v>42202.122777777775</v>
      </c>
      <c r="I930" t="s">
        <v>5</v>
      </c>
      <c r="J930" t="s">
        <v>57</v>
      </c>
      <c r="K930" s="6">
        <v>34020.379999999997</v>
      </c>
    </row>
    <row r="931" spans="7:11" x14ac:dyDescent="0.25">
      <c r="G931">
        <v>10924</v>
      </c>
      <c r="H931" s="2">
        <v>42105.721898148149</v>
      </c>
      <c r="I931" t="s">
        <v>35</v>
      </c>
      <c r="J931" t="s">
        <v>339</v>
      </c>
      <c r="K931" s="6">
        <v>77250.259999999995</v>
      </c>
    </row>
    <row r="932" spans="7:11" x14ac:dyDescent="0.25">
      <c r="G932">
        <v>10925</v>
      </c>
      <c r="H932" s="2">
        <v>42127.819687499999</v>
      </c>
      <c r="I932" t="s">
        <v>17</v>
      </c>
      <c r="J932" t="s">
        <v>172</v>
      </c>
      <c r="K932" s="6">
        <v>41094.79</v>
      </c>
    </row>
    <row r="933" spans="7:11" x14ac:dyDescent="0.25">
      <c r="G933">
        <v>10926</v>
      </c>
      <c r="H933" s="2">
        <v>42217.7112037037</v>
      </c>
      <c r="I933" t="s">
        <v>17</v>
      </c>
      <c r="J933" t="s">
        <v>6</v>
      </c>
      <c r="K933" s="6">
        <v>5555.35</v>
      </c>
    </row>
    <row r="934" spans="7:11" x14ac:dyDescent="0.25">
      <c r="G934">
        <v>10927</v>
      </c>
      <c r="H934" s="2">
        <v>42122.878865740742</v>
      </c>
      <c r="I934" t="s">
        <v>23</v>
      </c>
      <c r="J934" t="s">
        <v>215</v>
      </c>
      <c r="K934" s="6">
        <v>59135.21</v>
      </c>
    </row>
    <row r="935" spans="7:11" x14ac:dyDescent="0.25">
      <c r="G935">
        <v>10928</v>
      </c>
      <c r="H935" s="2">
        <v>42347.179583333331</v>
      </c>
      <c r="I935" t="s">
        <v>5</v>
      </c>
      <c r="J935" t="s">
        <v>339</v>
      </c>
      <c r="K935" s="6">
        <v>31066.95</v>
      </c>
    </row>
    <row r="936" spans="7:11" x14ac:dyDescent="0.25">
      <c r="G936">
        <v>10929</v>
      </c>
      <c r="H936" s="2">
        <v>42131.164004629631</v>
      </c>
      <c r="I936" t="s">
        <v>38</v>
      </c>
      <c r="J936" t="s">
        <v>261</v>
      </c>
      <c r="K936" s="6">
        <v>70436.11</v>
      </c>
    </row>
    <row r="937" spans="7:11" x14ac:dyDescent="0.25">
      <c r="G937">
        <v>10930</v>
      </c>
      <c r="H937" s="2">
        <v>42305.771423611113</v>
      </c>
      <c r="I937" t="s">
        <v>35</v>
      </c>
      <c r="J937" t="s">
        <v>251</v>
      </c>
      <c r="K937" s="6">
        <v>39520.699999999997</v>
      </c>
    </row>
    <row r="938" spans="7:11" x14ac:dyDescent="0.25">
      <c r="G938">
        <v>10931</v>
      </c>
      <c r="H938" s="2">
        <v>42141.36446759259</v>
      </c>
      <c r="I938" t="s">
        <v>45</v>
      </c>
      <c r="J938" t="s">
        <v>319</v>
      </c>
      <c r="K938" s="6">
        <v>53014.13</v>
      </c>
    </row>
    <row r="939" spans="7:11" x14ac:dyDescent="0.25">
      <c r="G939">
        <v>10932</v>
      </c>
      <c r="H939" s="2">
        <v>42338.081400462965</v>
      </c>
      <c r="I939" t="s">
        <v>26</v>
      </c>
      <c r="J939" t="s">
        <v>33</v>
      </c>
      <c r="K939" s="6">
        <v>96782.83</v>
      </c>
    </row>
    <row r="940" spans="7:11" x14ac:dyDescent="0.25">
      <c r="G940">
        <v>10933</v>
      </c>
      <c r="H940" s="2">
        <v>42043.549120370371</v>
      </c>
      <c r="I940" t="s">
        <v>66</v>
      </c>
      <c r="J940" t="s">
        <v>230</v>
      </c>
      <c r="K940" s="6">
        <v>95905.29</v>
      </c>
    </row>
    <row r="941" spans="7:11" x14ac:dyDescent="0.25">
      <c r="G941">
        <v>10934</v>
      </c>
      <c r="H941" s="2">
        <v>42064.659525462965</v>
      </c>
      <c r="I941" t="s">
        <v>66</v>
      </c>
      <c r="J941" t="s">
        <v>194</v>
      </c>
      <c r="K941" s="6">
        <v>51343.64</v>
      </c>
    </row>
    <row r="942" spans="7:11" x14ac:dyDescent="0.25">
      <c r="G942">
        <v>10935</v>
      </c>
      <c r="H942" s="2">
        <v>42328.741527777776</v>
      </c>
      <c r="I942" t="s">
        <v>29</v>
      </c>
      <c r="J942" t="s">
        <v>368</v>
      </c>
      <c r="K942" s="6">
        <v>40606.550000000003</v>
      </c>
    </row>
    <row r="943" spans="7:11" x14ac:dyDescent="0.25">
      <c r="G943">
        <v>10936</v>
      </c>
      <c r="H943" s="2">
        <v>42261.098877314813</v>
      </c>
      <c r="I943" t="s">
        <v>5</v>
      </c>
      <c r="J943" t="s">
        <v>329</v>
      </c>
      <c r="K943" s="6">
        <v>73383.149999999994</v>
      </c>
    </row>
    <row r="944" spans="7:11" x14ac:dyDescent="0.25">
      <c r="G944">
        <v>10937</v>
      </c>
      <c r="H944" s="2">
        <v>42268.786238425928</v>
      </c>
      <c r="I944" t="s">
        <v>7</v>
      </c>
      <c r="J944" t="s">
        <v>304</v>
      </c>
      <c r="K944" s="6">
        <v>68636.820000000007</v>
      </c>
    </row>
    <row r="945" spans="7:11" x14ac:dyDescent="0.25">
      <c r="G945">
        <v>10938</v>
      </c>
      <c r="H945" s="2">
        <v>42149.739305555559</v>
      </c>
      <c r="I945" t="s">
        <v>15</v>
      </c>
      <c r="J945" t="s">
        <v>116</v>
      </c>
      <c r="K945" s="6">
        <v>15858.24</v>
      </c>
    </row>
    <row r="946" spans="7:11" x14ac:dyDescent="0.25">
      <c r="G946">
        <v>10939</v>
      </c>
      <c r="H946" s="2">
        <v>42311.8984837963</v>
      </c>
      <c r="I946" t="s">
        <v>7</v>
      </c>
      <c r="J946" t="s">
        <v>227</v>
      </c>
      <c r="K946" s="6">
        <v>49739.06</v>
      </c>
    </row>
    <row r="947" spans="7:11" x14ac:dyDescent="0.25">
      <c r="G947">
        <v>10940</v>
      </c>
      <c r="H947" s="2">
        <v>42347.277604166666</v>
      </c>
      <c r="I947" t="s">
        <v>5</v>
      </c>
      <c r="J947" t="s">
        <v>350</v>
      </c>
      <c r="K947" s="6">
        <v>23509.45</v>
      </c>
    </row>
    <row r="948" spans="7:11" x14ac:dyDescent="0.25">
      <c r="G948">
        <v>10941</v>
      </c>
      <c r="H948" s="2">
        <v>42121.986655092594</v>
      </c>
      <c r="I948" t="s">
        <v>61</v>
      </c>
      <c r="J948" t="s">
        <v>53</v>
      </c>
      <c r="K948" s="6">
        <v>50459.31</v>
      </c>
    </row>
    <row r="949" spans="7:11" x14ac:dyDescent="0.25">
      <c r="G949">
        <v>10942</v>
      </c>
      <c r="H949" s="2">
        <v>42308.718043981484</v>
      </c>
      <c r="I949" t="s">
        <v>5</v>
      </c>
      <c r="J949" t="s">
        <v>179</v>
      </c>
      <c r="K949" s="6">
        <v>34058.89</v>
      </c>
    </row>
    <row r="950" spans="7:11" x14ac:dyDescent="0.25">
      <c r="G950">
        <v>10943</v>
      </c>
      <c r="H950" s="2">
        <v>42112.108495370368</v>
      </c>
      <c r="I950" t="s">
        <v>20</v>
      </c>
      <c r="J950" t="s">
        <v>311</v>
      </c>
      <c r="K950" s="6">
        <v>17069.47</v>
      </c>
    </row>
    <row r="951" spans="7:11" x14ac:dyDescent="0.25">
      <c r="G951">
        <v>10944</v>
      </c>
      <c r="H951" s="2">
        <v>42037.924907407411</v>
      </c>
      <c r="I951" t="s">
        <v>61</v>
      </c>
      <c r="J951" t="s">
        <v>186</v>
      </c>
      <c r="K951" s="6">
        <v>65215.63</v>
      </c>
    </row>
    <row r="952" spans="7:11" x14ac:dyDescent="0.25">
      <c r="G952">
        <v>10945</v>
      </c>
      <c r="H952" s="2">
        <v>42166.468344907407</v>
      </c>
      <c r="I952" t="s">
        <v>29</v>
      </c>
      <c r="J952" t="s">
        <v>16</v>
      </c>
      <c r="K952" s="6">
        <v>49609.73</v>
      </c>
    </row>
    <row r="953" spans="7:11" x14ac:dyDescent="0.25">
      <c r="G953">
        <v>10946</v>
      </c>
      <c r="H953" s="2">
        <v>42101.899270833332</v>
      </c>
      <c r="I953" t="s">
        <v>66</v>
      </c>
      <c r="J953" t="s">
        <v>44</v>
      </c>
      <c r="K953" s="6">
        <v>31258.44</v>
      </c>
    </row>
    <row r="954" spans="7:11" x14ac:dyDescent="0.25">
      <c r="G954">
        <v>10947</v>
      </c>
      <c r="H954" s="2">
        <v>42249.693472222221</v>
      </c>
      <c r="I954" t="s">
        <v>9</v>
      </c>
      <c r="J954" t="s">
        <v>39</v>
      </c>
      <c r="K954" s="6">
        <v>87902.53</v>
      </c>
    </row>
    <row r="955" spans="7:11" x14ac:dyDescent="0.25">
      <c r="G955">
        <v>10948</v>
      </c>
      <c r="H955" s="2">
        <v>42319.092824074076</v>
      </c>
      <c r="I955" t="s">
        <v>45</v>
      </c>
      <c r="J955" t="s">
        <v>258</v>
      </c>
      <c r="K955" s="6">
        <v>6761.42</v>
      </c>
    </row>
    <row r="956" spans="7:11" x14ac:dyDescent="0.25">
      <c r="G956">
        <v>10949</v>
      </c>
      <c r="H956" s="2">
        <v>42048.830787037034</v>
      </c>
      <c r="I956" t="s">
        <v>29</v>
      </c>
      <c r="J956" t="s">
        <v>16</v>
      </c>
      <c r="K956" s="6">
        <v>61592.06</v>
      </c>
    </row>
    <row r="957" spans="7:11" x14ac:dyDescent="0.25">
      <c r="G957">
        <v>10950</v>
      </c>
      <c r="H957" s="2">
        <v>42357.91070601852</v>
      </c>
      <c r="I957" t="s">
        <v>7</v>
      </c>
      <c r="J957" t="s">
        <v>322</v>
      </c>
      <c r="K957" s="6">
        <v>75140.2</v>
      </c>
    </row>
    <row r="958" spans="7:11" x14ac:dyDescent="0.25">
      <c r="G958">
        <v>10951</v>
      </c>
      <c r="H958" s="2">
        <v>42078.964513888888</v>
      </c>
      <c r="I958" t="s">
        <v>17</v>
      </c>
      <c r="J958" t="s">
        <v>369</v>
      </c>
      <c r="K958" s="6">
        <v>72566.77</v>
      </c>
    </row>
    <row r="959" spans="7:11" x14ac:dyDescent="0.25">
      <c r="G959">
        <v>10952</v>
      </c>
      <c r="H959" s="2">
        <v>42203.317615740743</v>
      </c>
      <c r="I959" t="s">
        <v>29</v>
      </c>
      <c r="J959" t="s">
        <v>187</v>
      </c>
      <c r="K959" s="6">
        <v>6415.8</v>
      </c>
    </row>
    <row r="960" spans="7:11" x14ac:dyDescent="0.25">
      <c r="G960">
        <v>10953</v>
      </c>
      <c r="H960" s="2">
        <v>42275.128275462965</v>
      </c>
      <c r="I960" t="s">
        <v>38</v>
      </c>
      <c r="J960" t="s">
        <v>211</v>
      </c>
      <c r="K960" s="6">
        <v>30871.439999999999</v>
      </c>
    </row>
    <row r="961" spans="7:11" x14ac:dyDescent="0.25">
      <c r="G961">
        <v>10954</v>
      </c>
      <c r="H961" s="2">
        <v>42032.422685185185</v>
      </c>
      <c r="I961" t="s">
        <v>38</v>
      </c>
      <c r="J961" t="s">
        <v>370</v>
      </c>
      <c r="K961" s="6">
        <v>37246.980000000003</v>
      </c>
    </row>
    <row r="962" spans="7:11" x14ac:dyDescent="0.25">
      <c r="G962">
        <v>10955</v>
      </c>
      <c r="H962" s="2">
        <v>42123.237615740742</v>
      </c>
      <c r="I962" t="s">
        <v>7</v>
      </c>
      <c r="J962" t="s">
        <v>206</v>
      </c>
      <c r="K962" s="6">
        <v>38586.03</v>
      </c>
    </row>
    <row r="963" spans="7:11" x14ac:dyDescent="0.25">
      <c r="G963">
        <v>10956</v>
      </c>
      <c r="H963" s="2">
        <v>42314.091168981482</v>
      </c>
      <c r="I963" t="s">
        <v>40</v>
      </c>
      <c r="J963" t="s">
        <v>76</v>
      </c>
      <c r="K963" s="6">
        <v>46341.35</v>
      </c>
    </row>
    <row r="964" spans="7:11" x14ac:dyDescent="0.25">
      <c r="G964">
        <v>10957</v>
      </c>
      <c r="H964" s="2">
        <v>42067.660277777781</v>
      </c>
      <c r="I964" t="s">
        <v>9</v>
      </c>
      <c r="J964" t="s">
        <v>218</v>
      </c>
      <c r="K964" s="6">
        <v>80598.05</v>
      </c>
    </row>
    <row r="965" spans="7:11" x14ac:dyDescent="0.25">
      <c r="G965">
        <v>10958</v>
      </c>
      <c r="H965" s="2">
        <v>42239.080821759257</v>
      </c>
      <c r="I965" t="s">
        <v>5</v>
      </c>
      <c r="J965" t="s">
        <v>83</v>
      </c>
      <c r="K965" s="6">
        <v>77387.429999999993</v>
      </c>
    </row>
    <row r="966" spans="7:11" x14ac:dyDescent="0.25">
      <c r="G966">
        <v>10959</v>
      </c>
      <c r="H966" s="2">
        <v>42038.763182870367</v>
      </c>
      <c r="I966" t="s">
        <v>7</v>
      </c>
      <c r="J966" t="s">
        <v>132</v>
      </c>
      <c r="K966" s="6">
        <v>39284.839999999997</v>
      </c>
    </row>
    <row r="967" spans="7:11" x14ac:dyDescent="0.25">
      <c r="G967">
        <v>10960</v>
      </c>
      <c r="H967" s="2">
        <v>42177.200219907405</v>
      </c>
      <c r="I967" t="s">
        <v>45</v>
      </c>
      <c r="J967" t="s">
        <v>44</v>
      </c>
      <c r="K967" s="6">
        <v>51124.88</v>
      </c>
    </row>
    <row r="968" spans="7:11" x14ac:dyDescent="0.25">
      <c r="G968">
        <v>10961</v>
      </c>
      <c r="H968" s="2">
        <v>42108.457314814812</v>
      </c>
      <c r="I968" t="s">
        <v>7</v>
      </c>
      <c r="J968" t="s">
        <v>84</v>
      </c>
      <c r="K968" s="6">
        <v>87985.91</v>
      </c>
    </row>
    <row r="969" spans="7:11" x14ac:dyDescent="0.25">
      <c r="G969">
        <v>10962</v>
      </c>
      <c r="H969" s="2">
        <v>42191.324456018519</v>
      </c>
      <c r="I969" t="s">
        <v>61</v>
      </c>
      <c r="J969" t="s">
        <v>345</v>
      </c>
      <c r="K969" s="6">
        <v>76893.820000000007</v>
      </c>
    </row>
    <row r="970" spans="7:11" x14ac:dyDescent="0.25">
      <c r="G970">
        <v>10963</v>
      </c>
      <c r="H970" s="2">
        <v>42077.869722222225</v>
      </c>
      <c r="I970" t="s">
        <v>11</v>
      </c>
      <c r="J970" t="s">
        <v>101</v>
      </c>
      <c r="K970" s="6">
        <v>71634.31</v>
      </c>
    </row>
    <row r="971" spans="7:11" x14ac:dyDescent="0.25">
      <c r="G971">
        <v>10964</v>
      </c>
      <c r="H971" s="2">
        <v>42351.827962962961</v>
      </c>
      <c r="I971" t="s">
        <v>40</v>
      </c>
      <c r="J971" t="s">
        <v>271</v>
      </c>
      <c r="K971" s="6">
        <v>30577.71</v>
      </c>
    </row>
    <row r="972" spans="7:11" x14ac:dyDescent="0.25">
      <c r="G972">
        <v>10965</v>
      </c>
      <c r="H972" s="2">
        <v>42124.542025462964</v>
      </c>
      <c r="I972" t="s">
        <v>35</v>
      </c>
      <c r="J972" t="s">
        <v>301</v>
      </c>
      <c r="K972" s="6">
        <v>84453.26</v>
      </c>
    </row>
    <row r="973" spans="7:11" x14ac:dyDescent="0.25">
      <c r="G973">
        <v>10966</v>
      </c>
      <c r="H973" s="2">
        <v>42279.759664351855</v>
      </c>
      <c r="I973" t="s">
        <v>40</v>
      </c>
      <c r="J973" t="s">
        <v>56</v>
      </c>
      <c r="K973" s="6">
        <v>2104.34</v>
      </c>
    </row>
    <row r="974" spans="7:11" x14ac:dyDescent="0.25">
      <c r="G974">
        <v>10967</v>
      </c>
      <c r="H974" s="2">
        <v>42042.766365740739</v>
      </c>
      <c r="I974" t="s">
        <v>11</v>
      </c>
      <c r="J974" t="s">
        <v>285</v>
      </c>
      <c r="K974" s="6">
        <v>19551.990000000002</v>
      </c>
    </row>
    <row r="975" spans="7:11" x14ac:dyDescent="0.25">
      <c r="G975">
        <v>10968</v>
      </c>
      <c r="H975" s="2">
        <v>42267.298275462963</v>
      </c>
      <c r="I975" t="s">
        <v>66</v>
      </c>
      <c r="J975" t="s">
        <v>209</v>
      </c>
      <c r="K975" s="6">
        <v>70787.88</v>
      </c>
    </row>
    <row r="976" spans="7:11" x14ac:dyDescent="0.25">
      <c r="G976">
        <v>10969</v>
      </c>
      <c r="H976" s="2">
        <v>42060.725358796299</v>
      </c>
      <c r="I976" t="s">
        <v>15</v>
      </c>
      <c r="J976" t="s">
        <v>19</v>
      </c>
      <c r="K976" s="6">
        <v>88948.77</v>
      </c>
    </row>
    <row r="977" spans="7:11" x14ac:dyDescent="0.25">
      <c r="G977">
        <v>10970</v>
      </c>
      <c r="H977" s="2">
        <v>42315.40042824074</v>
      </c>
      <c r="I977" t="s">
        <v>40</v>
      </c>
      <c r="J977" t="s">
        <v>250</v>
      </c>
      <c r="K977" s="6">
        <v>11569.32</v>
      </c>
    </row>
    <row r="978" spans="7:11" x14ac:dyDescent="0.25">
      <c r="G978">
        <v>10971</v>
      </c>
      <c r="H978" s="2">
        <v>42276.793263888889</v>
      </c>
      <c r="I978" t="s">
        <v>15</v>
      </c>
      <c r="J978" t="s">
        <v>229</v>
      </c>
      <c r="K978" s="6">
        <v>47135.49</v>
      </c>
    </row>
    <row r="979" spans="7:11" x14ac:dyDescent="0.25">
      <c r="G979">
        <v>10972</v>
      </c>
      <c r="H979" s="2">
        <v>42035.672997685186</v>
      </c>
      <c r="I979" t="s">
        <v>66</v>
      </c>
      <c r="J979" t="s">
        <v>311</v>
      </c>
      <c r="K979" s="6">
        <v>9593.0499999999993</v>
      </c>
    </row>
    <row r="980" spans="7:11" x14ac:dyDescent="0.25">
      <c r="G980">
        <v>10973</v>
      </c>
      <c r="H980" s="2">
        <v>42227.030162037037</v>
      </c>
      <c r="I980" t="s">
        <v>13</v>
      </c>
      <c r="J980" t="s">
        <v>301</v>
      </c>
      <c r="K980" s="6">
        <v>69054.75</v>
      </c>
    </row>
    <row r="981" spans="7:11" x14ac:dyDescent="0.25">
      <c r="G981">
        <v>10974</v>
      </c>
      <c r="H981" s="2">
        <v>42141.513703703706</v>
      </c>
      <c r="I981" t="s">
        <v>11</v>
      </c>
      <c r="J981" t="s">
        <v>261</v>
      </c>
      <c r="K981" s="6">
        <v>19669.349999999999</v>
      </c>
    </row>
    <row r="982" spans="7:11" x14ac:dyDescent="0.25">
      <c r="G982">
        <v>10975</v>
      </c>
      <c r="H982" s="2">
        <v>42178.17627314815</v>
      </c>
      <c r="I982" t="s">
        <v>11</v>
      </c>
      <c r="J982" t="s">
        <v>298</v>
      </c>
      <c r="K982" s="6">
        <v>39806.75</v>
      </c>
    </row>
    <row r="983" spans="7:11" x14ac:dyDescent="0.25">
      <c r="G983">
        <v>10976</v>
      </c>
      <c r="H983" s="2">
        <v>42048.127291666664</v>
      </c>
      <c r="I983" t="s">
        <v>52</v>
      </c>
      <c r="J983" t="s">
        <v>233</v>
      </c>
      <c r="K983" s="6">
        <v>58725.39</v>
      </c>
    </row>
    <row r="984" spans="7:11" x14ac:dyDescent="0.25">
      <c r="G984">
        <v>10977</v>
      </c>
      <c r="H984" s="2">
        <v>42257.05300925926</v>
      </c>
      <c r="I984" t="s">
        <v>5</v>
      </c>
      <c r="J984" t="s">
        <v>107</v>
      </c>
      <c r="K984" s="6">
        <v>72211.360000000001</v>
      </c>
    </row>
    <row r="985" spans="7:11" x14ac:dyDescent="0.25">
      <c r="G985">
        <v>10978</v>
      </c>
      <c r="H985" s="2">
        <v>42213.012384259258</v>
      </c>
      <c r="I985" t="s">
        <v>5</v>
      </c>
      <c r="J985" t="s">
        <v>65</v>
      </c>
      <c r="K985" s="6">
        <v>44299.43</v>
      </c>
    </row>
    <row r="986" spans="7:11" x14ac:dyDescent="0.25">
      <c r="G986">
        <v>10979</v>
      </c>
      <c r="H986" s="2">
        <v>42079.976736111108</v>
      </c>
      <c r="I986" t="s">
        <v>20</v>
      </c>
      <c r="J986" t="s">
        <v>98</v>
      </c>
      <c r="K986" s="6">
        <v>10115.74</v>
      </c>
    </row>
    <row r="987" spans="7:11" x14ac:dyDescent="0.25">
      <c r="G987">
        <v>10980</v>
      </c>
      <c r="H987" s="2">
        <v>42343.5856712963</v>
      </c>
      <c r="I987" t="s">
        <v>11</v>
      </c>
      <c r="J987" t="s">
        <v>42</v>
      </c>
      <c r="K987" s="6">
        <v>83414.94</v>
      </c>
    </row>
    <row r="988" spans="7:11" x14ac:dyDescent="0.25">
      <c r="G988">
        <v>10981</v>
      </c>
      <c r="H988" s="2">
        <v>42135.07403935185</v>
      </c>
      <c r="I988" t="s">
        <v>38</v>
      </c>
      <c r="J988" t="s">
        <v>203</v>
      </c>
      <c r="K988" s="6">
        <v>86684.1</v>
      </c>
    </row>
    <row r="989" spans="7:11" x14ac:dyDescent="0.25">
      <c r="G989">
        <v>10982</v>
      </c>
      <c r="H989" s="2">
        <v>42136.074456018519</v>
      </c>
      <c r="I989" t="s">
        <v>29</v>
      </c>
      <c r="J989" t="s">
        <v>203</v>
      </c>
      <c r="K989" s="6">
        <v>56061.17</v>
      </c>
    </row>
    <row r="990" spans="7:11" x14ac:dyDescent="0.25">
      <c r="G990">
        <v>10983</v>
      </c>
      <c r="H990" s="2">
        <v>42197.412951388891</v>
      </c>
      <c r="I990" t="s">
        <v>13</v>
      </c>
      <c r="J990" t="s">
        <v>364</v>
      </c>
      <c r="K990" s="6">
        <v>34349.339999999997</v>
      </c>
    </row>
    <row r="991" spans="7:11" x14ac:dyDescent="0.25">
      <c r="G991">
        <v>10984</v>
      </c>
      <c r="H991" s="2">
        <v>42100.757951388892</v>
      </c>
      <c r="I991" t="s">
        <v>52</v>
      </c>
      <c r="J991" t="s">
        <v>197</v>
      </c>
      <c r="K991" s="6">
        <v>37396.57</v>
      </c>
    </row>
    <row r="992" spans="7:11" x14ac:dyDescent="0.25">
      <c r="G992">
        <v>10985</v>
      </c>
      <c r="H992" s="2">
        <v>42319.262372685182</v>
      </c>
      <c r="I992" t="s">
        <v>38</v>
      </c>
      <c r="J992" t="s">
        <v>291</v>
      </c>
      <c r="K992" s="6">
        <v>80934.17</v>
      </c>
    </row>
    <row r="993" spans="7:11" x14ac:dyDescent="0.25">
      <c r="G993">
        <v>10986</v>
      </c>
      <c r="H993" s="2">
        <v>42225.163495370369</v>
      </c>
      <c r="I993" t="s">
        <v>52</v>
      </c>
      <c r="J993" t="s">
        <v>371</v>
      </c>
      <c r="K993" s="6">
        <v>19880.37</v>
      </c>
    </row>
    <row r="994" spans="7:11" x14ac:dyDescent="0.25">
      <c r="G994">
        <v>10987</v>
      </c>
      <c r="H994" s="2">
        <v>42163.231261574074</v>
      </c>
      <c r="I994" t="s">
        <v>26</v>
      </c>
      <c r="J994" t="s">
        <v>353</v>
      </c>
      <c r="K994" s="6">
        <v>91863.5</v>
      </c>
    </row>
    <row r="995" spans="7:11" x14ac:dyDescent="0.25">
      <c r="G995">
        <v>10988</v>
      </c>
      <c r="H995" s="2">
        <v>42027.446759259263</v>
      </c>
      <c r="I995" t="s">
        <v>5</v>
      </c>
      <c r="J995" t="s">
        <v>173</v>
      </c>
      <c r="K995" s="6">
        <v>53314.99</v>
      </c>
    </row>
    <row r="996" spans="7:11" x14ac:dyDescent="0.25">
      <c r="G996">
        <v>10989</v>
      </c>
      <c r="H996" s="2">
        <v>42346.154502314814</v>
      </c>
      <c r="I996" t="s">
        <v>5</v>
      </c>
      <c r="J996" t="s">
        <v>258</v>
      </c>
      <c r="K996" s="6">
        <v>50157.57</v>
      </c>
    </row>
    <row r="997" spans="7:11" x14ac:dyDescent="0.25">
      <c r="G997">
        <v>10990</v>
      </c>
      <c r="H997" s="2">
        <v>42359.843877314815</v>
      </c>
      <c r="I997" t="s">
        <v>35</v>
      </c>
      <c r="J997" t="s">
        <v>250</v>
      </c>
      <c r="K997" s="6">
        <v>73110.33</v>
      </c>
    </row>
    <row r="998" spans="7:11" x14ac:dyDescent="0.25">
      <c r="G998">
        <v>10991</v>
      </c>
      <c r="H998" s="2">
        <v>42165.991724537038</v>
      </c>
      <c r="I998" t="s">
        <v>7</v>
      </c>
      <c r="J998" t="s">
        <v>303</v>
      </c>
      <c r="K998" s="6">
        <v>6270.01</v>
      </c>
    </row>
    <row r="999" spans="7:11" x14ac:dyDescent="0.25">
      <c r="G999">
        <v>10992</v>
      </c>
      <c r="H999" s="2">
        <v>42205.770925925928</v>
      </c>
      <c r="I999" t="s">
        <v>45</v>
      </c>
      <c r="J999" t="s">
        <v>291</v>
      </c>
      <c r="K999" s="6">
        <v>47255.12</v>
      </c>
    </row>
    <row r="1000" spans="7:11" x14ac:dyDescent="0.25">
      <c r="G1000">
        <v>10993</v>
      </c>
      <c r="H1000" s="2">
        <v>42279.390740740739</v>
      </c>
      <c r="I1000" t="s">
        <v>23</v>
      </c>
      <c r="J1000" t="s">
        <v>298</v>
      </c>
      <c r="K1000" s="6">
        <v>50029.43</v>
      </c>
    </row>
    <row r="1001" spans="7:11" x14ac:dyDescent="0.25">
      <c r="G1001">
        <v>10994</v>
      </c>
      <c r="H1001" s="2">
        <v>42353.763854166667</v>
      </c>
      <c r="I1001" t="s">
        <v>45</v>
      </c>
      <c r="J1001" t="s">
        <v>160</v>
      </c>
      <c r="K1001" s="6">
        <v>28739.79</v>
      </c>
    </row>
    <row r="1002" spans="7:11" x14ac:dyDescent="0.25">
      <c r="G1002">
        <v>10995</v>
      </c>
      <c r="H1002" s="2">
        <v>42127.213506944441</v>
      </c>
      <c r="I1002" t="s">
        <v>35</v>
      </c>
      <c r="J1002" t="s">
        <v>167</v>
      </c>
      <c r="K1002" s="6">
        <v>47315.47</v>
      </c>
    </row>
    <row r="1003" spans="7:11" x14ac:dyDescent="0.25">
      <c r="G1003">
        <v>10996</v>
      </c>
      <c r="H1003" s="2">
        <v>42009.290173611109</v>
      </c>
      <c r="I1003" t="s">
        <v>11</v>
      </c>
      <c r="J1003" t="s">
        <v>187</v>
      </c>
      <c r="K1003" s="6">
        <v>57298.31</v>
      </c>
    </row>
    <row r="1004" spans="7:11" x14ac:dyDescent="0.25">
      <c r="G1004">
        <v>10997</v>
      </c>
      <c r="H1004" s="2">
        <v>42154.006215277775</v>
      </c>
      <c r="I1004" t="s">
        <v>13</v>
      </c>
      <c r="J1004" t="s">
        <v>93</v>
      </c>
      <c r="K1004" s="6">
        <v>29765.75</v>
      </c>
    </row>
    <row r="1005" spans="7:11" x14ac:dyDescent="0.25">
      <c r="G1005">
        <v>10998</v>
      </c>
      <c r="H1005" s="2">
        <v>42355.913622685184</v>
      </c>
      <c r="I1005" t="s">
        <v>66</v>
      </c>
      <c r="J1005" t="s">
        <v>307</v>
      </c>
      <c r="K1005" s="6">
        <v>73080.679999999993</v>
      </c>
    </row>
    <row r="1006" spans="7:11" x14ac:dyDescent="0.25">
      <c r="G1006">
        <v>10999</v>
      </c>
      <c r="H1006" s="2">
        <v>42140.343981481485</v>
      </c>
      <c r="I1006" t="s">
        <v>40</v>
      </c>
      <c r="J1006" t="s">
        <v>172</v>
      </c>
      <c r="K1006" s="6">
        <v>97978.11</v>
      </c>
    </row>
    <row r="1007" spans="7:11" x14ac:dyDescent="0.25">
      <c r="G1007">
        <v>11000</v>
      </c>
      <c r="H1007" s="2">
        <v>42089.397870370369</v>
      </c>
      <c r="I1007" t="s">
        <v>66</v>
      </c>
      <c r="J1007" t="s">
        <v>198</v>
      </c>
      <c r="K1007" s="6">
        <v>20539.52</v>
      </c>
    </row>
  </sheetData>
  <pageMargins left="0.7" right="0.7" top="0.75" bottom="0.75" header="0.3" footer="0.3"/>
  <pageSetup orientation="portrait" r:id="rId1"/>
  <drawing r:id="rId2"/>
  <tableParts count="2">
    <tablePart r:id="rId3"/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DEEE2-4ADB-469F-AAAE-CBECAD8A73BE}">
  <sheetPr codeName="Sheet1"/>
  <dimension ref="A1:I1007"/>
  <sheetViews>
    <sheetView showGridLines="0" workbookViewId="0">
      <selection activeCell="C8" sqref="C8"/>
    </sheetView>
  </sheetViews>
  <sheetFormatPr defaultRowHeight="15" x14ac:dyDescent="0.25"/>
  <cols>
    <col min="1" max="1" width="1.7109375" customWidth="1"/>
    <col min="2" max="2" width="9.140625" customWidth="1"/>
    <col min="3" max="3" width="17.28515625" customWidth="1"/>
    <col min="4" max="4" width="6.7109375" customWidth="1"/>
    <col min="5" max="5" width="10.28515625" bestFit="1" customWidth="1"/>
    <col min="6" max="6" width="20" bestFit="1" customWidth="1"/>
    <col min="7" max="7" width="18.140625" bestFit="1" customWidth="1"/>
    <col min="8" max="8" width="14.5703125" bestFit="1" customWidth="1"/>
    <col min="9" max="9" width="11.5703125" bestFit="1" customWidth="1"/>
    <col min="10" max="10" width="10.85546875" bestFit="1" customWidth="1"/>
  </cols>
  <sheetData>
    <row r="1" spans="1:9" s="4" customFormat="1" ht="24" customHeight="1" x14ac:dyDescent="0.3">
      <c r="A1" s="3" t="s">
        <v>372</v>
      </c>
      <c r="I1" s="5" t="s">
        <v>376</v>
      </c>
    </row>
    <row r="3" spans="1:9" x14ac:dyDescent="0.25">
      <c r="B3" s="1" t="s">
        <v>373</v>
      </c>
    </row>
    <row r="4" spans="1:9" x14ac:dyDescent="0.25">
      <c r="B4" s="7" t="s">
        <v>375</v>
      </c>
    </row>
    <row r="5" spans="1:9" x14ac:dyDescent="0.25">
      <c r="B5" s="7" t="s">
        <v>377</v>
      </c>
    </row>
    <row r="7" spans="1:9" x14ac:dyDescent="0.25">
      <c r="B7" t="s">
        <v>374</v>
      </c>
      <c r="C7" t="s">
        <v>2</v>
      </c>
      <c r="E7" t="s">
        <v>0</v>
      </c>
      <c r="F7" t="s">
        <v>1</v>
      </c>
      <c r="G7" t="s">
        <v>2</v>
      </c>
      <c r="H7" t="s">
        <v>3</v>
      </c>
      <c r="I7" t="s">
        <v>4</v>
      </c>
    </row>
    <row r="8" spans="1:9" x14ac:dyDescent="0.25">
      <c r="B8">
        <v>1</v>
      </c>
      <c r="C8" t="str">
        <f t="array" ref="C8">INDEX($G$8:$G$1007,MATCH(MIN(IF(B8=MONTH($F$8:$F$1007),$F$8:$F$1007,"")),$F$8:$F$1007,0))</f>
        <v>Teresa Snyder</v>
      </c>
      <c r="E8">
        <v>10001</v>
      </c>
      <c r="F8" s="2">
        <v>42106.874930555554</v>
      </c>
      <c r="G8" t="s">
        <v>5</v>
      </c>
      <c r="H8" t="s">
        <v>6</v>
      </c>
      <c r="I8" s="6">
        <v>45912.74</v>
      </c>
    </row>
    <row r="9" spans="1:9" x14ac:dyDescent="0.25">
      <c r="B9">
        <v>2</v>
      </c>
      <c r="C9" t="str">
        <f t="array" ref="C9">INDEX($G$8:$G$1007,MATCH(MIN(IF(B9=MONTH($F$8:$F$1007),$F$8:$F$1007,"")),$F$8:$F$1007,0))</f>
        <v>Jane Lawson</v>
      </c>
      <c r="E9">
        <v>10002</v>
      </c>
      <c r="F9" s="2">
        <v>42108.824687499997</v>
      </c>
      <c r="G9" t="s">
        <v>7</v>
      </c>
      <c r="H9" t="s">
        <v>8</v>
      </c>
      <c r="I9" s="6">
        <v>9464.89</v>
      </c>
    </row>
    <row r="10" spans="1:9" x14ac:dyDescent="0.25">
      <c r="B10">
        <v>3</v>
      </c>
      <c r="C10" t="str">
        <f t="array" ref="C10">INDEX($G$8:$G$1007,MATCH(MIN(IF(B10=MONTH($F$8:$F$1007),$F$8:$F$1007,"")),$F$8:$F$1007,0))</f>
        <v>Jane Lawson</v>
      </c>
      <c r="E10">
        <v>10003</v>
      </c>
      <c r="F10" s="2">
        <v>42347.5934837963</v>
      </c>
      <c r="G10" t="s">
        <v>9</v>
      </c>
      <c r="H10" t="s">
        <v>10</v>
      </c>
      <c r="I10" s="6">
        <v>18259.45</v>
      </c>
    </row>
    <row r="11" spans="1:9" x14ac:dyDescent="0.25">
      <c r="B11">
        <v>4</v>
      </c>
      <c r="C11" t="str">
        <f t="array" ref="C11">INDEX($G$8:$G$1007,MATCH(MIN(IF(B11=MONTH($F$8:$F$1007),$F$8:$F$1007,"")),$F$8:$F$1007,0))</f>
        <v>Antonio Palmer</v>
      </c>
      <c r="E11">
        <v>10004</v>
      </c>
      <c r="F11" s="2">
        <v>42160.577407407407</v>
      </c>
      <c r="G11" t="s">
        <v>11</v>
      </c>
      <c r="H11" t="s">
        <v>12</v>
      </c>
      <c r="I11" s="6">
        <v>54377.01</v>
      </c>
    </row>
    <row r="12" spans="1:9" x14ac:dyDescent="0.25">
      <c r="B12">
        <v>5</v>
      </c>
      <c r="C12" t="str">
        <f t="array" ref="C12">INDEX($G$8:$G$1007,MATCH(MIN(IF(B12=MONTH($F$8:$F$1007),$F$8:$F$1007,"")),$F$8:$F$1007,0))</f>
        <v>Peter Bell</v>
      </c>
      <c r="E12">
        <v>10005</v>
      </c>
      <c r="F12" s="2">
        <v>42133.455185185187</v>
      </c>
      <c r="G12" t="s">
        <v>13</v>
      </c>
      <c r="H12" t="s">
        <v>14</v>
      </c>
      <c r="I12" s="6">
        <v>1673.84</v>
      </c>
    </row>
    <row r="13" spans="1:9" x14ac:dyDescent="0.25">
      <c r="B13">
        <v>6</v>
      </c>
      <c r="C13" t="str">
        <f t="array" ref="C13">INDEX($G$8:$G$1007,MATCH(MIN(IF(B13=MONTH($F$8:$F$1007),$F$8:$F$1007,"")),$F$8:$F$1007,0))</f>
        <v>Edward Harvey</v>
      </c>
      <c r="E13">
        <v>10006</v>
      </c>
      <c r="F13" s="2">
        <v>42351.509027777778</v>
      </c>
      <c r="G13" t="s">
        <v>15</v>
      </c>
      <c r="H13" t="s">
        <v>16</v>
      </c>
      <c r="I13" s="6">
        <v>56321.3</v>
      </c>
    </row>
    <row r="14" spans="1:9" x14ac:dyDescent="0.25">
      <c r="B14">
        <v>7</v>
      </c>
      <c r="C14" t="str">
        <f t="array" ref="C14">INDEX($G$8:$G$1007,MATCH(MIN(IF(B14=MONTH($F$8:$F$1007),$F$8:$F$1007,"")),$F$8:$F$1007,0))</f>
        <v>Jimmy Bailey</v>
      </c>
      <c r="E14">
        <v>10007</v>
      </c>
      <c r="F14" s="2">
        <v>42055.244212962964</v>
      </c>
      <c r="G14" t="s">
        <v>17</v>
      </c>
      <c r="H14" t="s">
        <v>18</v>
      </c>
      <c r="I14" s="6">
        <v>86340.2</v>
      </c>
    </row>
    <row r="15" spans="1:9" x14ac:dyDescent="0.25">
      <c r="B15">
        <v>8</v>
      </c>
      <c r="C15" t="str">
        <f t="array" ref="C15">INDEX($G$8:$G$1007,MATCH(MIN(IF(B15=MONTH($F$8:$F$1007),$F$8:$F$1007,"")),$F$8:$F$1007,0))</f>
        <v>Eric Garcia</v>
      </c>
      <c r="E15">
        <v>10008</v>
      </c>
      <c r="F15" s="2">
        <v>42263.847581018519</v>
      </c>
      <c r="G15" t="s">
        <v>7</v>
      </c>
      <c r="H15" t="s">
        <v>19</v>
      </c>
      <c r="I15" s="6">
        <v>99576.35</v>
      </c>
    </row>
    <row r="16" spans="1:9" x14ac:dyDescent="0.25">
      <c r="B16">
        <v>9</v>
      </c>
      <c r="C16" t="str">
        <f t="array" ref="C16">INDEX($G$8:$G$1007,MATCH(MIN(IF(B16=MONTH($F$8:$F$1007),$F$8:$F$1007,"")),$F$8:$F$1007,0))</f>
        <v>Martin Gilbert</v>
      </c>
      <c r="E16">
        <v>10009</v>
      </c>
      <c r="F16" s="2">
        <v>42089.456412037034</v>
      </c>
      <c r="G16" t="s">
        <v>20</v>
      </c>
      <c r="H16" t="s">
        <v>21</v>
      </c>
      <c r="I16" s="6">
        <v>88985.07</v>
      </c>
    </row>
    <row r="17" spans="2:9" x14ac:dyDescent="0.25">
      <c r="B17">
        <v>10</v>
      </c>
      <c r="C17" t="str">
        <f t="array" ref="C17">INDEX($G$8:$G$1007,MATCH(MIN(IF(B17=MONTH($F$8:$F$1007),$F$8:$F$1007,"")),$F$8:$F$1007,0))</f>
        <v>Kelly Harper</v>
      </c>
      <c r="E17">
        <v>10010</v>
      </c>
      <c r="F17" s="2">
        <v>42209.582604166666</v>
      </c>
      <c r="G17" t="s">
        <v>9</v>
      </c>
      <c r="H17" t="s">
        <v>22</v>
      </c>
      <c r="I17" s="6">
        <v>94315.47</v>
      </c>
    </row>
    <row r="18" spans="2:9" x14ac:dyDescent="0.25">
      <c r="B18">
        <v>11</v>
      </c>
      <c r="C18" t="str">
        <f t="array" ref="C18">INDEX($G$8:$G$1007,MATCH(MIN(IF(B18=MONTH($F$8:$F$1007),$F$8:$F$1007,"")),$F$8:$F$1007,0))</f>
        <v>Evelyn Ford</v>
      </c>
      <c r="E18">
        <v>10011</v>
      </c>
      <c r="F18" s="2">
        <v>42288.243854166663</v>
      </c>
      <c r="G18" t="s">
        <v>23</v>
      </c>
      <c r="H18" t="s">
        <v>24</v>
      </c>
      <c r="I18" s="6">
        <v>43426.11</v>
      </c>
    </row>
    <row r="19" spans="2:9" x14ac:dyDescent="0.25">
      <c r="B19">
        <v>12</v>
      </c>
      <c r="C19" t="str">
        <f t="array" ref="C19">INDEX($G$8:$G$1007,MATCH(MIN(IF(B19=MONTH($F$8:$F$1007),$F$8:$F$1007,"")),$F$8:$F$1007,0))</f>
        <v>Jimmy Bailey</v>
      </c>
      <c r="E19">
        <v>10012</v>
      </c>
      <c r="F19" s="2">
        <v>42038.002847222226</v>
      </c>
      <c r="G19" t="s">
        <v>9</v>
      </c>
      <c r="H19" t="s">
        <v>25</v>
      </c>
      <c r="I19" s="6">
        <v>79598.86</v>
      </c>
    </row>
    <row r="20" spans="2:9" x14ac:dyDescent="0.25">
      <c r="E20">
        <v>10013</v>
      </c>
      <c r="F20" s="2">
        <v>42134.24962962963</v>
      </c>
      <c r="G20" t="s">
        <v>26</v>
      </c>
      <c r="H20" t="s">
        <v>27</v>
      </c>
      <c r="I20" s="6">
        <v>20768.87</v>
      </c>
    </row>
    <row r="21" spans="2:9" x14ac:dyDescent="0.25">
      <c r="E21">
        <v>10014</v>
      </c>
      <c r="F21" s="2">
        <v>42300.721655092595</v>
      </c>
      <c r="G21" t="s">
        <v>9</v>
      </c>
      <c r="H21" t="s">
        <v>21</v>
      </c>
      <c r="I21" s="6">
        <v>73083.38</v>
      </c>
    </row>
    <row r="22" spans="2:9" x14ac:dyDescent="0.25">
      <c r="E22">
        <v>10015</v>
      </c>
      <c r="F22" s="2">
        <v>42227.90116898148</v>
      </c>
      <c r="G22" t="s">
        <v>9</v>
      </c>
      <c r="H22" t="s">
        <v>28</v>
      </c>
      <c r="I22" s="6">
        <v>59445.8</v>
      </c>
    </row>
    <row r="23" spans="2:9" x14ac:dyDescent="0.25">
      <c r="E23">
        <v>10016</v>
      </c>
      <c r="F23" s="2">
        <v>42021.871064814812</v>
      </c>
      <c r="G23" t="s">
        <v>29</v>
      </c>
      <c r="H23" t="s">
        <v>30</v>
      </c>
      <c r="I23" s="6">
        <v>5145.53</v>
      </c>
    </row>
    <row r="24" spans="2:9" x14ac:dyDescent="0.25">
      <c r="E24">
        <v>10017</v>
      </c>
      <c r="F24" s="2">
        <v>42242.175740740742</v>
      </c>
      <c r="G24" t="s">
        <v>29</v>
      </c>
      <c r="H24" t="s">
        <v>31</v>
      </c>
      <c r="I24" s="6">
        <v>25194.6</v>
      </c>
    </row>
    <row r="25" spans="2:9" x14ac:dyDescent="0.25">
      <c r="E25">
        <v>10018</v>
      </c>
      <c r="F25" s="2">
        <v>42095.735335648147</v>
      </c>
      <c r="G25" t="s">
        <v>26</v>
      </c>
      <c r="H25" t="s">
        <v>32</v>
      </c>
      <c r="I25" s="6">
        <v>72960.95</v>
      </c>
    </row>
    <row r="26" spans="2:9" x14ac:dyDescent="0.25">
      <c r="E26">
        <v>10019</v>
      </c>
      <c r="F26" s="2">
        <v>42310.556956018518</v>
      </c>
      <c r="G26" t="s">
        <v>5</v>
      </c>
      <c r="H26" t="s">
        <v>33</v>
      </c>
      <c r="I26" s="6">
        <v>87176.36</v>
      </c>
    </row>
    <row r="27" spans="2:9" x14ac:dyDescent="0.25">
      <c r="E27">
        <v>10020</v>
      </c>
      <c r="F27" s="2">
        <v>42222.7</v>
      </c>
      <c r="G27" t="s">
        <v>11</v>
      </c>
      <c r="H27" t="s">
        <v>34</v>
      </c>
      <c r="I27" s="6">
        <v>21411.46</v>
      </c>
    </row>
    <row r="28" spans="2:9" x14ac:dyDescent="0.25">
      <c r="E28">
        <v>10021</v>
      </c>
      <c r="F28" s="2">
        <v>42292.315138888887</v>
      </c>
      <c r="G28" t="s">
        <v>35</v>
      </c>
      <c r="H28" t="s">
        <v>36</v>
      </c>
      <c r="I28" s="6">
        <v>44977.03</v>
      </c>
    </row>
    <row r="29" spans="2:9" x14ac:dyDescent="0.25">
      <c r="E29">
        <v>10022</v>
      </c>
      <c r="F29" s="2">
        <v>42146.056863425925</v>
      </c>
      <c r="G29" t="s">
        <v>17</v>
      </c>
      <c r="H29" t="s">
        <v>37</v>
      </c>
      <c r="I29" s="6">
        <v>43118.2</v>
      </c>
    </row>
    <row r="30" spans="2:9" x14ac:dyDescent="0.25">
      <c r="E30">
        <v>10023</v>
      </c>
      <c r="F30" s="2">
        <v>42095.735335648147</v>
      </c>
      <c r="G30" t="s">
        <v>38</v>
      </c>
      <c r="H30" t="s">
        <v>39</v>
      </c>
      <c r="I30" s="6">
        <v>42462.42</v>
      </c>
    </row>
    <row r="31" spans="2:9" x14ac:dyDescent="0.25">
      <c r="E31">
        <v>10024</v>
      </c>
      <c r="F31" s="2">
        <v>42082.030231481483</v>
      </c>
      <c r="G31" t="s">
        <v>11</v>
      </c>
      <c r="H31" t="s">
        <v>27</v>
      </c>
      <c r="I31" s="6">
        <v>51761.98</v>
      </c>
    </row>
    <row r="32" spans="2:9" x14ac:dyDescent="0.25">
      <c r="E32">
        <v>10025</v>
      </c>
      <c r="F32" s="2">
        <v>42074.135046296295</v>
      </c>
      <c r="G32" t="s">
        <v>20</v>
      </c>
      <c r="H32" t="s">
        <v>33</v>
      </c>
      <c r="I32" s="6">
        <v>55897.45</v>
      </c>
    </row>
    <row r="33" spans="5:9" x14ac:dyDescent="0.25">
      <c r="E33">
        <v>10026</v>
      </c>
      <c r="F33" s="2">
        <v>42127.935023148151</v>
      </c>
      <c r="G33" t="s">
        <v>40</v>
      </c>
      <c r="H33" t="s">
        <v>41</v>
      </c>
      <c r="I33" s="6">
        <v>25131.759999999998</v>
      </c>
    </row>
    <row r="34" spans="5:9" x14ac:dyDescent="0.25">
      <c r="E34">
        <v>10027</v>
      </c>
      <c r="F34" s="2">
        <v>42247.669039351851</v>
      </c>
      <c r="G34" t="s">
        <v>5</v>
      </c>
      <c r="H34" t="s">
        <v>42</v>
      </c>
      <c r="I34" s="6">
        <v>97359.23</v>
      </c>
    </row>
    <row r="35" spans="5:9" x14ac:dyDescent="0.25">
      <c r="E35">
        <v>10028</v>
      </c>
      <c r="F35" s="2">
        <v>42209.15148148148</v>
      </c>
      <c r="G35" t="s">
        <v>11</v>
      </c>
      <c r="H35" t="s">
        <v>43</v>
      </c>
      <c r="I35" s="6">
        <v>56647.95</v>
      </c>
    </row>
    <row r="36" spans="5:9" x14ac:dyDescent="0.25">
      <c r="E36">
        <v>10029</v>
      </c>
      <c r="F36" s="2">
        <v>42188.632789351854</v>
      </c>
      <c r="G36" t="s">
        <v>20</v>
      </c>
      <c r="H36" t="s">
        <v>44</v>
      </c>
      <c r="I36" s="6">
        <v>72399.37</v>
      </c>
    </row>
    <row r="37" spans="5:9" x14ac:dyDescent="0.25">
      <c r="E37">
        <v>10030</v>
      </c>
      <c r="F37" s="2">
        <v>42064.76253472222</v>
      </c>
      <c r="G37" t="s">
        <v>45</v>
      </c>
      <c r="H37" t="s">
        <v>46</v>
      </c>
      <c r="I37" s="6">
        <v>58234.73</v>
      </c>
    </row>
    <row r="38" spans="5:9" x14ac:dyDescent="0.25">
      <c r="E38">
        <v>10031</v>
      </c>
      <c r="F38" s="2">
        <v>42281.845914351848</v>
      </c>
      <c r="G38" t="s">
        <v>17</v>
      </c>
      <c r="H38" t="s">
        <v>47</v>
      </c>
      <c r="I38" s="6">
        <v>59828.91</v>
      </c>
    </row>
    <row r="39" spans="5:9" x14ac:dyDescent="0.25">
      <c r="E39">
        <v>10032</v>
      </c>
      <c r="F39" s="2">
        <v>42172.347986111112</v>
      </c>
      <c r="G39" t="s">
        <v>20</v>
      </c>
      <c r="H39" t="s">
        <v>18</v>
      </c>
      <c r="I39" s="6">
        <v>60105.68</v>
      </c>
    </row>
    <row r="40" spans="5:9" x14ac:dyDescent="0.25">
      <c r="E40">
        <v>10033</v>
      </c>
      <c r="F40" s="2">
        <v>42301.145567129628</v>
      </c>
      <c r="G40" t="s">
        <v>38</v>
      </c>
      <c r="H40" t="s">
        <v>48</v>
      </c>
      <c r="I40" s="6">
        <v>14761.55</v>
      </c>
    </row>
    <row r="41" spans="5:9" x14ac:dyDescent="0.25">
      <c r="E41">
        <v>10034</v>
      </c>
      <c r="F41" s="2">
        <v>42343.193923611114</v>
      </c>
      <c r="G41" t="s">
        <v>20</v>
      </c>
      <c r="H41" t="s">
        <v>49</v>
      </c>
      <c r="I41" s="6">
        <v>17605</v>
      </c>
    </row>
    <row r="42" spans="5:9" x14ac:dyDescent="0.25">
      <c r="E42">
        <v>10035</v>
      </c>
      <c r="F42" s="2">
        <v>42305.918703703705</v>
      </c>
      <c r="G42" t="s">
        <v>11</v>
      </c>
      <c r="H42" t="s">
        <v>50</v>
      </c>
      <c r="I42" s="6">
        <v>22191.18</v>
      </c>
    </row>
    <row r="43" spans="5:9" x14ac:dyDescent="0.25">
      <c r="E43">
        <v>10036</v>
      </c>
      <c r="F43" s="2">
        <v>42200.667523148149</v>
      </c>
      <c r="G43" t="s">
        <v>9</v>
      </c>
      <c r="H43" t="s">
        <v>51</v>
      </c>
      <c r="I43" s="6">
        <v>73944.66</v>
      </c>
    </row>
    <row r="44" spans="5:9" x14ac:dyDescent="0.25">
      <c r="E44">
        <v>10037</v>
      </c>
      <c r="F44" s="2">
        <v>42170.702557870369</v>
      </c>
      <c r="G44" t="s">
        <v>52</v>
      </c>
      <c r="H44" t="s">
        <v>53</v>
      </c>
      <c r="I44" s="6">
        <v>21494.7</v>
      </c>
    </row>
    <row r="45" spans="5:9" x14ac:dyDescent="0.25">
      <c r="E45">
        <v>10038</v>
      </c>
      <c r="F45" s="2">
        <v>42042.140428240738</v>
      </c>
      <c r="G45" t="s">
        <v>23</v>
      </c>
      <c r="H45" t="s">
        <v>54</v>
      </c>
      <c r="I45" s="6">
        <v>64127.96</v>
      </c>
    </row>
    <row r="46" spans="5:9" x14ac:dyDescent="0.25">
      <c r="E46">
        <v>10039</v>
      </c>
      <c r="F46" s="2">
        <v>42085.269212962965</v>
      </c>
      <c r="G46" t="s">
        <v>13</v>
      </c>
      <c r="H46" t="s">
        <v>55</v>
      </c>
      <c r="I46" s="6">
        <v>47714.79</v>
      </c>
    </row>
    <row r="47" spans="5:9" x14ac:dyDescent="0.25">
      <c r="E47">
        <v>10040</v>
      </c>
      <c r="F47" s="2">
        <v>42098.170960648145</v>
      </c>
      <c r="G47" t="s">
        <v>15</v>
      </c>
      <c r="H47" t="s">
        <v>56</v>
      </c>
      <c r="I47" s="6">
        <v>3713.03</v>
      </c>
    </row>
    <row r="48" spans="5:9" x14ac:dyDescent="0.25">
      <c r="E48">
        <v>10041</v>
      </c>
      <c r="F48" s="2">
        <v>42182.629699074074</v>
      </c>
      <c r="G48" t="s">
        <v>45</v>
      </c>
      <c r="H48" t="s">
        <v>57</v>
      </c>
      <c r="I48" s="6">
        <v>57210.74</v>
      </c>
    </row>
    <row r="49" spans="5:9" x14ac:dyDescent="0.25">
      <c r="E49">
        <v>10042</v>
      </c>
      <c r="F49" s="2">
        <v>42099.852187500001</v>
      </c>
      <c r="G49" t="s">
        <v>17</v>
      </c>
      <c r="H49" t="s">
        <v>58</v>
      </c>
      <c r="I49" s="6">
        <v>78795.64</v>
      </c>
    </row>
    <row r="50" spans="5:9" x14ac:dyDescent="0.25">
      <c r="E50">
        <v>10043</v>
      </c>
      <c r="F50" s="2">
        <v>42135.839884259258</v>
      </c>
      <c r="G50" t="s">
        <v>11</v>
      </c>
      <c r="H50" t="s">
        <v>59</v>
      </c>
      <c r="I50" s="6">
        <v>58747.97</v>
      </c>
    </row>
    <row r="51" spans="5:9" x14ac:dyDescent="0.25">
      <c r="E51">
        <v>10044</v>
      </c>
      <c r="F51" s="2">
        <v>42117.301898148151</v>
      </c>
      <c r="G51" t="s">
        <v>7</v>
      </c>
      <c r="H51" t="s">
        <v>60</v>
      </c>
      <c r="I51" s="6">
        <v>81690.89</v>
      </c>
    </row>
    <row r="52" spans="5:9" x14ac:dyDescent="0.25">
      <c r="E52">
        <v>10045</v>
      </c>
      <c r="F52" s="2">
        <v>42250.009641203702</v>
      </c>
      <c r="G52" t="s">
        <v>61</v>
      </c>
      <c r="H52" t="s">
        <v>62</v>
      </c>
      <c r="I52" s="6">
        <v>87950.36</v>
      </c>
    </row>
    <row r="53" spans="5:9" x14ac:dyDescent="0.25">
      <c r="E53">
        <v>10046</v>
      </c>
      <c r="F53" s="2">
        <v>42223.367337962962</v>
      </c>
      <c r="G53" t="s">
        <v>7</v>
      </c>
      <c r="H53" t="s">
        <v>63</v>
      </c>
      <c r="I53" s="6">
        <v>43688.75</v>
      </c>
    </row>
    <row r="54" spans="5:9" x14ac:dyDescent="0.25">
      <c r="E54">
        <v>10047</v>
      </c>
      <c r="F54" s="2">
        <v>42062.025266203702</v>
      </c>
      <c r="G54" t="s">
        <v>52</v>
      </c>
      <c r="H54" t="s">
        <v>64</v>
      </c>
      <c r="I54" s="6">
        <v>88930.52</v>
      </c>
    </row>
    <row r="55" spans="5:9" x14ac:dyDescent="0.25">
      <c r="E55">
        <v>10048</v>
      </c>
      <c r="F55" s="2">
        <v>42189.578472222223</v>
      </c>
      <c r="G55" t="s">
        <v>35</v>
      </c>
      <c r="H55" t="s">
        <v>65</v>
      </c>
      <c r="I55" s="6">
        <v>38944.75</v>
      </c>
    </row>
    <row r="56" spans="5:9" x14ac:dyDescent="0.25">
      <c r="E56">
        <v>10049</v>
      </c>
      <c r="F56" s="2">
        <v>42307.01457175926</v>
      </c>
      <c r="G56" t="s">
        <v>66</v>
      </c>
      <c r="H56" t="s">
        <v>67</v>
      </c>
      <c r="I56" s="6">
        <v>95060.08</v>
      </c>
    </row>
    <row r="57" spans="5:9" x14ac:dyDescent="0.25">
      <c r="E57">
        <v>10050</v>
      </c>
      <c r="F57" s="2">
        <v>42355.584918981483</v>
      </c>
      <c r="G57" t="s">
        <v>26</v>
      </c>
      <c r="H57" t="s">
        <v>12</v>
      </c>
      <c r="I57" s="6">
        <v>34238.68</v>
      </c>
    </row>
    <row r="58" spans="5:9" x14ac:dyDescent="0.25">
      <c r="E58">
        <v>10051</v>
      </c>
      <c r="F58" s="2">
        <v>42278.367256944446</v>
      </c>
      <c r="G58" t="s">
        <v>45</v>
      </c>
      <c r="H58" t="s">
        <v>68</v>
      </c>
      <c r="I58" s="6">
        <v>17486.39</v>
      </c>
    </row>
    <row r="59" spans="5:9" x14ac:dyDescent="0.25">
      <c r="E59">
        <v>10052</v>
      </c>
      <c r="F59" s="2">
        <v>42180.183935185189</v>
      </c>
      <c r="G59" t="s">
        <v>66</v>
      </c>
      <c r="H59" t="s">
        <v>69</v>
      </c>
      <c r="I59" s="6">
        <v>79800.39</v>
      </c>
    </row>
    <row r="60" spans="5:9" x14ac:dyDescent="0.25">
      <c r="E60">
        <v>10053</v>
      </c>
      <c r="F60" s="2">
        <v>42300.618842592594</v>
      </c>
      <c r="G60" t="s">
        <v>35</v>
      </c>
      <c r="H60" t="s">
        <v>70</v>
      </c>
      <c r="I60" s="6">
        <v>11423.94</v>
      </c>
    </row>
    <row r="61" spans="5:9" x14ac:dyDescent="0.25">
      <c r="E61">
        <v>10054</v>
      </c>
      <c r="F61" s="2">
        <v>42347.688726851855</v>
      </c>
      <c r="G61" t="s">
        <v>5</v>
      </c>
      <c r="H61" t="s">
        <v>71</v>
      </c>
      <c r="I61" s="6">
        <v>43308.07</v>
      </c>
    </row>
    <row r="62" spans="5:9" x14ac:dyDescent="0.25">
      <c r="E62">
        <v>10055</v>
      </c>
      <c r="F62" s="2">
        <v>42274.847511574073</v>
      </c>
      <c r="G62" t="s">
        <v>15</v>
      </c>
      <c r="H62" t="s">
        <v>72</v>
      </c>
      <c r="I62" s="6">
        <v>90501.06</v>
      </c>
    </row>
    <row r="63" spans="5:9" x14ac:dyDescent="0.25">
      <c r="E63">
        <v>10056</v>
      </c>
      <c r="F63" s="2">
        <v>42143.738865740743</v>
      </c>
      <c r="G63" t="s">
        <v>23</v>
      </c>
      <c r="H63" t="s">
        <v>73</v>
      </c>
      <c r="I63" s="6">
        <v>17664.3</v>
      </c>
    </row>
    <row r="64" spans="5:9" x14ac:dyDescent="0.25">
      <c r="E64">
        <v>10057</v>
      </c>
      <c r="F64" s="2">
        <v>42214.057858796295</v>
      </c>
      <c r="G64" t="s">
        <v>15</v>
      </c>
      <c r="H64" t="s">
        <v>74</v>
      </c>
      <c r="I64" s="6">
        <v>10378.18</v>
      </c>
    </row>
    <row r="65" spans="5:9" x14ac:dyDescent="0.25">
      <c r="E65">
        <v>10058</v>
      </c>
      <c r="F65" s="2">
        <v>42262.941712962966</v>
      </c>
      <c r="G65" t="s">
        <v>66</v>
      </c>
      <c r="H65" t="s">
        <v>75</v>
      </c>
      <c r="I65" s="6">
        <v>65398.82</v>
      </c>
    </row>
    <row r="66" spans="5:9" x14ac:dyDescent="0.25">
      <c r="E66">
        <v>10059</v>
      </c>
      <c r="F66" s="2">
        <v>42137.677245370367</v>
      </c>
      <c r="G66" t="s">
        <v>40</v>
      </c>
      <c r="H66" t="s">
        <v>76</v>
      </c>
      <c r="I66" s="6">
        <v>32815.199999999997</v>
      </c>
    </row>
    <row r="67" spans="5:9" x14ac:dyDescent="0.25">
      <c r="E67">
        <v>10060</v>
      </c>
      <c r="F67" s="2">
        <v>42132.023506944446</v>
      </c>
      <c r="G67" t="s">
        <v>35</v>
      </c>
      <c r="H67" t="s">
        <v>77</v>
      </c>
      <c r="I67" s="6">
        <v>24824.11</v>
      </c>
    </row>
    <row r="68" spans="5:9" x14ac:dyDescent="0.25">
      <c r="E68">
        <v>10061</v>
      </c>
      <c r="F68" s="2">
        <v>42358.782962962963</v>
      </c>
      <c r="G68" t="s">
        <v>40</v>
      </c>
      <c r="H68" t="s">
        <v>78</v>
      </c>
      <c r="I68" s="6">
        <v>62313.51</v>
      </c>
    </row>
    <row r="69" spans="5:9" x14ac:dyDescent="0.25">
      <c r="E69">
        <v>10062</v>
      </c>
      <c r="F69" s="2">
        <v>42263.651018518518</v>
      </c>
      <c r="G69" t="s">
        <v>66</v>
      </c>
      <c r="H69" t="s">
        <v>79</v>
      </c>
      <c r="I69" s="6">
        <v>89948.39</v>
      </c>
    </row>
    <row r="70" spans="5:9" x14ac:dyDescent="0.25">
      <c r="E70">
        <v>10063</v>
      </c>
      <c r="F70" s="2">
        <v>42348.304583333331</v>
      </c>
      <c r="G70" t="s">
        <v>26</v>
      </c>
      <c r="H70" t="s">
        <v>80</v>
      </c>
      <c r="I70" s="6">
        <v>52385.440000000002</v>
      </c>
    </row>
    <row r="71" spans="5:9" x14ac:dyDescent="0.25">
      <c r="E71">
        <v>10064</v>
      </c>
      <c r="F71" s="2">
        <v>42120.777928240743</v>
      </c>
      <c r="G71" t="s">
        <v>61</v>
      </c>
      <c r="H71" t="s">
        <v>81</v>
      </c>
      <c r="I71" s="6">
        <v>1142.24</v>
      </c>
    </row>
    <row r="72" spans="5:9" x14ac:dyDescent="0.25">
      <c r="E72">
        <v>10065</v>
      </c>
      <c r="F72" s="2">
        <v>42296.397199074076</v>
      </c>
      <c r="G72" t="s">
        <v>45</v>
      </c>
      <c r="H72" t="s">
        <v>82</v>
      </c>
      <c r="I72" s="6">
        <v>87360.72</v>
      </c>
    </row>
    <row r="73" spans="5:9" x14ac:dyDescent="0.25">
      <c r="E73">
        <v>10066</v>
      </c>
      <c r="F73" s="2">
        <v>42281.083113425928</v>
      </c>
      <c r="G73" t="s">
        <v>5</v>
      </c>
      <c r="H73" t="s">
        <v>62</v>
      </c>
      <c r="I73" s="6">
        <v>39646.29</v>
      </c>
    </row>
    <row r="74" spans="5:9" x14ac:dyDescent="0.25">
      <c r="E74">
        <v>10067</v>
      </c>
      <c r="F74" s="2">
        <v>42028.165636574071</v>
      </c>
      <c r="G74" t="s">
        <v>45</v>
      </c>
      <c r="H74" t="s">
        <v>83</v>
      </c>
      <c r="I74" s="6">
        <v>38109.25</v>
      </c>
    </row>
    <row r="75" spans="5:9" x14ac:dyDescent="0.25">
      <c r="E75">
        <v>10068</v>
      </c>
      <c r="F75" s="2">
        <v>42289.1174537037</v>
      </c>
      <c r="G75" t="s">
        <v>23</v>
      </c>
      <c r="H75" t="s">
        <v>84</v>
      </c>
      <c r="I75" s="6">
        <v>90836</v>
      </c>
    </row>
    <row r="76" spans="5:9" x14ac:dyDescent="0.25">
      <c r="E76">
        <v>10069</v>
      </c>
      <c r="F76" s="2">
        <v>42212.297731481478</v>
      </c>
      <c r="G76" t="s">
        <v>52</v>
      </c>
      <c r="H76" t="s">
        <v>85</v>
      </c>
      <c r="I76" s="6">
        <v>46802.78</v>
      </c>
    </row>
    <row r="77" spans="5:9" x14ac:dyDescent="0.25">
      <c r="E77">
        <v>10070</v>
      </c>
      <c r="F77" s="2">
        <v>42185.610520833332</v>
      </c>
      <c r="G77" t="s">
        <v>17</v>
      </c>
      <c r="H77" t="s">
        <v>86</v>
      </c>
      <c r="I77" s="6">
        <v>42156.94</v>
      </c>
    </row>
    <row r="78" spans="5:9" x14ac:dyDescent="0.25">
      <c r="E78">
        <v>10071</v>
      </c>
      <c r="F78" s="2">
        <v>42251.811782407407</v>
      </c>
      <c r="G78" t="s">
        <v>9</v>
      </c>
      <c r="H78" t="s">
        <v>87</v>
      </c>
      <c r="I78" s="6">
        <v>51196.01</v>
      </c>
    </row>
    <row r="79" spans="5:9" x14ac:dyDescent="0.25">
      <c r="E79">
        <v>10072</v>
      </c>
      <c r="F79" s="2">
        <v>42168.831886574073</v>
      </c>
      <c r="G79" t="s">
        <v>29</v>
      </c>
      <c r="H79" t="s">
        <v>88</v>
      </c>
      <c r="I79" s="6">
        <v>81480.429999999993</v>
      </c>
    </row>
    <row r="80" spans="5:9" x14ac:dyDescent="0.25">
      <c r="E80">
        <v>10073</v>
      </c>
      <c r="F80" s="2">
        <v>42319.504120370373</v>
      </c>
      <c r="G80" t="s">
        <v>29</v>
      </c>
      <c r="H80" t="s">
        <v>89</v>
      </c>
      <c r="I80" s="6">
        <v>19727.400000000001</v>
      </c>
    </row>
    <row r="81" spans="5:9" x14ac:dyDescent="0.25">
      <c r="E81">
        <v>10074</v>
      </c>
      <c r="F81" s="2">
        <v>42354.470347222225</v>
      </c>
      <c r="G81" t="s">
        <v>23</v>
      </c>
      <c r="H81" t="s">
        <v>67</v>
      </c>
      <c r="I81" s="6">
        <v>96099.55</v>
      </c>
    </row>
    <row r="82" spans="5:9" x14ac:dyDescent="0.25">
      <c r="E82">
        <v>10075</v>
      </c>
      <c r="F82" s="2">
        <v>42081.575925925928</v>
      </c>
      <c r="G82" t="s">
        <v>7</v>
      </c>
      <c r="H82" t="s">
        <v>90</v>
      </c>
      <c r="I82" s="6">
        <v>70935.12</v>
      </c>
    </row>
    <row r="83" spans="5:9" x14ac:dyDescent="0.25">
      <c r="E83">
        <v>10076</v>
      </c>
      <c r="F83" s="2">
        <v>42327.58148148148</v>
      </c>
      <c r="G83" t="s">
        <v>38</v>
      </c>
      <c r="H83" t="s">
        <v>91</v>
      </c>
      <c r="I83" s="6">
        <v>10358.02</v>
      </c>
    </row>
    <row r="84" spans="5:9" x14ac:dyDescent="0.25">
      <c r="E84">
        <v>10077</v>
      </c>
      <c r="F84" s="2">
        <v>42258.626539351855</v>
      </c>
      <c r="G84" t="s">
        <v>7</v>
      </c>
      <c r="H84" t="s">
        <v>92</v>
      </c>
      <c r="I84" s="6">
        <v>83878.41</v>
      </c>
    </row>
    <row r="85" spans="5:9" x14ac:dyDescent="0.25">
      <c r="E85">
        <v>10078</v>
      </c>
      <c r="F85" s="2">
        <v>42190.350289351853</v>
      </c>
      <c r="G85" t="s">
        <v>9</v>
      </c>
      <c r="H85" t="s">
        <v>93</v>
      </c>
      <c r="I85" s="6">
        <v>1179.26</v>
      </c>
    </row>
    <row r="86" spans="5:9" x14ac:dyDescent="0.25">
      <c r="E86">
        <v>10079</v>
      </c>
      <c r="F86" s="2">
        <v>42276.61550925926</v>
      </c>
      <c r="G86" t="s">
        <v>5</v>
      </c>
      <c r="H86" t="s">
        <v>94</v>
      </c>
      <c r="I86" s="6">
        <v>39406.29</v>
      </c>
    </row>
    <row r="87" spans="5:9" x14ac:dyDescent="0.25">
      <c r="E87">
        <v>10080</v>
      </c>
      <c r="F87" s="2">
        <v>42214.074467592596</v>
      </c>
      <c r="G87" t="s">
        <v>11</v>
      </c>
      <c r="H87" t="s">
        <v>95</v>
      </c>
      <c r="I87" s="6">
        <v>48373.89</v>
      </c>
    </row>
    <row r="88" spans="5:9" x14ac:dyDescent="0.25">
      <c r="E88">
        <v>10081</v>
      </c>
      <c r="F88" s="2">
        <v>42067.946006944447</v>
      </c>
      <c r="G88" t="s">
        <v>52</v>
      </c>
      <c r="H88" t="s">
        <v>96</v>
      </c>
      <c r="I88" s="6">
        <v>15330.56</v>
      </c>
    </row>
    <row r="89" spans="5:9" x14ac:dyDescent="0.25">
      <c r="E89">
        <v>10082</v>
      </c>
      <c r="F89" s="2">
        <v>42104.710543981484</v>
      </c>
      <c r="G89" t="s">
        <v>17</v>
      </c>
      <c r="H89" t="s">
        <v>97</v>
      </c>
      <c r="I89" s="6">
        <v>59967.7</v>
      </c>
    </row>
    <row r="90" spans="5:9" x14ac:dyDescent="0.25">
      <c r="E90">
        <v>10083</v>
      </c>
      <c r="F90" s="2">
        <v>42039.271921296298</v>
      </c>
      <c r="G90" t="s">
        <v>9</v>
      </c>
      <c r="H90" t="s">
        <v>98</v>
      </c>
      <c r="I90" s="6">
        <v>83743.38</v>
      </c>
    </row>
    <row r="91" spans="5:9" x14ac:dyDescent="0.25">
      <c r="E91">
        <v>10084</v>
      </c>
      <c r="F91" s="2">
        <v>42069.024571759262</v>
      </c>
      <c r="G91" t="s">
        <v>23</v>
      </c>
      <c r="H91" t="s">
        <v>99</v>
      </c>
      <c r="I91" s="6">
        <v>86851.23</v>
      </c>
    </row>
    <row r="92" spans="5:9" x14ac:dyDescent="0.25">
      <c r="E92">
        <v>10085</v>
      </c>
      <c r="F92" s="2">
        <v>42362.816493055558</v>
      </c>
      <c r="G92" t="s">
        <v>29</v>
      </c>
      <c r="H92" t="s">
        <v>100</v>
      </c>
      <c r="I92" s="6">
        <v>34219.919999999998</v>
      </c>
    </row>
    <row r="93" spans="5:9" x14ac:dyDescent="0.25">
      <c r="E93">
        <v>10086</v>
      </c>
      <c r="F93" s="2">
        <v>42341.00509259259</v>
      </c>
      <c r="G93" t="s">
        <v>7</v>
      </c>
      <c r="H93" t="s">
        <v>101</v>
      </c>
      <c r="I93" s="6">
        <v>18085.88</v>
      </c>
    </row>
    <row r="94" spans="5:9" x14ac:dyDescent="0.25">
      <c r="E94">
        <v>10087</v>
      </c>
      <c r="F94" s="2">
        <v>42028.134363425925</v>
      </c>
      <c r="G94" t="s">
        <v>7</v>
      </c>
      <c r="H94" t="s">
        <v>102</v>
      </c>
      <c r="I94" s="6">
        <v>81348.63</v>
      </c>
    </row>
    <row r="95" spans="5:9" x14ac:dyDescent="0.25">
      <c r="E95">
        <v>10088</v>
      </c>
      <c r="F95" s="2">
        <v>42225.368287037039</v>
      </c>
      <c r="G95" t="s">
        <v>35</v>
      </c>
      <c r="H95" t="s">
        <v>103</v>
      </c>
      <c r="I95" s="6">
        <v>13547.13</v>
      </c>
    </row>
    <row r="96" spans="5:9" x14ac:dyDescent="0.25">
      <c r="E96">
        <v>10089</v>
      </c>
      <c r="F96" s="2">
        <v>42357.33425925926</v>
      </c>
      <c r="G96" t="s">
        <v>29</v>
      </c>
      <c r="H96" t="s">
        <v>104</v>
      </c>
      <c r="I96" s="6">
        <v>67224.17</v>
      </c>
    </row>
    <row r="97" spans="5:9" x14ac:dyDescent="0.25">
      <c r="E97">
        <v>10090</v>
      </c>
      <c r="F97" s="2">
        <v>42128.623518518521</v>
      </c>
      <c r="G97" t="s">
        <v>35</v>
      </c>
      <c r="H97" t="s">
        <v>105</v>
      </c>
      <c r="I97" s="6">
        <v>75344.05</v>
      </c>
    </row>
    <row r="98" spans="5:9" x14ac:dyDescent="0.25">
      <c r="E98">
        <v>10091</v>
      </c>
      <c r="F98" s="2">
        <v>42351.988009259258</v>
      </c>
      <c r="G98" t="s">
        <v>29</v>
      </c>
      <c r="H98" t="s">
        <v>106</v>
      </c>
      <c r="I98" s="6">
        <v>8302.73</v>
      </c>
    </row>
    <row r="99" spans="5:9" x14ac:dyDescent="0.25">
      <c r="E99">
        <v>10092</v>
      </c>
      <c r="F99" s="2">
        <v>42043.303310185183</v>
      </c>
      <c r="G99" t="s">
        <v>66</v>
      </c>
      <c r="H99" t="s">
        <v>107</v>
      </c>
      <c r="I99" s="6">
        <v>22101</v>
      </c>
    </row>
    <row r="100" spans="5:9" x14ac:dyDescent="0.25">
      <c r="E100">
        <v>10093</v>
      </c>
      <c r="F100" s="2">
        <v>42234.260266203702</v>
      </c>
      <c r="G100" t="s">
        <v>29</v>
      </c>
      <c r="H100" t="s">
        <v>81</v>
      </c>
      <c r="I100" s="6">
        <v>22140.25</v>
      </c>
    </row>
    <row r="101" spans="5:9" x14ac:dyDescent="0.25">
      <c r="E101">
        <v>10094</v>
      </c>
      <c r="F101" s="2">
        <v>42180.852627314816</v>
      </c>
      <c r="G101" t="s">
        <v>15</v>
      </c>
      <c r="H101" t="s">
        <v>108</v>
      </c>
      <c r="I101" s="6">
        <v>71734.73</v>
      </c>
    </row>
    <row r="102" spans="5:9" x14ac:dyDescent="0.25">
      <c r="E102">
        <v>10095</v>
      </c>
      <c r="F102" s="2">
        <v>42073.686886574076</v>
      </c>
      <c r="G102" t="s">
        <v>35</v>
      </c>
      <c r="H102" t="s">
        <v>49</v>
      </c>
      <c r="I102" s="6">
        <v>14114.62</v>
      </c>
    </row>
    <row r="103" spans="5:9" x14ac:dyDescent="0.25">
      <c r="E103">
        <v>10096</v>
      </c>
      <c r="F103" s="2">
        <v>42070.144965277781</v>
      </c>
      <c r="G103" t="s">
        <v>61</v>
      </c>
      <c r="H103" t="s">
        <v>48</v>
      </c>
      <c r="I103" s="6">
        <v>41457.96</v>
      </c>
    </row>
    <row r="104" spans="5:9" x14ac:dyDescent="0.25">
      <c r="E104">
        <v>10097</v>
      </c>
      <c r="F104" s="2">
        <v>42285.280393518522</v>
      </c>
      <c r="G104" t="s">
        <v>29</v>
      </c>
      <c r="H104" t="s">
        <v>109</v>
      </c>
      <c r="I104" s="6">
        <v>42916.27</v>
      </c>
    </row>
    <row r="105" spans="5:9" x14ac:dyDescent="0.25">
      <c r="E105">
        <v>10098</v>
      </c>
      <c r="F105" s="2">
        <v>42292.463379629633</v>
      </c>
      <c r="G105" t="s">
        <v>45</v>
      </c>
      <c r="H105" t="s">
        <v>33</v>
      </c>
      <c r="I105" s="6">
        <v>5731.18</v>
      </c>
    </row>
    <row r="106" spans="5:9" x14ac:dyDescent="0.25">
      <c r="E106">
        <v>10099</v>
      </c>
      <c r="F106" s="2">
        <v>42252.387615740743</v>
      </c>
      <c r="G106" t="s">
        <v>35</v>
      </c>
      <c r="H106" t="s">
        <v>110</v>
      </c>
      <c r="I106" s="6">
        <v>77525.759999999995</v>
      </c>
    </row>
    <row r="107" spans="5:9" x14ac:dyDescent="0.25">
      <c r="E107">
        <v>10100</v>
      </c>
      <c r="F107" s="2">
        <v>42186.050474537034</v>
      </c>
      <c r="G107" t="s">
        <v>40</v>
      </c>
      <c r="H107" t="s">
        <v>111</v>
      </c>
      <c r="I107" s="6">
        <v>21296.95</v>
      </c>
    </row>
    <row r="108" spans="5:9" x14ac:dyDescent="0.25">
      <c r="E108">
        <v>10101</v>
      </c>
      <c r="F108" s="2">
        <v>42026.064884259256</v>
      </c>
      <c r="G108" t="s">
        <v>23</v>
      </c>
      <c r="H108" t="s">
        <v>112</v>
      </c>
      <c r="I108" s="6">
        <v>6455.52</v>
      </c>
    </row>
    <row r="109" spans="5:9" x14ac:dyDescent="0.25">
      <c r="E109">
        <v>10102</v>
      </c>
      <c r="F109" s="2">
        <v>42187.426099537035</v>
      </c>
      <c r="G109" t="s">
        <v>38</v>
      </c>
      <c r="H109" t="s">
        <v>113</v>
      </c>
      <c r="I109" s="6">
        <v>60870.29</v>
      </c>
    </row>
    <row r="110" spans="5:9" x14ac:dyDescent="0.25">
      <c r="E110">
        <v>10103</v>
      </c>
      <c r="F110" s="2">
        <v>42155.008587962962</v>
      </c>
      <c r="G110" t="s">
        <v>5</v>
      </c>
      <c r="H110" t="s">
        <v>114</v>
      </c>
      <c r="I110" s="6">
        <v>75954.39</v>
      </c>
    </row>
    <row r="111" spans="5:9" x14ac:dyDescent="0.25">
      <c r="E111">
        <v>10104</v>
      </c>
      <c r="F111" s="2">
        <v>42192.378622685188</v>
      </c>
      <c r="G111" t="s">
        <v>11</v>
      </c>
      <c r="H111" t="s">
        <v>115</v>
      </c>
      <c r="I111" s="6">
        <v>56741.120000000003</v>
      </c>
    </row>
    <row r="112" spans="5:9" x14ac:dyDescent="0.25">
      <c r="E112">
        <v>10105</v>
      </c>
      <c r="F112" s="2">
        <v>42282.884259259263</v>
      </c>
      <c r="G112" t="s">
        <v>7</v>
      </c>
      <c r="H112" t="s">
        <v>97</v>
      </c>
      <c r="I112" s="6">
        <v>32078.35</v>
      </c>
    </row>
    <row r="113" spans="5:9" x14ac:dyDescent="0.25">
      <c r="E113">
        <v>10106</v>
      </c>
      <c r="F113" s="2">
        <v>42297.378692129627</v>
      </c>
      <c r="G113" t="s">
        <v>52</v>
      </c>
      <c r="H113" t="s">
        <v>63</v>
      </c>
      <c r="I113" s="6">
        <v>93723.8</v>
      </c>
    </row>
    <row r="114" spans="5:9" x14ac:dyDescent="0.25">
      <c r="E114">
        <v>10107</v>
      </c>
      <c r="F114" s="2">
        <v>42019.933703703704</v>
      </c>
      <c r="G114" t="s">
        <v>23</v>
      </c>
      <c r="H114" t="s">
        <v>34</v>
      </c>
      <c r="I114" s="6">
        <v>27618.36</v>
      </c>
    </row>
    <row r="115" spans="5:9" x14ac:dyDescent="0.25">
      <c r="E115">
        <v>10108</v>
      </c>
      <c r="F115" s="2">
        <v>42025.980162037034</v>
      </c>
      <c r="G115" t="s">
        <v>66</v>
      </c>
      <c r="H115" t="s">
        <v>116</v>
      </c>
      <c r="I115" s="6">
        <v>77281.13</v>
      </c>
    </row>
    <row r="116" spans="5:9" x14ac:dyDescent="0.25">
      <c r="E116">
        <v>10109</v>
      </c>
      <c r="F116" s="2">
        <v>42165.922800925924</v>
      </c>
      <c r="G116" t="s">
        <v>23</v>
      </c>
      <c r="H116" t="s">
        <v>72</v>
      </c>
      <c r="I116" s="6">
        <v>17774.830000000002</v>
      </c>
    </row>
    <row r="117" spans="5:9" x14ac:dyDescent="0.25">
      <c r="E117">
        <v>10110</v>
      </c>
      <c r="F117" s="2">
        <v>42345.608715277776</v>
      </c>
      <c r="G117" t="s">
        <v>15</v>
      </c>
      <c r="H117" t="s">
        <v>58</v>
      </c>
      <c r="I117" s="6">
        <v>87790.58</v>
      </c>
    </row>
    <row r="118" spans="5:9" x14ac:dyDescent="0.25">
      <c r="E118">
        <v>10111</v>
      </c>
      <c r="F118" s="2">
        <v>42365.077175925922</v>
      </c>
      <c r="G118" t="s">
        <v>20</v>
      </c>
      <c r="H118" t="s">
        <v>117</v>
      </c>
      <c r="I118" s="6">
        <v>84385.63</v>
      </c>
    </row>
    <row r="119" spans="5:9" x14ac:dyDescent="0.25">
      <c r="E119">
        <v>10112</v>
      </c>
      <c r="F119" s="2">
        <v>42046.952465277776</v>
      </c>
      <c r="G119" t="s">
        <v>15</v>
      </c>
      <c r="H119" t="s">
        <v>118</v>
      </c>
      <c r="I119" s="6">
        <v>28092.37</v>
      </c>
    </row>
    <row r="120" spans="5:9" x14ac:dyDescent="0.25">
      <c r="E120">
        <v>10113</v>
      </c>
      <c r="F120" s="2">
        <v>42332.710358796299</v>
      </c>
      <c r="G120" t="s">
        <v>66</v>
      </c>
      <c r="H120" t="s">
        <v>119</v>
      </c>
      <c r="I120" s="6">
        <v>67253.98</v>
      </c>
    </row>
    <row r="121" spans="5:9" x14ac:dyDescent="0.25">
      <c r="E121">
        <v>10114</v>
      </c>
      <c r="F121" s="2">
        <v>42037.872615740744</v>
      </c>
      <c r="G121" t="s">
        <v>11</v>
      </c>
      <c r="H121" t="s">
        <v>21</v>
      </c>
      <c r="I121" s="6">
        <v>88290.44</v>
      </c>
    </row>
    <row r="122" spans="5:9" x14ac:dyDescent="0.25">
      <c r="E122">
        <v>10115</v>
      </c>
      <c r="F122" s="2">
        <v>42348.927430555559</v>
      </c>
      <c r="G122" t="s">
        <v>29</v>
      </c>
      <c r="H122" t="s">
        <v>78</v>
      </c>
      <c r="I122" s="6">
        <v>55549.87</v>
      </c>
    </row>
    <row r="123" spans="5:9" x14ac:dyDescent="0.25">
      <c r="E123">
        <v>10116</v>
      </c>
      <c r="F123" s="2">
        <v>42206.706377314818</v>
      </c>
      <c r="G123" t="s">
        <v>61</v>
      </c>
      <c r="H123" t="s">
        <v>120</v>
      </c>
      <c r="I123" s="6">
        <v>18071.060000000001</v>
      </c>
    </row>
    <row r="124" spans="5:9" x14ac:dyDescent="0.25">
      <c r="E124">
        <v>10117</v>
      </c>
      <c r="F124" s="2">
        <v>42233.145324074074</v>
      </c>
      <c r="G124" t="s">
        <v>17</v>
      </c>
      <c r="H124" t="s">
        <v>121</v>
      </c>
      <c r="I124" s="6">
        <v>65069.68</v>
      </c>
    </row>
    <row r="125" spans="5:9" x14ac:dyDescent="0.25">
      <c r="E125">
        <v>10118</v>
      </c>
      <c r="F125" s="2">
        <v>42227.479641203703</v>
      </c>
      <c r="G125" t="s">
        <v>29</v>
      </c>
      <c r="H125" t="s">
        <v>122</v>
      </c>
      <c r="I125" s="6">
        <v>70585.06</v>
      </c>
    </row>
    <row r="126" spans="5:9" x14ac:dyDescent="0.25">
      <c r="E126">
        <v>10119</v>
      </c>
      <c r="F126" s="2">
        <v>42326.942256944443</v>
      </c>
      <c r="G126" t="s">
        <v>11</v>
      </c>
      <c r="H126" t="s">
        <v>123</v>
      </c>
      <c r="I126" s="6">
        <v>75965.960000000006</v>
      </c>
    </row>
    <row r="127" spans="5:9" x14ac:dyDescent="0.25">
      <c r="E127">
        <v>10120</v>
      </c>
      <c r="F127" s="2">
        <v>42144.780810185184</v>
      </c>
      <c r="G127" t="s">
        <v>52</v>
      </c>
      <c r="H127" t="s">
        <v>124</v>
      </c>
      <c r="I127" s="6">
        <v>36787.279999999999</v>
      </c>
    </row>
    <row r="128" spans="5:9" x14ac:dyDescent="0.25">
      <c r="E128">
        <v>10121</v>
      </c>
      <c r="F128" s="2">
        <v>42323.21603009259</v>
      </c>
      <c r="G128" t="s">
        <v>45</v>
      </c>
      <c r="H128" t="s">
        <v>125</v>
      </c>
      <c r="I128" s="6">
        <v>44903.63</v>
      </c>
    </row>
    <row r="129" spans="5:9" x14ac:dyDescent="0.25">
      <c r="E129">
        <v>10122</v>
      </c>
      <c r="F129" s="2">
        <v>42128.832083333335</v>
      </c>
      <c r="G129" t="s">
        <v>52</v>
      </c>
      <c r="H129" t="s">
        <v>126</v>
      </c>
      <c r="I129" s="6">
        <v>24909.38</v>
      </c>
    </row>
    <row r="130" spans="5:9" x14ac:dyDescent="0.25">
      <c r="E130">
        <v>10123</v>
      </c>
      <c r="F130" s="2">
        <v>42006.784166666665</v>
      </c>
      <c r="G130" t="s">
        <v>5</v>
      </c>
      <c r="H130" t="s">
        <v>127</v>
      </c>
      <c r="I130" s="6">
        <v>97097.4</v>
      </c>
    </row>
    <row r="131" spans="5:9" x14ac:dyDescent="0.25">
      <c r="E131">
        <v>10124</v>
      </c>
      <c r="F131" s="2">
        <v>42129.010995370372</v>
      </c>
      <c r="G131" t="s">
        <v>38</v>
      </c>
      <c r="H131" t="s">
        <v>128</v>
      </c>
      <c r="I131" s="6">
        <v>93374.36</v>
      </c>
    </row>
    <row r="132" spans="5:9" x14ac:dyDescent="0.25">
      <c r="E132">
        <v>10125</v>
      </c>
      <c r="F132" s="2">
        <v>42290.804155092592</v>
      </c>
      <c r="G132" t="s">
        <v>9</v>
      </c>
      <c r="H132" t="s">
        <v>129</v>
      </c>
      <c r="I132" s="6">
        <v>19257.3</v>
      </c>
    </row>
    <row r="133" spans="5:9" x14ac:dyDescent="0.25">
      <c r="E133">
        <v>10126</v>
      </c>
      <c r="F133" s="2">
        <v>42276.449837962966</v>
      </c>
      <c r="G133" t="s">
        <v>9</v>
      </c>
      <c r="H133" t="s">
        <v>130</v>
      </c>
      <c r="I133" s="6">
        <v>94083.75</v>
      </c>
    </row>
    <row r="134" spans="5:9" x14ac:dyDescent="0.25">
      <c r="E134">
        <v>10127</v>
      </c>
      <c r="F134" s="2">
        <v>42339.974895833337</v>
      </c>
      <c r="G134" t="s">
        <v>45</v>
      </c>
      <c r="H134" t="s">
        <v>131</v>
      </c>
      <c r="I134" s="6">
        <v>44405.43</v>
      </c>
    </row>
    <row r="135" spans="5:9" x14ac:dyDescent="0.25">
      <c r="E135">
        <v>10128</v>
      </c>
      <c r="F135" s="2">
        <v>42145.642256944448</v>
      </c>
      <c r="G135" t="s">
        <v>45</v>
      </c>
      <c r="H135" t="s">
        <v>132</v>
      </c>
      <c r="I135" s="6">
        <v>98992.86</v>
      </c>
    </row>
    <row r="136" spans="5:9" x14ac:dyDescent="0.25">
      <c r="E136">
        <v>10129</v>
      </c>
      <c r="F136" s="2">
        <v>42056.562337962961</v>
      </c>
      <c r="G136" t="s">
        <v>17</v>
      </c>
      <c r="H136" t="s">
        <v>14</v>
      </c>
      <c r="I136" s="6">
        <v>60433.2</v>
      </c>
    </row>
    <row r="137" spans="5:9" x14ac:dyDescent="0.25">
      <c r="E137">
        <v>10130</v>
      </c>
      <c r="F137" s="2">
        <v>42284.983263888891</v>
      </c>
      <c r="G137" t="s">
        <v>35</v>
      </c>
      <c r="H137" t="s">
        <v>133</v>
      </c>
      <c r="I137" s="6">
        <v>18503.77</v>
      </c>
    </row>
    <row r="138" spans="5:9" x14ac:dyDescent="0.25">
      <c r="E138">
        <v>10131</v>
      </c>
      <c r="F138" s="2">
        <v>42039.070706018516</v>
      </c>
      <c r="G138" t="s">
        <v>35</v>
      </c>
      <c r="H138" t="s">
        <v>134</v>
      </c>
      <c r="I138" s="6">
        <v>15500.92</v>
      </c>
    </row>
    <row r="139" spans="5:9" x14ac:dyDescent="0.25">
      <c r="E139">
        <v>10132</v>
      </c>
      <c r="F139" s="2">
        <v>42358.32644675926</v>
      </c>
      <c r="G139" t="s">
        <v>61</v>
      </c>
      <c r="H139" t="s">
        <v>46</v>
      </c>
      <c r="I139" s="6">
        <v>52100.83</v>
      </c>
    </row>
    <row r="140" spans="5:9" x14ac:dyDescent="0.25">
      <c r="E140">
        <v>10133</v>
      </c>
      <c r="F140" s="2">
        <v>42062.985335648147</v>
      </c>
      <c r="G140" t="s">
        <v>61</v>
      </c>
      <c r="H140" t="s">
        <v>94</v>
      </c>
      <c r="I140" s="6">
        <v>90530.6</v>
      </c>
    </row>
    <row r="141" spans="5:9" x14ac:dyDescent="0.25">
      <c r="E141">
        <v>10134</v>
      </c>
      <c r="F141" s="2">
        <v>42141.296354166669</v>
      </c>
      <c r="G141" t="s">
        <v>52</v>
      </c>
      <c r="H141" t="s">
        <v>135</v>
      </c>
      <c r="I141" s="6">
        <v>21605.24</v>
      </c>
    </row>
    <row r="142" spans="5:9" x14ac:dyDescent="0.25">
      <c r="E142">
        <v>10135</v>
      </c>
      <c r="F142" s="2">
        <v>42087.552048611113</v>
      </c>
      <c r="G142" t="s">
        <v>26</v>
      </c>
      <c r="H142" t="s">
        <v>80</v>
      </c>
      <c r="I142" s="6">
        <v>14274.37</v>
      </c>
    </row>
    <row r="143" spans="5:9" x14ac:dyDescent="0.25">
      <c r="E143">
        <v>10136</v>
      </c>
      <c r="F143" s="2">
        <v>42037.802083333336</v>
      </c>
      <c r="G143" t="s">
        <v>66</v>
      </c>
      <c r="H143" t="s">
        <v>136</v>
      </c>
      <c r="I143" s="6">
        <v>79283.81</v>
      </c>
    </row>
    <row r="144" spans="5:9" x14ac:dyDescent="0.25">
      <c r="E144">
        <v>10137</v>
      </c>
      <c r="F144" s="2">
        <v>42208.430763888886</v>
      </c>
      <c r="G144" t="s">
        <v>7</v>
      </c>
      <c r="H144" t="s">
        <v>8</v>
      </c>
      <c r="I144" s="6">
        <v>45767.38</v>
      </c>
    </row>
    <row r="145" spans="5:9" x14ac:dyDescent="0.25">
      <c r="E145">
        <v>10138</v>
      </c>
      <c r="F145" s="2">
        <v>42146.975810185184</v>
      </c>
      <c r="G145" t="s">
        <v>66</v>
      </c>
      <c r="H145" t="s">
        <v>137</v>
      </c>
      <c r="I145" s="6">
        <v>82266.559999999998</v>
      </c>
    </row>
    <row r="146" spans="5:9" x14ac:dyDescent="0.25">
      <c r="E146">
        <v>10139</v>
      </c>
      <c r="F146" s="2">
        <v>42069.499641203707</v>
      </c>
      <c r="G146" t="s">
        <v>35</v>
      </c>
      <c r="H146" t="s">
        <v>138</v>
      </c>
      <c r="I146" s="6">
        <v>80637.320000000007</v>
      </c>
    </row>
    <row r="147" spans="5:9" x14ac:dyDescent="0.25">
      <c r="E147">
        <v>10140</v>
      </c>
      <c r="F147" s="2">
        <v>42117.169525462959</v>
      </c>
      <c r="G147" t="s">
        <v>5</v>
      </c>
      <c r="H147" t="s">
        <v>139</v>
      </c>
      <c r="I147" s="6">
        <v>40468.44</v>
      </c>
    </row>
    <row r="148" spans="5:9" x14ac:dyDescent="0.25">
      <c r="E148">
        <v>10141</v>
      </c>
      <c r="F148" s="2">
        <v>42107.288773148146</v>
      </c>
      <c r="G148" t="s">
        <v>61</v>
      </c>
      <c r="H148" t="s">
        <v>140</v>
      </c>
      <c r="I148" s="6">
        <v>91562.54</v>
      </c>
    </row>
    <row r="149" spans="5:9" x14ac:dyDescent="0.25">
      <c r="E149">
        <v>10142</v>
      </c>
      <c r="F149" s="2">
        <v>42028.034189814818</v>
      </c>
      <c r="G149" t="s">
        <v>26</v>
      </c>
      <c r="H149" t="s">
        <v>138</v>
      </c>
      <c r="I149" s="6">
        <v>82688.86</v>
      </c>
    </row>
    <row r="150" spans="5:9" x14ac:dyDescent="0.25">
      <c r="E150">
        <v>10143</v>
      </c>
      <c r="F150" s="2">
        <v>42136.310787037037</v>
      </c>
      <c r="G150" t="s">
        <v>61</v>
      </c>
      <c r="H150" t="s">
        <v>141</v>
      </c>
      <c r="I150" s="6">
        <v>43881.33</v>
      </c>
    </row>
    <row r="151" spans="5:9" x14ac:dyDescent="0.25">
      <c r="E151">
        <v>10144</v>
      </c>
      <c r="F151" s="2">
        <v>42054.364849537036</v>
      </c>
      <c r="G151" t="s">
        <v>52</v>
      </c>
      <c r="H151" t="s">
        <v>10</v>
      </c>
      <c r="I151" s="6">
        <v>59810.34</v>
      </c>
    </row>
    <row r="152" spans="5:9" x14ac:dyDescent="0.25">
      <c r="E152">
        <v>10145</v>
      </c>
      <c r="F152" s="2">
        <v>42271.113449074073</v>
      </c>
      <c r="G152" t="s">
        <v>26</v>
      </c>
      <c r="H152" t="s">
        <v>142</v>
      </c>
      <c r="I152" s="6">
        <v>26638.85</v>
      </c>
    </row>
    <row r="153" spans="5:9" x14ac:dyDescent="0.25">
      <c r="E153">
        <v>10146</v>
      </c>
      <c r="F153" s="2">
        <v>42067.472546296296</v>
      </c>
      <c r="G153" t="s">
        <v>66</v>
      </c>
      <c r="H153" t="s">
        <v>143</v>
      </c>
      <c r="I153" s="6">
        <v>81927.45</v>
      </c>
    </row>
    <row r="154" spans="5:9" x14ac:dyDescent="0.25">
      <c r="E154">
        <v>10147</v>
      </c>
      <c r="F154" s="2">
        <v>42017.940694444442</v>
      </c>
      <c r="G154" t="s">
        <v>35</v>
      </c>
      <c r="H154" t="s">
        <v>100</v>
      </c>
      <c r="I154" s="6">
        <v>92259.1</v>
      </c>
    </row>
    <row r="155" spans="5:9" x14ac:dyDescent="0.25">
      <c r="E155">
        <v>10148</v>
      </c>
      <c r="F155" s="2">
        <v>42130.316550925927</v>
      </c>
      <c r="G155" t="s">
        <v>38</v>
      </c>
      <c r="H155" t="s">
        <v>144</v>
      </c>
      <c r="I155" s="6">
        <v>23598.65</v>
      </c>
    </row>
    <row r="156" spans="5:9" x14ac:dyDescent="0.25">
      <c r="E156">
        <v>10149</v>
      </c>
      <c r="F156" s="2">
        <v>42351.664918981478</v>
      </c>
      <c r="G156" t="s">
        <v>26</v>
      </c>
      <c r="H156" t="s">
        <v>74</v>
      </c>
      <c r="I156" s="6">
        <v>88795.14</v>
      </c>
    </row>
    <row r="157" spans="5:9" x14ac:dyDescent="0.25">
      <c r="E157">
        <v>10150</v>
      </c>
      <c r="F157" s="2">
        <v>42162.050925925927</v>
      </c>
      <c r="G157" t="s">
        <v>7</v>
      </c>
      <c r="H157" t="s">
        <v>145</v>
      </c>
      <c r="I157" s="6">
        <v>66867.55</v>
      </c>
    </row>
    <row r="158" spans="5:9" x14ac:dyDescent="0.25">
      <c r="E158">
        <v>10151</v>
      </c>
      <c r="F158" s="2">
        <v>42137.294282407405</v>
      </c>
      <c r="G158" t="s">
        <v>29</v>
      </c>
      <c r="H158" t="s">
        <v>8</v>
      </c>
      <c r="I158" s="6">
        <v>57099.57</v>
      </c>
    </row>
    <row r="159" spans="5:9" x14ac:dyDescent="0.25">
      <c r="E159">
        <v>10152</v>
      </c>
      <c r="F159" s="2">
        <v>42291.441041666665</v>
      </c>
      <c r="G159" t="s">
        <v>9</v>
      </c>
      <c r="H159" t="s">
        <v>33</v>
      </c>
      <c r="I159" s="6">
        <v>79702.2</v>
      </c>
    </row>
    <row r="160" spans="5:9" x14ac:dyDescent="0.25">
      <c r="E160">
        <v>10153</v>
      </c>
      <c r="F160" s="2">
        <v>42158.099675925929</v>
      </c>
      <c r="G160" t="s">
        <v>45</v>
      </c>
      <c r="H160" t="s">
        <v>146</v>
      </c>
      <c r="I160" s="6">
        <v>44719.88</v>
      </c>
    </row>
    <row r="161" spans="5:9" x14ac:dyDescent="0.25">
      <c r="E161">
        <v>10154</v>
      </c>
      <c r="F161" s="2">
        <v>42321.933981481481</v>
      </c>
      <c r="G161" t="s">
        <v>13</v>
      </c>
      <c r="H161" t="s">
        <v>138</v>
      </c>
      <c r="I161" s="6">
        <v>71377.55</v>
      </c>
    </row>
    <row r="162" spans="5:9" x14ac:dyDescent="0.25">
      <c r="E162">
        <v>10155</v>
      </c>
      <c r="F162" s="2">
        <v>42044.270624999997</v>
      </c>
      <c r="G162" t="s">
        <v>35</v>
      </c>
      <c r="H162" t="s">
        <v>147</v>
      </c>
      <c r="I162" s="6">
        <v>46925.72</v>
      </c>
    </row>
    <row r="163" spans="5:9" x14ac:dyDescent="0.25">
      <c r="E163">
        <v>10156</v>
      </c>
      <c r="F163" s="2">
        <v>42090.084305555552</v>
      </c>
      <c r="G163" t="s">
        <v>23</v>
      </c>
      <c r="H163" t="s">
        <v>148</v>
      </c>
      <c r="I163" s="6">
        <v>73189.399999999994</v>
      </c>
    </row>
    <row r="164" spans="5:9" x14ac:dyDescent="0.25">
      <c r="E164">
        <v>10157</v>
      </c>
      <c r="F164" s="2">
        <v>42351.063449074078</v>
      </c>
      <c r="G164" t="s">
        <v>9</v>
      </c>
      <c r="H164" t="s">
        <v>149</v>
      </c>
      <c r="I164" s="6">
        <v>99574.98</v>
      </c>
    </row>
    <row r="165" spans="5:9" x14ac:dyDescent="0.25">
      <c r="E165">
        <v>10158</v>
      </c>
      <c r="F165" s="2">
        <v>42361.803738425922</v>
      </c>
      <c r="G165" t="s">
        <v>5</v>
      </c>
      <c r="H165" t="s">
        <v>150</v>
      </c>
      <c r="I165" s="6">
        <v>87402.01</v>
      </c>
    </row>
    <row r="166" spans="5:9" x14ac:dyDescent="0.25">
      <c r="E166">
        <v>10159</v>
      </c>
      <c r="F166" s="2">
        <v>42339.435486111113</v>
      </c>
      <c r="G166" t="s">
        <v>26</v>
      </c>
      <c r="H166" t="s">
        <v>124</v>
      </c>
      <c r="I166" s="6">
        <v>19841.189999999999</v>
      </c>
    </row>
    <row r="167" spans="5:9" x14ac:dyDescent="0.25">
      <c r="E167">
        <v>10160</v>
      </c>
      <c r="F167" s="2">
        <v>42277.457557870373</v>
      </c>
      <c r="G167" t="s">
        <v>26</v>
      </c>
      <c r="H167" t="s">
        <v>133</v>
      </c>
      <c r="I167" s="6">
        <v>4609.13</v>
      </c>
    </row>
    <row r="168" spans="5:9" x14ac:dyDescent="0.25">
      <c r="E168">
        <v>10161</v>
      </c>
      <c r="F168" s="2">
        <v>42179.616527777776</v>
      </c>
      <c r="G168" t="s">
        <v>29</v>
      </c>
      <c r="H168" t="s">
        <v>73</v>
      </c>
      <c r="I168" s="6">
        <v>78992.45</v>
      </c>
    </row>
    <row r="169" spans="5:9" x14ac:dyDescent="0.25">
      <c r="E169">
        <v>10162</v>
      </c>
      <c r="F169" s="2">
        <v>42274.562222222223</v>
      </c>
      <c r="G169" t="s">
        <v>52</v>
      </c>
      <c r="H169" t="s">
        <v>69</v>
      </c>
      <c r="I169" s="6">
        <v>18867.919999999998</v>
      </c>
    </row>
    <row r="170" spans="5:9" x14ac:dyDescent="0.25">
      <c r="E170">
        <v>10163</v>
      </c>
      <c r="F170" s="2">
        <v>42277.311550925922</v>
      </c>
      <c r="G170" t="s">
        <v>38</v>
      </c>
      <c r="H170" t="s">
        <v>34</v>
      </c>
      <c r="I170" s="6">
        <v>89616.8</v>
      </c>
    </row>
    <row r="171" spans="5:9" x14ac:dyDescent="0.25">
      <c r="E171">
        <v>10164</v>
      </c>
      <c r="F171" s="2">
        <v>42324.313935185186</v>
      </c>
      <c r="G171" t="s">
        <v>9</v>
      </c>
      <c r="H171" t="s">
        <v>151</v>
      </c>
      <c r="I171" s="6">
        <v>98745</v>
      </c>
    </row>
    <row r="172" spans="5:9" x14ac:dyDescent="0.25">
      <c r="E172">
        <v>10165</v>
      </c>
      <c r="F172" s="2">
        <v>42111.629131944443</v>
      </c>
      <c r="G172" t="s">
        <v>20</v>
      </c>
      <c r="H172" t="s">
        <v>152</v>
      </c>
      <c r="I172" s="6">
        <v>87702.65</v>
      </c>
    </row>
    <row r="173" spans="5:9" x14ac:dyDescent="0.25">
      <c r="E173">
        <v>10166</v>
      </c>
      <c r="F173" s="2">
        <v>42014.671851851854</v>
      </c>
      <c r="G173" t="s">
        <v>15</v>
      </c>
      <c r="H173" t="s">
        <v>153</v>
      </c>
      <c r="I173" s="6">
        <v>9953.73</v>
      </c>
    </row>
    <row r="174" spans="5:9" x14ac:dyDescent="0.25">
      <c r="E174">
        <v>10167</v>
      </c>
      <c r="F174" s="2">
        <v>42309.72383101852</v>
      </c>
      <c r="G174" t="s">
        <v>7</v>
      </c>
      <c r="H174" t="s">
        <v>12</v>
      </c>
      <c r="I174" s="6">
        <v>34394.47</v>
      </c>
    </row>
    <row r="175" spans="5:9" x14ac:dyDescent="0.25">
      <c r="E175">
        <v>10168</v>
      </c>
      <c r="F175" s="2">
        <v>42278.423321759263</v>
      </c>
      <c r="G175" t="s">
        <v>7</v>
      </c>
      <c r="H175" t="s">
        <v>67</v>
      </c>
      <c r="I175" s="6">
        <v>44224.53</v>
      </c>
    </row>
    <row r="176" spans="5:9" x14ac:dyDescent="0.25">
      <c r="E176">
        <v>10169</v>
      </c>
      <c r="F176" s="2">
        <v>42053.289826388886</v>
      </c>
      <c r="G176" t="s">
        <v>29</v>
      </c>
      <c r="H176" t="s">
        <v>65</v>
      </c>
      <c r="I176" s="6">
        <v>13227.97</v>
      </c>
    </row>
    <row r="177" spans="5:9" x14ac:dyDescent="0.25">
      <c r="E177">
        <v>10170</v>
      </c>
      <c r="F177" s="2">
        <v>42205.134687500002</v>
      </c>
      <c r="G177" t="s">
        <v>13</v>
      </c>
      <c r="H177" t="s">
        <v>24</v>
      </c>
      <c r="I177" s="6">
        <v>3653.83</v>
      </c>
    </row>
    <row r="178" spans="5:9" x14ac:dyDescent="0.25">
      <c r="E178">
        <v>10171</v>
      </c>
      <c r="F178" s="2">
        <v>42235.853136574071</v>
      </c>
      <c r="G178" t="s">
        <v>20</v>
      </c>
      <c r="H178" t="s">
        <v>154</v>
      </c>
      <c r="I178" s="6">
        <v>98239.09</v>
      </c>
    </row>
    <row r="179" spans="5:9" x14ac:dyDescent="0.25">
      <c r="E179">
        <v>10172</v>
      </c>
      <c r="F179" s="2">
        <v>42168.68167824074</v>
      </c>
      <c r="G179" t="s">
        <v>5</v>
      </c>
      <c r="H179" t="s">
        <v>155</v>
      </c>
      <c r="I179" s="6">
        <v>28037.18</v>
      </c>
    </row>
    <row r="180" spans="5:9" x14ac:dyDescent="0.25">
      <c r="E180">
        <v>10173</v>
      </c>
      <c r="F180" s="2">
        <v>42171.761307870373</v>
      </c>
      <c r="G180" t="s">
        <v>5</v>
      </c>
      <c r="H180" t="s">
        <v>80</v>
      </c>
      <c r="I180" s="6">
        <v>88155.96</v>
      </c>
    </row>
    <row r="181" spans="5:9" x14ac:dyDescent="0.25">
      <c r="E181">
        <v>10174</v>
      </c>
      <c r="F181" s="2">
        <v>42256.295613425929</v>
      </c>
      <c r="G181" t="s">
        <v>29</v>
      </c>
      <c r="H181" t="s">
        <v>115</v>
      </c>
      <c r="I181" s="6">
        <v>57506.07</v>
      </c>
    </row>
    <row r="182" spans="5:9" x14ac:dyDescent="0.25">
      <c r="E182">
        <v>10175</v>
      </c>
      <c r="F182" s="2">
        <v>42012.030844907407</v>
      </c>
      <c r="G182" t="s">
        <v>45</v>
      </c>
      <c r="H182" t="s">
        <v>156</v>
      </c>
      <c r="I182" s="6">
        <v>78980.649999999994</v>
      </c>
    </row>
    <row r="183" spans="5:9" x14ac:dyDescent="0.25">
      <c r="E183">
        <v>10176</v>
      </c>
      <c r="F183" s="2">
        <v>42364.742118055554</v>
      </c>
      <c r="G183" t="s">
        <v>26</v>
      </c>
      <c r="H183" t="s">
        <v>157</v>
      </c>
      <c r="I183" s="6">
        <v>86106.63</v>
      </c>
    </row>
    <row r="184" spans="5:9" x14ac:dyDescent="0.25">
      <c r="E184">
        <v>10177</v>
      </c>
      <c r="F184" s="2">
        <v>42357.362083333333</v>
      </c>
      <c r="G184" t="s">
        <v>20</v>
      </c>
      <c r="H184" t="s">
        <v>158</v>
      </c>
      <c r="I184" s="6">
        <v>73090.58</v>
      </c>
    </row>
    <row r="185" spans="5:9" x14ac:dyDescent="0.25">
      <c r="E185">
        <v>10178</v>
      </c>
      <c r="F185" s="2">
        <v>42123.773877314816</v>
      </c>
      <c r="G185" t="s">
        <v>40</v>
      </c>
      <c r="H185" t="s">
        <v>159</v>
      </c>
      <c r="I185" s="6">
        <v>40496.089999999997</v>
      </c>
    </row>
    <row r="186" spans="5:9" x14ac:dyDescent="0.25">
      <c r="E186">
        <v>10179</v>
      </c>
      <c r="F186" s="2">
        <v>42083.867523148147</v>
      </c>
      <c r="G186" t="s">
        <v>23</v>
      </c>
      <c r="H186" t="s">
        <v>160</v>
      </c>
      <c r="I186" s="6">
        <v>95430.8</v>
      </c>
    </row>
    <row r="187" spans="5:9" x14ac:dyDescent="0.25">
      <c r="E187">
        <v>10180</v>
      </c>
      <c r="F187" s="2">
        <v>42063.014884259261</v>
      </c>
      <c r="G187" t="s">
        <v>29</v>
      </c>
      <c r="H187" t="s">
        <v>161</v>
      </c>
      <c r="I187" s="6">
        <v>32740.46</v>
      </c>
    </row>
    <row r="188" spans="5:9" x14ac:dyDescent="0.25">
      <c r="E188">
        <v>10181</v>
      </c>
      <c r="F188" s="2">
        <v>42207.56113425926</v>
      </c>
      <c r="G188" t="s">
        <v>11</v>
      </c>
      <c r="H188" t="s">
        <v>162</v>
      </c>
      <c r="I188" s="6">
        <v>69232.63</v>
      </c>
    </row>
    <row r="189" spans="5:9" x14ac:dyDescent="0.25">
      <c r="E189">
        <v>10182</v>
      </c>
      <c r="F189" s="2">
        <v>42322.786574074074</v>
      </c>
      <c r="G189" t="s">
        <v>23</v>
      </c>
      <c r="H189" t="s">
        <v>103</v>
      </c>
      <c r="I189" s="6">
        <v>6833.71</v>
      </c>
    </row>
    <row r="190" spans="5:9" x14ac:dyDescent="0.25">
      <c r="E190">
        <v>10183</v>
      </c>
      <c r="F190" s="2">
        <v>42160.836041666669</v>
      </c>
      <c r="G190" t="s">
        <v>5</v>
      </c>
      <c r="H190" t="s">
        <v>163</v>
      </c>
      <c r="I190" s="6">
        <v>99604.64</v>
      </c>
    </row>
    <row r="191" spans="5:9" x14ac:dyDescent="0.25">
      <c r="E191">
        <v>10184</v>
      </c>
      <c r="F191" s="2">
        <v>42172.350162037037</v>
      </c>
      <c r="G191" t="s">
        <v>66</v>
      </c>
      <c r="H191" t="s">
        <v>152</v>
      </c>
      <c r="I191" s="6">
        <v>59905</v>
      </c>
    </row>
    <row r="192" spans="5:9" x14ac:dyDescent="0.25">
      <c r="E192">
        <v>10185</v>
      </c>
      <c r="F192" s="2">
        <v>42151.985185185185</v>
      </c>
      <c r="G192" t="s">
        <v>35</v>
      </c>
      <c r="H192" t="s">
        <v>164</v>
      </c>
      <c r="I192" s="6">
        <v>20315.599999999999</v>
      </c>
    </row>
    <row r="193" spans="5:9" x14ac:dyDescent="0.25">
      <c r="E193">
        <v>10186</v>
      </c>
      <c r="F193" s="2">
        <v>42256.632071759261</v>
      </c>
      <c r="G193" t="s">
        <v>20</v>
      </c>
      <c r="H193" t="s">
        <v>165</v>
      </c>
      <c r="I193" s="6">
        <v>73228.59</v>
      </c>
    </row>
    <row r="194" spans="5:9" x14ac:dyDescent="0.25">
      <c r="E194">
        <v>10187</v>
      </c>
      <c r="F194" s="2">
        <v>42311.420960648145</v>
      </c>
      <c r="G194" t="s">
        <v>20</v>
      </c>
      <c r="H194" t="s">
        <v>166</v>
      </c>
      <c r="I194" s="6">
        <v>19919.45</v>
      </c>
    </row>
    <row r="195" spans="5:9" x14ac:dyDescent="0.25">
      <c r="E195">
        <v>10188</v>
      </c>
      <c r="F195" s="2">
        <v>42361.497071759259</v>
      </c>
      <c r="G195" t="s">
        <v>15</v>
      </c>
      <c r="H195" t="s">
        <v>167</v>
      </c>
      <c r="I195" s="6">
        <v>47430.99</v>
      </c>
    </row>
    <row r="196" spans="5:9" x14ac:dyDescent="0.25">
      <c r="E196">
        <v>10189</v>
      </c>
      <c r="F196" s="2">
        <v>42333.170324074075</v>
      </c>
      <c r="G196" t="s">
        <v>5</v>
      </c>
      <c r="H196" t="s">
        <v>164</v>
      </c>
      <c r="I196" s="6">
        <v>40287.870000000003</v>
      </c>
    </row>
    <row r="197" spans="5:9" x14ac:dyDescent="0.25">
      <c r="E197">
        <v>10190</v>
      </c>
      <c r="F197" s="2">
        <v>42005.96402777778</v>
      </c>
      <c r="G197" t="s">
        <v>40</v>
      </c>
      <c r="H197" t="s">
        <v>122</v>
      </c>
      <c r="I197" s="6">
        <v>86129.63</v>
      </c>
    </row>
    <row r="198" spans="5:9" x14ac:dyDescent="0.25">
      <c r="E198">
        <v>10191</v>
      </c>
      <c r="F198" s="2">
        <v>42354.061157407406</v>
      </c>
      <c r="G198" t="s">
        <v>26</v>
      </c>
      <c r="H198" t="s">
        <v>168</v>
      </c>
      <c r="I198" s="6">
        <v>51398.98</v>
      </c>
    </row>
    <row r="199" spans="5:9" x14ac:dyDescent="0.25">
      <c r="E199">
        <v>10192</v>
      </c>
      <c r="F199" s="2">
        <v>42062.26358796296</v>
      </c>
      <c r="G199" t="s">
        <v>38</v>
      </c>
      <c r="H199" t="s">
        <v>169</v>
      </c>
      <c r="I199" s="6">
        <v>93942.7</v>
      </c>
    </row>
    <row r="200" spans="5:9" x14ac:dyDescent="0.25">
      <c r="E200">
        <v>10193</v>
      </c>
      <c r="F200" s="2">
        <v>42200.719976851855</v>
      </c>
      <c r="G200" t="s">
        <v>61</v>
      </c>
      <c r="H200" t="s">
        <v>170</v>
      </c>
      <c r="I200" s="6">
        <v>57744.91</v>
      </c>
    </row>
    <row r="201" spans="5:9" x14ac:dyDescent="0.25">
      <c r="E201">
        <v>10194</v>
      </c>
      <c r="F201" s="2">
        <v>42264.27140046296</v>
      </c>
      <c r="G201" t="s">
        <v>40</v>
      </c>
      <c r="H201" t="s">
        <v>81</v>
      </c>
      <c r="I201" s="6">
        <v>24068.81</v>
      </c>
    </row>
    <row r="202" spans="5:9" x14ac:dyDescent="0.25">
      <c r="E202">
        <v>10195</v>
      </c>
      <c r="F202" s="2">
        <v>42158.353344907409</v>
      </c>
      <c r="G202" t="s">
        <v>7</v>
      </c>
      <c r="H202" t="s">
        <v>31</v>
      </c>
      <c r="I202" s="6">
        <v>16817.849999999999</v>
      </c>
    </row>
    <row r="203" spans="5:9" x14ac:dyDescent="0.25">
      <c r="E203">
        <v>10196</v>
      </c>
      <c r="F203" s="2">
        <v>42206.888796296298</v>
      </c>
      <c r="G203" t="s">
        <v>66</v>
      </c>
      <c r="H203" t="s">
        <v>171</v>
      </c>
      <c r="I203" s="6">
        <v>3831</v>
      </c>
    </row>
    <row r="204" spans="5:9" x14ac:dyDescent="0.25">
      <c r="E204">
        <v>10197</v>
      </c>
      <c r="F204" s="2">
        <v>42074.874212962961</v>
      </c>
      <c r="G204" t="s">
        <v>29</v>
      </c>
      <c r="H204" t="s">
        <v>172</v>
      </c>
      <c r="I204" s="6">
        <v>29750.9</v>
      </c>
    </row>
    <row r="205" spans="5:9" x14ac:dyDescent="0.25">
      <c r="E205">
        <v>10198</v>
      </c>
      <c r="F205" s="2">
        <v>42281.239074074074</v>
      </c>
      <c r="G205" t="s">
        <v>13</v>
      </c>
      <c r="H205" t="s">
        <v>173</v>
      </c>
      <c r="I205" s="6">
        <v>6742.48</v>
      </c>
    </row>
    <row r="206" spans="5:9" x14ac:dyDescent="0.25">
      <c r="E206">
        <v>10199</v>
      </c>
      <c r="F206" s="2">
        <v>42030.84474537037</v>
      </c>
      <c r="G206" t="s">
        <v>17</v>
      </c>
      <c r="H206" t="s">
        <v>164</v>
      </c>
      <c r="I206" s="6">
        <v>99744.87</v>
      </c>
    </row>
    <row r="207" spans="5:9" x14ac:dyDescent="0.25">
      <c r="E207">
        <v>10200</v>
      </c>
      <c r="F207" s="2">
        <v>42342.320231481484</v>
      </c>
      <c r="G207" t="s">
        <v>40</v>
      </c>
      <c r="H207" t="s">
        <v>174</v>
      </c>
      <c r="I207" s="6">
        <v>63682.31</v>
      </c>
    </row>
    <row r="208" spans="5:9" x14ac:dyDescent="0.25">
      <c r="E208">
        <v>10201</v>
      </c>
      <c r="F208" s="2">
        <v>42101.101307870369</v>
      </c>
      <c r="G208" t="s">
        <v>9</v>
      </c>
      <c r="H208" t="s">
        <v>146</v>
      </c>
      <c r="I208" s="6">
        <v>5686.4</v>
      </c>
    </row>
    <row r="209" spans="5:9" x14ac:dyDescent="0.25">
      <c r="E209">
        <v>10202</v>
      </c>
      <c r="F209" s="2">
        <v>42080.640439814815</v>
      </c>
      <c r="G209" t="s">
        <v>17</v>
      </c>
      <c r="H209" t="s">
        <v>175</v>
      </c>
      <c r="I209" s="6">
        <v>13715.5</v>
      </c>
    </row>
    <row r="210" spans="5:9" x14ac:dyDescent="0.25">
      <c r="E210">
        <v>10203</v>
      </c>
      <c r="F210" s="2">
        <v>42317.394074074073</v>
      </c>
      <c r="G210" t="s">
        <v>35</v>
      </c>
      <c r="H210" t="s">
        <v>176</v>
      </c>
      <c r="I210" s="6">
        <v>85142.37</v>
      </c>
    </row>
    <row r="211" spans="5:9" x14ac:dyDescent="0.25">
      <c r="E211">
        <v>10204</v>
      </c>
      <c r="F211" s="2">
        <v>42320.52511574074</v>
      </c>
      <c r="G211" t="s">
        <v>20</v>
      </c>
      <c r="H211" t="s">
        <v>27</v>
      </c>
      <c r="I211" s="6">
        <v>64317.94</v>
      </c>
    </row>
    <row r="212" spans="5:9" x14ac:dyDescent="0.25">
      <c r="E212">
        <v>10205</v>
      </c>
      <c r="F212" s="2">
        <v>42137.448344907411</v>
      </c>
      <c r="G212" t="s">
        <v>45</v>
      </c>
      <c r="H212" t="s">
        <v>83</v>
      </c>
      <c r="I212" s="6">
        <v>59646.45</v>
      </c>
    </row>
    <row r="213" spans="5:9" x14ac:dyDescent="0.25">
      <c r="E213">
        <v>10206</v>
      </c>
      <c r="F213" s="2">
        <v>42331.425324074073</v>
      </c>
      <c r="G213" t="s">
        <v>29</v>
      </c>
      <c r="H213" t="s">
        <v>177</v>
      </c>
      <c r="I213" s="6">
        <v>35522.21</v>
      </c>
    </row>
    <row r="214" spans="5:9" x14ac:dyDescent="0.25">
      <c r="E214">
        <v>10207</v>
      </c>
      <c r="F214" s="2">
        <v>42211.965486111112</v>
      </c>
      <c r="G214" t="s">
        <v>52</v>
      </c>
      <c r="H214" t="s">
        <v>178</v>
      </c>
      <c r="I214" s="6">
        <v>49203.3</v>
      </c>
    </row>
    <row r="215" spans="5:9" x14ac:dyDescent="0.25">
      <c r="E215">
        <v>10208</v>
      </c>
      <c r="F215" s="2">
        <v>42170.725254629629</v>
      </c>
      <c r="G215" t="s">
        <v>61</v>
      </c>
      <c r="H215" t="s">
        <v>179</v>
      </c>
      <c r="I215" s="6">
        <v>49344.81</v>
      </c>
    </row>
    <row r="216" spans="5:9" x14ac:dyDescent="0.25">
      <c r="E216">
        <v>10209</v>
      </c>
      <c r="F216" s="2">
        <v>42309.134085648147</v>
      </c>
      <c r="G216" t="s">
        <v>7</v>
      </c>
      <c r="H216" t="s">
        <v>92</v>
      </c>
      <c r="I216" s="6">
        <v>47423.55</v>
      </c>
    </row>
    <row r="217" spans="5:9" x14ac:dyDescent="0.25">
      <c r="E217">
        <v>10210</v>
      </c>
      <c r="F217" s="2">
        <v>42186.803749999999</v>
      </c>
      <c r="G217" t="s">
        <v>52</v>
      </c>
      <c r="H217" t="s">
        <v>180</v>
      </c>
      <c r="I217" s="6">
        <v>6402.9</v>
      </c>
    </row>
    <row r="218" spans="5:9" x14ac:dyDescent="0.25">
      <c r="E218">
        <v>10211</v>
      </c>
      <c r="F218" s="2">
        <v>42261.528379629628</v>
      </c>
      <c r="G218" t="s">
        <v>11</v>
      </c>
      <c r="H218" t="s">
        <v>181</v>
      </c>
      <c r="I218" s="6">
        <v>80576.63</v>
      </c>
    </row>
    <row r="219" spans="5:9" x14ac:dyDescent="0.25">
      <c r="E219">
        <v>10212</v>
      </c>
      <c r="F219" s="2">
        <v>42220.998935185184</v>
      </c>
      <c r="G219" t="s">
        <v>23</v>
      </c>
      <c r="H219" t="s">
        <v>182</v>
      </c>
      <c r="I219" s="6">
        <v>41875.9</v>
      </c>
    </row>
    <row r="220" spans="5:9" x14ac:dyDescent="0.25">
      <c r="E220">
        <v>10213</v>
      </c>
      <c r="F220" s="2">
        <v>42300.559791666667</v>
      </c>
      <c r="G220" t="s">
        <v>35</v>
      </c>
      <c r="H220" t="s">
        <v>183</v>
      </c>
      <c r="I220" s="6">
        <v>79343.289999999994</v>
      </c>
    </row>
    <row r="221" spans="5:9" x14ac:dyDescent="0.25">
      <c r="E221">
        <v>10214</v>
      </c>
      <c r="F221" s="2">
        <v>42250.655798611115</v>
      </c>
      <c r="G221" t="s">
        <v>40</v>
      </c>
      <c r="H221" t="s">
        <v>184</v>
      </c>
      <c r="I221" s="6">
        <v>58990.99</v>
      </c>
    </row>
    <row r="222" spans="5:9" x14ac:dyDescent="0.25">
      <c r="E222">
        <v>10215</v>
      </c>
      <c r="F222" s="2">
        <v>42298.591145833336</v>
      </c>
      <c r="G222" t="s">
        <v>38</v>
      </c>
      <c r="H222" t="s">
        <v>185</v>
      </c>
      <c r="I222" s="6">
        <v>64364.31</v>
      </c>
    </row>
    <row r="223" spans="5:9" x14ac:dyDescent="0.25">
      <c r="E223">
        <v>10216</v>
      </c>
      <c r="F223" s="2">
        <v>42152.261435185188</v>
      </c>
      <c r="G223" t="s">
        <v>66</v>
      </c>
      <c r="H223" t="s">
        <v>93</v>
      </c>
      <c r="I223" s="6">
        <v>12183.09</v>
      </c>
    </row>
    <row r="224" spans="5:9" x14ac:dyDescent="0.25">
      <c r="E224">
        <v>10217</v>
      </c>
      <c r="F224" s="2">
        <v>42071.718518518515</v>
      </c>
      <c r="G224" t="s">
        <v>11</v>
      </c>
      <c r="H224" t="s">
        <v>186</v>
      </c>
      <c r="I224" s="6">
        <v>31802.11</v>
      </c>
    </row>
    <row r="225" spans="5:9" x14ac:dyDescent="0.25">
      <c r="E225">
        <v>10218</v>
      </c>
      <c r="F225" s="2">
        <v>42028.006898148145</v>
      </c>
      <c r="G225" t="s">
        <v>35</v>
      </c>
      <c r="H225" t="s">
        <v>48</v>
      </c>
      <c r="I225" s="6">
        <v>61175.27</v>
      </c>
    </row>
    <row r="226" spans="5:9" x14ac:dyDescent="0.25">
      <c r="E226">
        <v>10219</v>
      </c>
      <c r="F226" s="2">
        <v>42048.839895833335</v>
      </c>
      <c r="G226" t="s">
        <v>11</v>
      </c>
      <c r="H226" t="s">
        <v>152</v>
      </c>
      <c r="I226" s="6">
        <v>79728.38</v>
      </c>
    </row>
    <row r="227" spans="5:9" x14ac:dyDescent="0.25">
      <c r="E227">
        <v>10220</v>
      </c>
      <c r="F227" s="2">
        <v>42296.840613425928</v>
      </c>
      <c r="G227" t="s">
        <v>9</v>
      </c>
      <c r="H227" t="s">
        <v>187</v>
      </c>
      <c r="I227" s="6">
        <v>48209.75</v>
      </c>
    </row>
    <row r="228" spans="5:9" x14ac:dyDescent="0.25">
      <c r="E228">
        <v>10221</v>
      </c>
      <c r="F228" s="2">
        <v>42270.705335648148</v>
      </c>
      <c r="G228" t="s">
        <v>17</v>
      </c>
      <c r="H228" t="s">
        <v>188</v>
      </c>
      <c r="I228" s="6">
        <v>1699.21</v>
      </c>
    </row>
    <row r="229" spans="5:9" x14ac:dyDescent="0.25">
      <c r="E229">
        <v>10222</v>
      </c>
      <c r="F229" s="2">
        <v>42267.943611111114</v>
      </c>
      <c r="G229" t="s">
        <v>5</v>
      </c>
      <c r="H229" t="s">
        <v>189</v>
      </c>
      <c r="I229" s="6">
        <v>88786.47</v>
      </c>
    </row>
    <row r="230" spans="5:9" x14ac:dyDescent="0.25">
      <c r="E230">
        <v>10223</v>
      </c>
      <c r="F230" s="2">
        <v>42322.211076388892</v>
      </c>
      <c r="G230" t="s">
        <v>52</v>
      </c>
      <c r="H230" t="s">
        <v>190</v>
      </c>
      <c r="I230" s="6">
        <v>87089.919999999998</v>
      </c>
    </row>
    <row r="231" spans="5:9" x14ac:dyDescent="0.25">
      <c r="E231">
        <v>10224</v>
      </c>
      <c r="F231" s="2">
        <v>42024.640324074076</v>
      </c>
      <c r="G231" t="s">
        <v>61</v>
      </c>
      <c r="H231" t="s">
        <v>139</v>
      </c>
      <c r="I231" s="6">
        <v>96063.05</v>
      </c>
    </row>
    <row r="232" spans="5:9" x14ac:dyDescent="0.25">
      <c r="E232">
        <v>10225</v>
      </c>
      <c r="F232" s="2">
        <v>42096.952824074076</v>
      </c>
      <c r="G232" t="s">
        <v>29</v>
      </c>
      <c r="H232" t="s">
        <v>165</v>
      </c>
      <c r="I232" s="6">
        <v>58424.29</v>
      </c>
    </row>
    <row r="233" spans="5:9" x14ac:dyDescent="0.25">
      <c r="E233">
        <v>10226</v>
      </c>
      <c r="F233" s="2">
        <v>42014.241527777776</v>
      </c>
      <c r="G233" t="s">
        <v>61</v>
      </c>
      <c r="H233" t="s">
        <v>132</v>
      </c>
      <c r="I233" s="6">
        <v>92530.880000000005</v>
      </c>
    </row>
    <row r="234" spans="5:9" x14ac:dyDescent="0.25">
      <c r="E234">
        <v>10227</v>
      </c>
      <c r="F234" s="2">
        <v>42310.725324074076</v>
      </c>
      <c r="G234" t="s">
        <v>26</v>
      </c>
      <c r="H234" t="s">
        <v>191</v>
      </c>
      <c r="I234" s="6">
        <v>31142.19</v>
      </c>
    </row>
    <row r="235" spans="5:9" x14ac:dyDescent="0.25">
      <c r="E235">
        <v>10228</v>
      </c>
      <c r="F235" s="2">
        <v>42102.441076388888</v>
      </c>
      <c r="G235" t="s">
        <v>52</v>
      </c>
      <c r="H235" t="s">
        <v>31</v>
      </c>
      <c r="I235" s="6">
        <v>98439.56</v>
      </c>
    </row>
    <row r="236" spans="5:9" x14ac:dyDescent="0.25">
      <c r="E236">
        <v>10229</v>
      </c>
      <c r="F236" s="2">
        <v>42075.875092592592</v>
      </c>
      <c r="G236" t="s">
        <v>38</v>
      </c>
      <c r="H236" t="s">
        <v>192</v>
      </c>
      <c r="I236" s="6">
        <v>33588.519999999997</v>
      </c>
    </row>
    <row r="237" spans="5:9" x14ac:dyDescent="0.25">
      <c r="E237">
        <v>10230</v>
      </c>
      <c r="F237" s="2">
        <v>42159.768993055557</v>
      </c>
      <c r="G237" t="s">
        <v>26</v>
      </c>
      <c r="H237" t="s">
        <v>193</v>
      </c>
      <c r="I237" s="6">
        <v>14468.98</v>
      </c>
    </row>
    <row r="238" spans="5:9" x14ac:dyDescent="0.25">
      <c r="E238">
        <v>10231</v>
      </c>
      <c r="F238" s="2">
        <v>42304.578634259262</v>
      </c>
      <c r="G238" t="s">
        <v>45</v>
      </c>
      <c r="H238" t="s">
        <v>194</v>
      </c>
      <c r="I238" s="6">
        <v>91738.94</v>
      </c>
    </row>
    <row r="239" spans="5:9" x14ac:dyDescent="0.25">
      <c r="E239">
        <v>10232</v>
      </c>
      <c r="F239" s="2">
        <v>42043.957071759258</v>
      </c>
      <c r="G239" t="s">
        <v>52</v>
      </c>
      <c r="H239" t="s">
        <v>195</v>
      </c>
      <c r="I239" s="6">
        <v>71479.899999999994</v>
      </c>
    </row>
    <row r="240" spans="5:9" x14ac:dyDescent="0.25">
      <c r="E240">
        <v>10233</v>
      </c>
      <c r="F240" s="2">
        <v>42033.090486111112</v>
      </c>
      <c r="G240" t="s">
        <v>5</v>
      </c>
      <c r="H240" t="s">
        <v>159</v>
      </c>
      <c r="I240" s="6">
        <v>72730.559999999998</v>
      </c>
    </row>
    <row r="241" spans="5:9" x14ac:dyDescent="0.25">
      <c r="E241">
        <v>10234</v>
      </c>
      <c r="F241" s="2">
        <v>42079.133738425924</v>
      </c>
      <c r="G241" t="s">
        <v>13</v>
      </c>
      <c r="H241" t="s">
        <v>106</v>
      </c>
      <c r="I241" s="6">
        <v>51325.85</v>
      </c>
    </row>
    <row r="242" spans="5:9" x14ac:dyDescent="0.25">
      <c r="E242">
        <v>10235</v>
      </c>
      <c r="F242" s="2">
        <v>42078.232361111113</v>
      </c>
      <c r="G242" t="s">
        <v>13</v>
      </c>
      <c r="H242" t="s">
        <v>196</v>
      </c>
      <c r="I242" s="6">
        <v>33631.01</v>
      </c>
    </row>
    <row r="243" spans="5:9" x14ac:dyDescent="0.25">
      <c r="E243">
        <v>10236</v>
      </c>
      <c r="F243" s="2">
        <v>42117.427453703705</v>
      </c>
      <c r="G243" t="s">
        <v>7</v>
      </c>
      <c r="H243" t="s">
        <v>197</v>
      </c>
      <c r="I243" s="6">
        <v>26331.58</v>
      </c>
    </row>
    <row r="244" spans="5:9" x14ac:dyDescent="0.25">
      <c r="E244">
        <v>10237</v>
      </c>
      <c r="F244" s="2">
        <v>42152.436284722222</v>
      </c>
      <c r="G244" t="s">
        <v>61</v>
      </c>
      <c r="H244" t="s">
        <v>59</v>
      </c>
      <c r="I244" s="6">
        <v>67887.17</v>
      </c>
    </row>
    <row r="245" spans="5:9" x14ac:dyDescent="0.25">
      <c r="E245">
        <v>10238</v>
      </c>
      <c r="F245" s="2">
        <v>42032.453449074077</v>
      </c>
      <c r="G245" t="s">
        <v>52</v>
      </c>
      <c r="H245" t="s">
        <v>198</v>
      </c>
      <c r="I245" s="6">
        <v>71003.03</v>
      </c>
    </row>
    <row r="246" spans="5:9" x14ac:dyDescent="0.25">
      <c r="E246">
        <v>10239</v>
      </c>
      <c r="F246" s="2">
        <v>42068.855902777781</v>
      </c>
      <c r="G246" t="s">
        <v>11</v>
      </c>
      <c r="H246" t="s">
        <v>199</v>
      </c>
      <c r="I246" s="6">
        <v>20306.900000000001</v>
      </c>
    </row>
    <row r="247" spans="5:9" x14ac:dyDescent="0.25">
      <c r="E247">
        <v>10240</v>
      </c>
      <c r="F247" s="2">
        <v>42208.392997685187</v>
      </c>
      <c r="G247" t="s">
        <v>45</v>
      </c>
      <c r="H247" t="s">
        <v>200</v>
      </c>
      <c r="I247" s="6">
        <v>75274.23</v>
      </c>
    </row>
    <row r="248" spans="5:9" x14ac:dyDescent="0.25">
      <c r="E248">
        <v>10241</v>
      </c>
      <c r="F248" s="2">
        <v>42170.149212962962</v>
      </c>
      <c r="G248" t="s">
        <v>11</v>
      </c>
      <c r="H248" t="s">
        <v>151</v>
      </c>
      <c r="I248" s="6">
        <v>97532.14</v>
      </c>
    </row>
    <row r="249" spans="5:9" x14ac:dyDescent="0.25">
      <c r="E249">
        <v>10242</v>
      </c>
      <c r="F249" s="2">
        <v>42325.558576388888</v>
      </c>
      <c r="G249" t="s">
        <v>23</v>
      </c>
      <c r="H249" t="s">
        <v>112</v>
      </c>
      <c r="I249" s="6">
        <v>83291.679999999993</v>
      </c>
    </row>
    <row r="250" spans="5:9" x14ac:dyDescent="0.25">
      <c r="E250">
        <v>10243</v>
      </c>
      <c r="F250" s="2">
        <v>42141.338900462964</v>
      </c>
      <c r="G250" t="s">
        <v>23</v>
      </c>
      <c r="H250" t="s">
        <v>101</v>
      </c>
      <c r="I250" s="6">
        <v>92224.31</v>
      </c>
    </row>
    <row r="251" spans="5:9" x14ac:dyDescent="0.25">
      <c r="E251">
        <v>10244</v>
      </c>
      <c r="F251" s="2">
        <v>42163.588252314818</v>
      </c>
      <c r="G251" t="s">
        <v>45</v>
      </c>
      <c r="H251" t="s">
        <v>201</v>
      </c>
      <c r="I251" s="6">
        <v>47580.08</v>
      </c>
    </row>
    <row r="252" spans="5:9" x14ac:dyDescent="0.25">
      <c r="E252">
        <v>10245</v>
      </c>
      <c r="F252" s="2">
        <v>42281.839502314811</v>
      </c>
      <c r="G252" t="s">
        <v>15</v>
      </c>
      <c r="H252" t="s">
        <v>115</v>
      </c>
      <c r="I252" s="6">
        <v>82672.45</v>
      </c>
    </row>
    <row r="253" spans="5:9" x14ac:dyDescent="0.25">
      <c r="E253">
        <v>10246</v>
      </c>
      <c r="F253" s="2">
        <v>42305.965914351851</v>
      </c>
      <c r="G253" t="s">
        <v>23</v>
      </c>
      <c r="H253" t="s">
        <v>154</v>
      </c>
      <c r="I253" s="6">
        <v>97669.18</v>
      </c>
    </row>
    <row r="254" spans="5:9" x14ac:dyDescent="0.25">
      <c r="E254">
        <v>10247</v>
      </c>
      <c r="F254" s="2">
        <v>42286.89806712963</v>
      </c>
      <c r="G254" t="s">
        <v>7</v>
      </c>
      <c r="H254" t="s">
        <v>202</v>
      </c>
      <c r="I254" s="6">
        <v>38740.94</v>
      </c>
    </row>
    <row r="255" spans="5:9" x14ac:dyDescent="0.25">
      <c r="E255">
        <v>10248</v>
      </c>
      <c r="F255" s="2">
        <v>42117.056122685186</v>
      </c>
      <c r="G255" t="s">
        <v>38</v>
      </c>
      <c r="H255" t="s">
        <v>203</v>
      </c>
      <c r="I255" s="6">
        <v>70859.73</v>
      </c>
    </row>
    <row r="256" spans="5:9" x14ac:dyDescent="0.25">
      <c r="E256">
        <v>10249</v>
      </c>
      <c r="F256" s="2">
        <v>42115.652430555558</v>
      </c>
      <c r="G256" t="s">
        <v>17</v>
      </c>
      <c r="H256" t="s">
        <v>28</v>
      </c>
      <c r="I256" s="6">
        <v>39601.51</v>
      </c>
    </row>
    <row r="257" spans="5:9" x14ac:dyDescent="0.25">
      <c r="E257">
        <v>10250</v>
      </c>
      <c r="F257" s="2">
        <v>42329.222719907404</v>
      </c>
      <c r="G257" t="s">
        <v>40</v>
      </c>
      <c r="H257" t="s">
        <v>122</v>
      </c>
      <c r="I257" s="6">
        <v>28220.09</v>
      </c>
    </row>
    <row r="258" spans="5:9" x14ac:dyDescent="0.25">
      <c r="E258">
        <v>10251</v>
      </c>
      <c r="F258" s="2">
        <v>42248.221701388888</v>
      </c>
      <c r="G258" t="s">
        <v>9</v>
      </c>
      <c r="H258" t="s">
        <v>159</v>
      </c>
      <c r="I258" s="6">
        <v>42474.36</v>
      </c>
    </row>
    <row r="259" spans="5:9" x14ac:dyDescent="0.25">
      <c r="E259">
        <v>10252</v>
      </c>
      <c r="F259" s="2">
        <v>42088.522604166668</v>
      </c>
      <c r="G259" t="s">
        <v>40</v>
      </c>
      <c r="H259" t="s">
        <v>204</v>
      </c>
      <c r="I259" s="6">
        <v>45679.11</v>
      </c>
    </row>
    <row r="260" spans="5:9" x14ac:dyDescent="0.25">
      <c r="E260">
        <v>10253</v>
      </c>
      <c r="F260" s="2">
        <v>42348.246724537035</v>
      </c>
      <c r="G260" t="s">
        <v>35</v>
      </c>
      <c r="H260" t="s">
        <v>205</v>
      </c>
      <c r="I260" s="6">
        <v>75983.839999999997</v>
      </c>
    </row>
    <row r="261" spans="5:9" x14ac:dyDescent="0.25">
      <c r="E261">
        <v>10254</v>
      </c>
      <c r="F261" s="2">
        <v>42029.56355324074</v>
      </c>
      <c r="G261" t="s">
        <v>7</v>
      </c>
      <c r="H261" t="s">
        <v>125</v>
      </c>
      <c r="I261" s="6">
        <v>30109.03</v>
      </c>
    </row>
    <row r="262" spans="5:9" x14ac:dyDescent="0.25">
      <c r="E262">
        <v>10255</v>
      </c>
      <c r="F262" s="2">
        <v>42311.213680555556</v>
      </c>
      <c r="G262" t="s">
        <v>26</v>
      </c>
      <c r="H262" t="s">
        <v>43</v>
      </c>
      <c r="I262" s="6">
        <v>47740.65</v>
      </c>
    </row>
    <row r="263" spans="5:9" x14ac:dyDescent="0.25">
      <c r="E263">
        <v>10256</v>
      </c>
      <c r="F263" s="2">
        <v>42013.605219907404</v>
      </c>
      <c r="G263" t="s">
        <v>17</v>
      </c>
      <c r="H263" t="s">
        <v>206</v>
      </c>
      <c r="I263" s="6">
        <v>31311.81</v>
      </c>
    </row>
    <row r="264" spans="5:9" x14ac:dyDescent="0.25">
      <c r="E264">
        <v>10257</v>
      </c>
      <c r="F264" s="2">
        <v>42336.390659722223</v>
      </c>
      <c r="G264" t="s">
        <v>40</v>
      </c>
      <c r="H264" t="s">
        <v>151</v>
      </c>
      <c r="I264" s="6">
        <v>2400.84</v>
      </c>
    </row>
    <row r="265" spans="5:9" x14ac:dyDescent="0.25">
      <c r="E265">
        <v>10258</v>
      </c>
      <c r="F265" s="2">
        <v>42300.707303240742</v>
      </c>
      <c r="G265" t="s">
        <v>15</v>
      </c>
      <c r="H265" t="s">
        <v>207</v>
      </c>
      <c r="I265" s="6">
        <v>49580.01</v>
      </c>
    </row>
    <row r="266" spans="5:9" x14ac:dyDescent="0.25">
      <c r="E266">
        <v>10259</v>
      </c>
      <c r="F266" s="2">
        <v>42107.148599537039</v>
      </c>
      <c r="G266" t="s">
        <v>9</v>
      </c>
      <c r="H266" t="s">
        <v>208</v>
      </c>
      <c r="I266" s="6">
        <v>73734.179999999993</v>
      </c>
    </row>
    <row r="267" spans="5:9" x14ac:dyDescent="0.25">
      <c r="E267">
        <v>10260</v>
      </c>
      <c r="F267" s="2">
        <v>42093.150810185187</v>
      </c>
      <c r="G267" t="s">
        <v>17</v>
      </c>
      <c r="H267" t="s">
        <v>209</v>
      </c>
      <c r="I267" s="6">
        <v>37677.360000000001</v>
      </c>
    </row>
    <row r="268" spans="5:9" x14ac:dyDescent="0.25">
      <c r="E268">
        <v>10261</v>
      </c>
      <c r="F268" s="2">
        <v>42340.909351851849</v>
      </c>
      <c r="G268" t="s">
        <v>40</v>
      </c>
      <c r="H268" t="s">
        <v>210</v>
      </c>
      <c r="I268" s="6">
        <v>65705</v>
      </c>
    </row>
    <row r="269" spans="5:9" x14ac:dyDescent="0.25">
      <c r="E269">
        <v>10262</v>
      </c>
      <c r="F269" s="2">
        <v>42044.311608796299</v>
      </c>
      <c r="G269" t="s">
        <v>45</v>
      </c>
      <c r="H269" t="s">
        <v>211</v>
      </c>
      <c r="I269" s="6">
        <v>22169.97</v>
      </c>
    </row>
    <row r="270" spans="5:9" x14ac:dyDescent="0.25">
      <c r="E270">
        <v>10263</v>
      </c>
      <c r="F270" s="2">
        <v>42363.976909722223</v>
      </c>
      <c r="G270" t="s">
        <v>9</v>
      </c>
      <c r="H270" t="s">
        <v>60</v>
      </c>
      <c r="I270" s="6">
        <v>48676.78</v>
      </c>
    </row>
    <row r="271" spans="5:9" x14ac:dyDescent="0.25">
      <c r="E271">
        <v>10264</v>
      </c>
      <c r="F271" s="2">
        <v>42132.565312500003</v>
      </c>
      <c r="G271" t="s">
        <v>5</v>
      </c>
      <c r="H271" t="s">
        <v>212</v>
      </c>
      <c r="I271" s="6">
        <v>35134.639999999999</v>
      </c>
    </row>
    <row r="272" spans="5:9" x14ac:dyDescent="0.25">
      <c r="E272">
        <v>10265</v>
      </c>
      <c r="F272" s="2">
        <v>42239.64366898148</v>
      </c>
      <c r="G272" t="s">
        <v>61</v>
      </c>
      <c r="H272" t="s">
        <v>46</v>
      </c>
      <c r="I272" s="6">
        <v>12468.87</v>
      </c>
    </row>
    <row r="273" spans="5:9" x14ac:dyDescent="0.25">
      <c r="E273">
        <v>10266</v>
      </c>
      <c r="F273" s="2">
        <v>42114.604398148149</v>
      </c>
      <c r="G273" t="s">
        <v>7</v>
      </c>
      <c r="H273" t="s">
        <v>181</v>
      </c>
      <c r="I273" s="6">
        <v>37009.550000000003</v>
      </c>
    </row>
    <row r="274" spans="5:9" x14ac:dyDescent="0.25">
      <c r="E274">
        <v>10267</v>
      </c>
      <c r="F274" s="2">
        <v>42227.081921296296</v>
      </c>
      <c r="G274" t="s">
        <v>29</v>
      </c>
      <c r="H274" t="s">
        <v>37</v>
      </c>
      <c r="I274" s="6">
        <v>55749.25</v>
      </c>
    </row>
    <row r="275" spans="5:9" x14ac:dyDescent="0.25">
      <c r="E275">
        <v>10268</v>
      </c>
      <c r="F275" s="2">
        <v>42037.713750000003</v>
      </c>
      <c r="G275" t="s">
        <v>45</v>
      </c>
      <c r="H275" t="s">
        <v>213</v>
      </c>
      <c r="I275" s="6">
        <v>53833.38</v>
      </c>
    </row>
    <row r="276" spans="5:9" x14ac:dyDescent="0.25">
      <c r="E276">
        <v>10269</v>
      </c>
      <c r="F276" s="2">
        <v>42282.825462962966</v>
      </c>
      <c r="G276" t="s">
        <v>26</v>
      </c>
      <c r="H276" t="s">
        <v>183</v>
      </c>
      <c r="I276" s="6">
        <v>42976.34</v>
      </c>
    </row>
    <row r="277" spans="5:9" x14ac:dyDescent="0.25">
      <c r="E277">
        <v>10270</v>
      </c>
      <c r="F277" s="2">
        <v>42259.152662037035</v>
      </c>
      <c r="G277" t="s">
        <v>11</v>
      </c>
      <c r="H277" t="s">
        <v>214</v>
      </c>
      <c r="I277" s="6">
        <v>4643.0600000000004</v>
      </c>
    </row>
    <row r="278" spans="5:9" x14ac:dyDescent="0.25">
      <c r="E278">
        <v>10271</v>
      </c>
      <c r="F278" s="2">
        <v>42151.075995370367</v>
      </c>
      <c r="G278" t="s">
        <v>35</v>
      </c>
      <c r="H278" t="s">
        <v>215</v>
      </c>
      <c r="I278" s="6">
        <v>41174.410000000003</v>
      </c>
    </row>
    <row r="279" spans="5:9" x14ac:dyDescent="0.25">
      <c r="E279">
        <v>10272</v>
      </c>
      <c r="F279" s="2">
        <v>42221.901319444441</v>
      </c>
      <c r="G279" t="s">
        <v>52</v>
      </c>
      <c r="H279" t="s">
        <v>151</v>
      </c>
      <c r="I279" s="6">
        <v>23346.82</v>
      </c>
    </row>
    <row r="280" spans="5:9" x14ac:dyDescent="0.25">
      <c r="E280">
        <v>10273</v>
      </c>
      <c r="F280" s="2">
        <v>42233.791608796295</v>
      </c>
      <c r="G280" t="s">
        <v>29</v>
      </c>
      <c r="H280" t="s">
        <v>57</v>
      </c>
      <c r="I280" s="6">
        <v>69618.2</v>
      </c>
    </row>
    <row r="281" spans="5:9" x14ac:dyDescent="0.25">
      <c r="E281">
        <v>10274</v>
      </c>
      <c r="F281" s="2">
        <v>42214.276550925926</v>
      </c>
      <c r="G281" t="s">
        <v>13</v>
      </c>
      <c r="H281" t="s">
        <v>216</v>
      </c>
      <c r="I281" s="6">
        <v>1843.53</v>
      </c>
    </row>
    <row r="282" spans="5:9" x14ac:dyDescent="0.25">
      <c r="E282">
        <v>10275</v>
      </c>
      <c r="F282" s="2">
        <v>42312.717037037037</v>
      </c>
      <c r="G282" t="s">
        <v>13</v>
      </c>
      <c r="H282" t="s">
        <v>46</v>
      </c>
      <c r="I282" s="6">
        <v>19868.03</v>
      </c>
    </row>
    <row r="283" spans="5:9" x14ac:dyDescent="0.25">
      <c r="E283">
        <v>10276</v>
      </c>
      <c r="F283" s="2">
        <v>42045.121006944442</v>
      </c>
      <c r="G283" t="s">
        <v>35</v>
      </c>
      <c r="H283" t="s">
        <v>217</v>
      </c>
      <c r="I283" s="6">
        <v>85603.24</v>
      </c>
    </row>
    <row r="284" spans="5:9" x14ac:dyDescent="0.25">
      <c r="E284">
        <v>10277</v>
      </c>
      <c r="F284" s="2">
        <v>42346.142048611109</v>
      </c>
      <c r="G284" t="s">
        <v>38</v>
      </c>
      <c r="H284" t="s">
        <v>132</v>
      </c>
      <c r="I284" s="6">
        <v>66916.56</v>
      </c>
    </row>
    <row r="285" spans="5:9" x14ac:dyDescent="0.25">
      <c r="E285">
        <v>10278</v>
      </c>
      <c r="F285" s="2">
        <v>42091.243356481478</v>
      </c>
      <c r="G285" t="s">
        <v>38</v>
      </c>
      <c r="H285" t="s">
        <v>91</v>
      </c>
      <c r="I285" s="6">
        <v>7514.67</v>
      </c>
    </row>
    <row r="286" spans="5:9" x14ac:dyDescent="0.25">
      <c r="E286">
        <v>10279</v>
      </c>
      <c r="F286" s="2">
        <v>42239.767962962964</v>
      </c>
      <c r="G286" t="s">
        <v>17</v>
      </c>
      <c r="H286" t="s">
        <v>57</v>
      </c>
      <c r="I286" s="6">
        <v>3023.13</v>
      </c>
    </row>
    <row r="287" spans="5:9" x14ac:dyDescent="0.25">
      <c r="E287">
        <v>10280</v>
      </c>
      <c r="F287" s="2">
        <v>42229.380185185182</v>
      </c>
      <c r="G287" t="s">
        <v>29</v>
      </c>
      <c r="H287" t="s">
        <v>218</v>
      </c>
      <c r="I287" s="6">
        <v>85252.21</v>
      </c>
    </row>
    <row r="288" spans="5:9" x14ac:dyDescent="0.25">
      <c r="E288">
        <v>10281</v>
      </c>
      <c r="F288" s="2">
        <v>42157.600393518522</v>
      </c>
      <c r="G288" t="s">
        <v>38</v>
      </c>
      <c r="H288" t="s">
        <v>219</v>
      </c>
      <c r="I288" s="6">
        <v>28480.73</v>
      </c>
    </row>
    <row r="289" spans="5:9" x14ac:dyDescent="0.25">
      <c r="E289">
        <v>10282</v>
      </c>
      <c r="F289" s="2">
        <v>42025.141250000001</v>
      </c>
      <c r="G289" t="s">
        <v>17</v>
      </c>
      <c r="H289" t="s">
        <v>186</v>
      </c>
      <c r="I289" s="6">
        <v>90475.86</v>
      </c>
    </row>
    <row r="290" spans="5:9" x14ac:dyDescent="0.25">
      <c r="E290">
        <v>10283</v>
      </c>
      <c r="F290" s="2">
        <v>42209.98537037037</v>
      </c>
      <c r="G290" t="s">
        <v>7</v>
      </c>
      <c r="H290" t="s">
        <v>220</v>
      </c>
      <c r="I290" s="6">
        <v>3492.97</v>
      </c>
    </row>
    <row r="291" spans="5:9" x14ac:dyDescent="0.25">
      <c r="E291">
        <v>10284</v>
      </c>
      <c r="F291" s="2">
        <v>42108.579756944448</v>
      </c>
      <c r="G291" t="s">
        <v>7</v>
      </c>
      <c r="H291" t="s">
        <v>31</v>
      </c>
      <c r="I291" s="6">
        <v>45466.01</v>
      </c>
    </row>
    <row r="292" spans="5:9" x14ac:dyDescent="0.25">
      <c r="E292">
        <v>10285</v>
      </c>
      <c r="F292" s="2">
        <v>42267.816504629627</v>
      </c>
      <c r="G292" t="s">
        <v>29</v>
      </c>
      <c r="H292" t="s">
        <v>145</v>
      </c>
      <c r="I292" s="6">
        <v>61229.97</v>
      </c>
    </row>
    <row r="293" spans="5:9" x14ac:dyDescent="0.25">
      <c r="E293">
        <v>10286</v>
      </c>
      <c r="F293" s="2">
        <v>42094.447731481479</v>
      </c>
      <c r="G293" t="s">
        <v>45</v>
      </c>
      <c r="H293" t="s">
        <v>106</v>
      </c>
      <c r="I293" s="6">
        <v>94980.42</v>
      </c>
    </row>
    <row r="294" spans="5:9" x14ac:dyDescent="0.25">
      <c r="E294">
        <v>10287</v>
      </c>
      <c r="F294" s="2">
        <v>42234.742002314815</v>
      </c>
      <c r="G294" t="s">
        <v>40</v>
      </c>
      <c r="H294" t="s">
        <v>127</v>
      </c>
      <c r="I294" s="6">
        <v>14934.27</v>
      </c>
    </row>
    <row r="295" spans="5:9" x14ac:dyDescent="0.25">
      <c r="E295">
        <v>10288</v>
      </c>
      <c r="F295" s="2">
        <v>42236.37709490741</v>
      </c>
      <c r="G295" t="s">
        <v>45</v>
      </c>
      <c r="H295" t="s">
        <v>32</v>
      </c>
      <c r="I295" s="6">
        <v>44538.58</v>
      </c>
    </row>
    <row r="296" spans="5:9" x14ac:dyDescent="0.25">
      <c r="E296">
        <v>10289</v>
      </c>
      <c r="F296" s="2">
        <v>42037.476307870369</v>
      </c>
      <c r="G296" t="s">
        <v>9</v>
      </c>
      <c r="H296" t="s">
        <v>221</v>
      </c>
      <c r="I296" s="6">
        <v>85438.81</v>
      </c>
    </row>
    <row r="297" spans="5:9" x14ac:dyDescent="0.25">
      <c r="E297">
        <v>10290</v>
      </c>
      <c r="F297" s="2">
        <v>42006.394548611112</v>
      </c>
      <c r="G297" t="s">
        <v>20</v>
      </c>
      <c r="H297" t="s">
        <v>81</v>
      </c>
      <c r="I297" s="6">
        <v>84860.76</v>
      </c>
    </row>
    <row r="298" spans="5:9" x14ac:dyDescent="0.25">
      <c r="E298">
        <v>10291</v>
      </c>
      <c r="F298" s="2">
        <v>42178.881493055553</v>
      </c>
      <c r="G298" t="s">
        <v>26</v>
      </c>
      <c r="H298" t="s">
        <v>41</v>
      </c>
      <c r="I298" s="6">
        <v>10861.98</v>
      </c>
    </row>
    <row r="299" spans="5:9" x14ac:dyDescent="0.25">
      <c r="E299">
        <v>10292</v>
      </c>
      <c r="F299" s="2">
        <v>42043.670914351853</v>
      </c>
      <c r="G299" t="s">
        <v>66</v>
      </c>
      <c r="H299" t="s">
        <v>42</v>
      </c>
      <c r="I299" s="6">
        <v>51895.29</v>
      </c>
    </row>
    <row r="300" spans="5:9" x14ac:dyDescent="0.25">
      <c r="E300">
        <v>10293</v>
      </c>
      <c r="F300" s="2">
        <v>42215.362013888887</v>
      </c>
      <c r="G300" t="s">
        <v>9</v>
      </c>
      <c r="H300" t="s">
        <v>155</v>
      </c>
      <c r="I300" s="6">
        <v>38329.29</v>
      </c>
    </row>
    <row r="301" spans="5:9" x14ac:dyDescent="0.25">
      <c r="E301">
        <v>10294</v>
      </c>
      <c r="F301" s="2">
        <v>42089.886979166666</v>
      </c>
      <c r="G301" t="s">
        <v>20</v>
      </c>
      <c r="H301" t="s">
        <v>222</v>
      </c>
      <c r="I301" s="6">
        <v>67639.55</v>
      </c>
    </row>
    <row r="302" spans="5:9" x14ac:dyDescent="0.25">
      <c r="E302">
        <v>10295</v>
      </c>
      <c r="F302" s="2">
        <v>42036.932962962965</v>
      </c>
      <c r="G302" t="s">
        <v>13</v>
      </c>
      <c r="H302" t="s">
        <v>95</v>
      </c>
      <c r="I302" s="6">
        <v>69793.45</v>
      </c>
    </row>
    <row r="303" spans="5:9" x14ac:dyDescent="0.25">
      <c r="E303">
        <v>10296</v>
      </c>
      <c r="F303" s="2">
        <v>42057.406597222223</v>
      </c>
      <c r="G303" t="s">
        <v>20</v>
      </c>
      <c r="H303" t="s">
        <v>185</v>
      </c>
      <c r="I303" s="6">
        <v>76472.55</v>
      </c>
    </row>
    <row r="304" spans="5:9" x14ac:dyDescent="0.25">
      <c r="E304">
        <v>10297</v>
      </c>
      <c r="F304" s="2">
        <v>42229.116539351853</v>
      </c>
      <c r="G304" t="s">
        <v>35</v>
      </c>
      <c r="H304" t="s">
        <v>203</v>
      </c>
      <c r="I304" s="6">
        <v>62249.86</v>
      </c>
    </row>
    <row r="305" spans="5:9" x14ac:dyDescent="0.25">
      <c r="E305">
        <v>10298</v>
      </c>
      <c r="F305" s="2">
        <v>42034.841307870367</v>
      </c>
      <c r="G305" t="s">
        <v>23</v>
      </c>
      <c r="H305" t="s">
        <v>223</v>
      </c>
      <c r="I305" s="6">
        <v>14353.59</v>
      </c>
    </row>
    <row r="306" spans="5:9" x14ac:dyDescent="0.25">
      <c r="E306">
        <v>10299</v>
      </c>
      <c r="F306" s="2">
        <v>42143.946469907409</v>
      </c>
      <c r="G306" t="s">
        <v>23</v>
      </c>
      <c r="H306" t="s">
        <v>224</v>
      </c>
      <c r="I306" s="6">
        <v>43694.99</v>
      </c>
    </row>
    <row r="307" spans="5:9" x14ac:dyDescent="0.25">
      <c r="E307">
        <v>10300</v>
      </c>
      <c r="F307" s="2">
        <v>42337.681516203702</v>
      </c>
      <c r="G307" t="s">
        <v>29</v>
      </c>
      <c r="H307" t="s">
        <v>225</v>
      </c>
      <c r="I307" s="6">
        <v>98216.79</v>
      </c>
    </row>
    <row r="308" spans="5:9" x14ac:dyDescent="0.25">
      <c r="E308">
        <v>10301</v>
      </c>
      <c r="F308" s="2">
        <v>42245.04787037037</v>
      </c>
      <c r="G308" t="s">
        <v>26</v>
      </c>
      <c r="H308" t="s">
        <v>226</v>
      </c>
      <c r="I308" s="6">
        <v>83821.09</v>
      </c>
    </row>
    <row r="309" spans="5:9" x14ac:dyDescent="0.25">
      <c r="E309">
        <v>10302</v>
      </c>
      <c r="F309" s="2">
        <v>42303.804479166669</v>
      </c>
      <c r="G309" t="s">
        <v>5</v>
      </c>
      <c r="H309" t="s">
        <v>138</v>
      </c>
      <c r="I309" s="6">
        <v>84708.800000000003</v>
      </c>
    </row>
    <row r="310" spans="5:9" x14ac:dyDescent="0.25">
      <c r="E310">
        <v>10303</v>
      </c>
      <c r="F310" s="2">
        <v>42186.452523148146</v>
      </c>
      <c r="G310" t="s">
        <v>23</v>
      </c>
      <c r="H310" t="s">
        <v>88</v>
      </c>
      <c r="I310" s="6">
        <v>54487.53</v>
      </c>
    </row>
    <row r="311" spans="5:9" x14ac:dyDescent="0.25">
      <c r="E311">
        <v>10304</v>
      </c>
      <c r="F311" s="2">
        <v>42098.792291666665</v>
      </c>
      <c r="G311" t="s">
        <v>45</v>
      </c>
      <c r="H311" t="s">
        <v>227</v>
      </c>
      <c r="I311" s="6">
        <v>23231.25</v>
      </c>
    </row>
    <row r="312" spans="5:9" x14ac:dyDescent="0.25">
      <c r="E312">
        <v>10305</v>
      </c>
      <c r="F312" s="2">
        <v>42351.888599537036</v>
      </c>
      <c r="G312" t="s">
        <v>9</v>
      </c>
      <c r="H312" t="s">
        <v>228</v>
      </c>
      <c r="I312" s="6">
        <v>52176.62</v>
      </c>
    </row>
    <row r="313" spans="5:9" x14ac:dyDescent="0.25">
      <c r="E313">
        <v>10306</v>
      </c>
      <c r="F313" s="2">
        <v>42067.334826388891</v>
      </c>
      <c r="G313" t="s">
        <v>45</v>
      </c>
      <c r="H313" t="s">
        <v>229</v>
      </c>
      <c r="I313" s="6">
        <v>95628.26</v>
      </c>
    </row>
    <row r="314" spans="5:9" x14ac:dyDescent="0.25">
      <c r="E314">
        <v>10307</v>
      </c>
      <c r="F314" s="2">
        <v>42223.568298611113</v>
      </c>
      <c r="G314" t="s">
        <v>40</v>
      </c>
      <c r="H314" t="s">
        <v>230</v>
      </c>
      <c r="I314" s="6">
        <v>49626.61</v>
      </c>
    </row>
    <row r="315" spans="5:9" x14ac:dyDescent="0.25">
      <c r="E315">
        <v>10308</v>
      </c>
      <c r="F315" s="2">
        <v>42187.463368055556</v>
      </c>
      <c r="G315" t="s">
        <v>7</v>
      </c>
      <c r="H315" t="s">
        <v>78</v>
      </c>
      <c r="I315" s="6">
        <v>29881.42</v>
      </c>
    </row>
    <row r="316" spans="5:9" x14ac:dyDescent="0.25">
      <c r="E316">
        <v>10309</v>
      </c>
      <c r="F316" s="2">
        <v>42144.449675925927</v>
      </c>
      <c r="G316" t="s">
        <v>52</v>
      </c>
      <c r="H316" t="s">
        <v>231</v>
      </c>
      <c r="I316" s="6">
        <v>59824.17</v>
      </c>
    </row>
    <row r="317" spans="5:9" x14ac:dyDescent="0.25">
      <c r="E317">
        <v>10310</v>
      </c>
      <c r="F317" s="2">
        <v>42051.077800925923</v>
      </c>
      <c r="G317" t="s">
        <v>9</v>
      </c>
      <c r="H317" t="s">
        <v>25</v>
      </c>
      <c r="I317" s="6">
        <v>93427.18</v>
      </c>
    </row>
    <row r="318" spans="5:9" x14ac:dyDescent="0.25">
      <c r="E318">
        <v>10311</v>
      </c>
      <c r="F318" s="2">
        <v>42267.273449074077</v>
      </c>
      <c r="G318" t="s">
        <v>45</v>
      </c>
      <c r="H318" t="s">
        <v>232</v>
      </c>
      <c r="I318" s="6">
        <v>23345.54</v>
      </c>
    </row>
    <row r="319" spans="5:9" x14ac:dyDescent="0.25">
      <c r="E319">
        <v>10312</v>
      </c>
      <c r="F319" s="2">
        <v>42319.850381944445</v>
      </c>
      <c r="G319" t="s">
        <v>13</v>
      </c>
      <c r="H319" t="s">
        <v>233</v>
      </c>
      <c r="I319" s="6">
        <v>61496.160000000003</v>
      </c>
    </row>
    <row r="320" spans="5:9" x14ac:dyDescent="0.25">
      <c r="E320">
        <v>10313</v>
      </c>
      <c r="F320" s="2">
        <v>42207.626516203702</v>
      </c>
      <c r="G320" t="s">
        <v>40</v>
      </c>
      <c r="H320" t="s">
        <v>198</v>
      </c>
      <c r="I320" s="6">
        <v>95500.75</v>
      </c>
    </row>
    <row r="321" spans="5:9" x14ac:dyDescent="0.25">
      <c r="E321">
        <v>10314</v>
      </c>
      <c r="F321" s="2">
        <v>42082.029293981483</v>
      </c>
      <c r="G321" t="s">
        <v>45</v>
      </c>
      <c r="H321" t="s">
        <v>64</v>
      </c>
      <c r="I321" s="6">
        <v>91112.68</v>
      </c>
    </row>
    <row r="322" spans="5:9" x14ac:dyDescent="0.25">
      <c r="E322">
        <v>10315</v>
      </c>
      <c r="F322" s="2">
        <v>42239.722222222219</v>
      </c>
      <c r="G322" t="s">
        <v>38</v>
      </c>
      <c r="H322" t="s">
        <v>14</v>
      </c>
      <c r="I322" s="6">
        <v>36537.18</v>
      </c>
    </row>
    <row r="323" spans="5:9" x14ac:dyDescent="0.25">
      <c r="E323">
        <v>10316</v>
      </c>
      <c r="F323" s="2">
        <v>42169.502581018518</v>
      </c>
      <c r="G323" t="s">
        <v>29</v>
      </c>
      <c r="H323" t="s">
        <v>234</v>
      </c>
      <c r="I323" s="6">
        <v>51694.81</v>
      </c>
    </row>
    <row r="324" spans="5:9" x14ac:dyDescent="0.25">
      <c r="E324">
        <v>10317</v>
      </c>
      <c r="F324" s="2">
        <v>42261.751886574071</v>
      </c>
      <c r="G324" t="s">
        <v>45</v>
      </c>
      <c r="H324" t="s">
        <v>85</v>
      </c>
      <c r="I324" s="6">
        <v>10938.73</v>
      </c>
    </row>
    <row r="325" spans="5:9" x14ac:dyDescent="0.25">
      <c r="E325">
        <v>10318</v>
      </c>
      <c r="F325" s="2">
        <v>42132.030798611115</v>
      </c>
      <c r="G325" t="s">
        <v>5</v>
      </c>
      <c r="H325" t="s">
        <v>235</v>
      </c>
      <c r="I325" s="6">
        <v>90968.78</v>
      </c>
    </row>
    <row r="326" spans="5:9" x14ac:dyDescent="0.25">
      <c r="E326">
        <v>10319</v>
      </c>
      <c r="F326" s="2">
        <v>42032.516446759262</v>
      </c>
      <c r="G326" t="s">
        <v>66</v>
      </c>
      <c r="H326" t="s">
        <v>186</v>
      </c>
      <c r="I326" s="6">
        <v>62090.49</v>
      </c>
    </row>
    <row r="327" spans="5:9" x14ac:dyDescent="0.25">
      <c r="E327">
        <v>10320</v>
      </c>
      <c r="F327" s="2">
        <v>42205.212488425925</v>
      </c>
      <c r="G327" t="s">
        <v>23</v>
      </c>
      <c r="H327" t="s">
        <v>236</v>
      </c>
      <c r="I327" s="6">
        <v>69764.17</v>
      </c>
    </row>
    <row r="328" spans="5:9" x14ac:dyDescent="0.25">
      <c r="E328">
        <v>10321</v>
      </c>
      <c r="F328" s="2">
        <v>42131.514513888891</v>
      </c>
      <c r="G328" t="s">
        <v>5</v>
      </c>
      <c r="H328" t="s">
        <v>111</v>
      </c>
      <c r="I328" s="6">
        <v>2511.94</v>
      </c>
    </row>
    <row r="329" spans="5:9" x14ac:dyDescent="0.25">
      <c r="E329">
        <v>10322</v>
      </c>
      <c r="F329" s="2">
        <v>42120.94358796296</v>
      </c>
      <c r="G329" t="s">
        <v>45</v>
      </c>
      <c r="H329" t="s">
        <v>237</v>
      </c>
      <c r="I329" s="6">
        <v>77463.199999999997</v>
      </c>
    </row>
    <row r="330" spans="5:9" x14ac:dyDescent="0.25">
      <c r="E330">
        <v>10323</v>
      </c>
      <c r="F330" s="2">
        <v>42242.196817129632</v>
      </c>
      <c r="G330" t="s">
        <v>5</v>
      </c>
      <c r="H330" t="s">
        <v>238</v>
      </c>
      <c r="I330" s="6">
        <v>23248.67</v>
      </c>
    </row>
    <row r="331" spans="5:9" x14ac:dyDescent="0.25">
      <c r="E331">
        <v>10324</v>
      </c>
      <c r="F331" s="2">
        <v>42248.183553240742</v>
      </c>
      <c r="G331" t="s">
        <v>35</v>
      </c>
      <c r="H331" t="s">
        <v>239</v>
      </c>
      <c r="I331" s="6">
        <v>57963.97</v>
      </c>
    </row>
    <row r="332" spans="5:9" x14ac:dyDescent="0.25">
      <c r="E332">
        <v>10325</v>
      </c>
      <c r="F332" s="2">
        <v>42175.941192129627</v>
      </c>
      <c r="G332" t="s">
        <v>20</v>
      </c>
      <c r="H332" t="s">
        <v>240</v>
      </c>
      <c r="I332" s="6">
        <v>81946.67</v>
      </c>
    </row>
    <row r="333" spans="5:9" x14ac:dyDescent="0.25">
      <c r="E333">
        <v>10326</v>
      </c>
      <c r="F333" s="2">
        <v>42315.63417824074</v>
      </c>
      <c r="G333" t="s">
        <v>52</v>
      </c>
      <c r="H333" t="s">
        <v>241</v>
      </c>
      <c r="I333" s="6">
        <v>15081.65</v>
      </c>
    </row>
    <row r="334" spans="5:9" x14ac:dyDescent="0.25">
      <c r="E334">
        <v>10327</v>
      </c>
      <c r="F334" s="2">
        <v>42032.772511574076</v>
      </c>
      <c r="G334" t="s">
        <v>15</v>
      </c>
      <c r="H334" t="s">
        <v>18</v>
      </c>
      <c r="I334" s="6">
        <v>17577.310000000001</v>
      </c>
    </row>
    <row r="335" spans="5:9" x14ac:dyDescent="0.25">
      <c r="E335">
        <v>10328</v>
      </c>
      <c r="F335" s="2">
        <v>42049.911307870374</v>
      </c>
      <c r="G335" t="s">
        <v>17</v>
      </c>
      <c r="H335" t="s">
        <v>191</v>
      </c>
      <c r="I335" s="6">
        <v>30941.56</v>
      </c>
    </row>
    <row r="336" spans="5:9" x14ac:dyDescent="0.25">
      <c r="E336">
        <v>10329</v>
      </c>
      <c r="F336" s="2">
        <v>42098.893622685187</v>
      </c>
      <c r="G336" t="s">
        <v>23</v>
      </c>
      <c r="H336" t="s">
        <v>242</v>
      </c>
      <c r="I336" s="6">
        <v>2854.31</v>
      </c>
    </row>
    <row r="337" spans="5:9" x14ac:dyDescent="0.25">
      <c r="E337">
        <v>10330</v>
      </c>
      <c r="F337" s="2">
        <v>42298.919849537036</v>
      </c>
      <c r="G337" t="s">
        <v>13</v>
      </c>
      <c r="H337" t="s">
        <v>233</v>
      </c>
      <c r="I337" s="6">
        <v>72220.59</v>
      </c>
    </row>
    <row r="338" spans="5:9" x14ac:dyDescent="0.25">
      <c r="E338">
        <v>10331</v>
      </c>
      <c r="F338" s="2">
        <v>42316.010231481479</v>
      </c>
      <c r="G338" t="s">
        <v>9</v>
      </c>
      <c r="H338" t="s">
        <v>243</v>
      </c>
      <c r="I338" s="6">
        <v>60415.91</v>
      </c>
    </row>
    <row r="339" spans="5:9" x14ac:dyDescent="0.25">
      <c r="E339">
        <v>10332</v>
      </c>
      <c r="F339" s="2">
        <v>42359.916087962964</v>
      </c>
      <c r="G339" t="s">
        <v>45</v>
      </c>
      <c r="H339" t="s">
        <v>49</v>
      </c>
      <c r="I339" s="6">
        <v>46554.97</v>
      </c>
    </row>
    <row r="340" spans="5:9" x14ac:dyDescent="0.25">
      <c r="E340">
        <v>10333</v>
      </c>
      <c r="F340" s="2">
        <v>42274.066111111111</v>
      </c>
      <c r="G340" t="s">
        <v>40</v>
      </c>
      <c r="H340" t="s">
        <v>244</v>
      </c>
      <c r="I340" s="6">
        <v>99202.12</v>
      </c>
    </row>
    <row r="341" spans="5:9" x14ac:dyDescent="0.25">
      <c r="E341">
        <v>10334</v>
      </c>
      <c r="F341" s="2">
        <v>42019.96675925926</v>
      </c>
      <c r="G341" t="s">
        <v>45</v>
      </c>
      <c r="H341" t="s">
        <v>187</v>
      </c>
      <c r="I341" s="6">
        <v>30862.77</v>
      </c>
    </row>
    <row r="342" spans="5:9" x14ac:dyDescent="0.25">
      <c r="E342">
        <v>10335</v>
      </c>
      <c r="F342" s="2">
        <v>42246.436168981483</v>
      </c>
      <c r="G342" t="s">
        <v>20</v>
      </c>
      <c r="H342" t="s">
        <v>139</v>
      </c>
      <c r="I342" s="6">
        <v>35131.620000000003</v>
      </c>
    </row>
    <row r="343" spans="5:9" x14ac:dyDescent="0.25">
      <c r="E343">
        <v>10336</v>
      </c>
      <c r="F343" s="2">
        <v>42031.547627314816</v>
      </c>
      <c r="G343" t="s">
        <v>29</v>
      </c>
      <c r="H343" t="s">
        <v>133</v>
      </c>
      <c r="I343" s="6">
        <v>5870.3</v>
      </c>
    </row>
    <row r="344" spans="5:9" x14ac:dyDescent="0.25">
      <c r="E344">
        <v>10337</v>
      </c>
      <c r="F344" s="2">
        <v>42113.466516203705</v>
      </c>
      <c r="G344" t="s">
        <v>26</v>
      </c>
      <c r="H344" t="s">
        <v>245</v>
      </c>
      <c r="I344" s="6">
        <v>52098.55</v>
      </c>
    </row>
    <row r="345" spans="5:9" x14ac:dyDescent="0.25">
      <c r="E345">
        <v>10338</v>
      </c>
      <c r="F345" s="2">
        <v>42305.594328703701</v>
      </c>
      <c r="G345" t="s">
        <v>35</v>
      </c>
      <c r="H345" t="s">
        <v>207</v>
      </c>
      <c r="I345" s="6">
        <v>3794.09</v>
      </c>
    </row>
    <row r="346" spans="5:9" x14ac:dyDescent="0.25">
      <c r="E346">
        <v>10339</v>
      </c>
      <c r="F346" s="2">
        <v>42239.503460648149</v>
      </c>
      <c r="G346" t="s">
        <v>40</v>
      </c>
      <c r="H346" t="s">
        <v>103</v>
      </c>
      <c r="I346" s="6">
        <v>81620.97</v>
      </c>
    </row>
    <row r="347" spans="5:9" x14ac:dyDescent="0.25">
      <c r="E347">
        <v>10340</v>
      </c>
      <c r="F347" s="2">
        <v>42141.814305555556</v>
      </c>
      <c r="G347" t="s">
        <v>23</v>
      </c>
      <c r="H347" t="s">
        <v>174</v>
      </c>
      <c r="I347" s="6">
        <v>41564.06</v>
      </c>
    </row>
    <row r="348" spans="5:9" x14ac:dyDescent="0.25">
      <c r="E348">
        <v>10341</v>
      </c>
      <c r="F348" s="2">
        <v>42344.66673611111</v>
      </c>
      <c r="G348" t="s">
        <v>66</v>
      </c>
      <c r="H348" t="s">
        <v>179</v>
      </c>
      <c r="I348" s="6">
        <v>94631.39</v>
      </c>
    </row>
    <row r="349" spans="5:9" x14ac:dyDescent="0.25">
      <c r="E349">
        <v>10342</v>
      </c>
      <c r="F349" s="2">
        <v>42331.08326388889</v>
      </c>
      <c r="G349" t="s">
        <v>45</v>
      </c>
      <c r="H349" t="s">
        <v>156</v>
      </c>
      <c r="I349" s="6">
        <v>16744.02</v>
      </c>
    </row>
    <row r="350" spans="5:9" x14ac:dyDescent="0.25">
      <c r="E350">
        <v>10343</v>
      </c>
      <c r="F350" s="2">
        <v>42236.245694444442</v>
      </c>
      <c r="G350" t="s">
        <v>45</v>
      </c>
      <c r="H350" t="s">
        <v>243</v>
      </c>
      <c r="I350" s="6">
        <v>80391.55</v>
      </c>
    </row>
    <row r="351" spans="5:9" x14ac:dyDescent="0.25">
      <c r="E351">
        <v>10344</v>
      </c>
      <c r="F351" s="2">
        <v>42051.798333333332</v>
      </c>
      <c r="G351" t="s">
        <v>7</v>
      </c>
      <c r="H351" t="s">
        <v>91</v>
      </c>
      <c r="I351" s="6">
        <v>90359.81</v>
      </c>
    </row>
    <row r="352" spans="5:9" x14ac:dyDescent="0.25">
      <c r="E352">
        <v>10345</v>
      </c>
      <c r="F352" s="2">
        <v>42225.981851851851</v>
      </c>
      <c r="G352" t="s">
        <v>17</v>
      </c>
      <c r="H352" t="s">
        <v>246</v>
      </c>
      <c r="I352" s="6">
        <v>79222.98</v>
      </c>
    </row>
    <row r="353" spans="5:9" x14ac:dyDescent="0.25">
      <c r="E353">
        <v>10346</v>
      </c>
      <c r="F353" s="2">
        <v>42228.736956018518</v>
      </c>
      <c r="G353" t="s">
        <v>40</v>
      </c>
      <c r="H353" t="s">
        <v>214</v>
      </c>
      <c r="I353" s="6">
        <v>62948.43</v>
      </c>
    </row>
    <row r="354" spans="5:9" x14ac:dyDescent="0.25">
      <c r="E354">
        <v>10347</v>
      </c>
      <c r="F354" s="2">
        <v>42151.961354166669</v>
      </c>
      <c r="G354" t="s">
        <v>45</v>
      </c>
      <c r="H354" t="s">
        <v>247</v>
      </c>
      <c r="I354" s="6">
        <v>2118.0100000000002</v>
      </c>
    </row>
    <row r="355" spans="5:9" x14ac:dyDescent="0.25">
      <c r="E355">
        <v>10348</v>
      </c>
      <c r="F355" s="2">
        <v>42238.132002314815</v>
      </c>
      <c r="G355" t="s">
        <v>29</v>
      </c>
      <c r="H355" t="s">
        <v>208</v>
      </c>
      <c r="I355" s="6">
        <v>32862.71</v>
      </c>
    </row>
    <row r="356" spans="5:9" x14ac:dyDescent="0.25">
      <c r="E356">
        <v>10349</v>
      </c>
      <c r="F356" s="2">
        <v>42021.654027777775</v>
      </c>
      <c r="G356" t="s">
        <v>13</v>
      </c>
      <c r="H356" t="s">
        <v>193</v>
      </c>
      <c r="I356" s="6">
        <v>19329.990000000002</v>
      </c>
    </row>
    <row r="357" spans="5:9" x14ac:dyDescent="0.25">
      <c r="E357">
        <v>10350</v>
      </c>
      <c r="F357" s="2">
        <v>42051.291250000002</v>
      </c>
      <c r="G357" t="s">
        <v>40</v>
      </c>
      <c r="H357" t="s">
        <v>248</v>
      </c>
      <c r="I357" s="6">
        <v>65660.740000000005</v>
      </c>
    </row>
    <row r="358" spans="5:9" x14ac:dyDescent="0.25">
      <c r="E358">
        <v>10351</v>
      </c>
      <c r="F358" s="2">
        <v>42039.623553240737</v>
      </c>
      <c r="G358" t="s">
        <v>40</v>
      </c>
      <c r="H358" t="s">
        <v>184</v>
      </c>
      <c r="I358" s="6">
        <v>39834.660000000003</v>
      </c>
    </row>
    <row r="359" spans="5:9" x14ac:dyDescent="0.25">
      <c r="E359">
        <v>10352</v>
      </c>
      <c r="F359" s="2">
        <v>42284.329155092593</v>
      </c>
      <c r="G359" t="s">
        <v>61</v>
      </c>
      <c r="H359" t="s">
        <v>80</v>
      </c>
      <c r="I359" s="6">
        <v>41244.480000000003</v>
      </c>
    </row>
    <row r="360" spans="5:9" x14ac:dyDescent="0.25">
      <c r="E360">
        <v>10353</v>
      </c>
      <c r="F360" s="2">
        <v>42202.109826388885</v>
      </c>
      <c r="G360" t="s">
        <v>29</v>
      </c>
      <c r="H360" t="s">
        <v>90</v>
      </c>
      <c r="I360" s="6">
        <v>88650.34</v>
      </c>
    </row>
    <row r="361" spans="5:9" x14ac:dyDescent="0.25">
      <c r="E361">
        <v>10354</v>
      </c>
      <c r="F361" s="2">
        <v>42127.537685185183</v>
      </c>
      <c r="G361" t="s">
        <v>40</v>
      </c>
      <c r="H361" t="s">
        <v>249</v>
      </c>
      <c r="I361" s="6">
        <v>39239.879999999997</v>
      </c>
    </row>
    <row r="362" spans="5:9" x14ac:dyDescent="0.25">
      <c r="E362">
        <v>10355</v>
      </c>
      <c r="F362" s="2">
        <v>42144.661030092589</v>
      </c>
      <c r="G362" t="s">
        <v>15</v>
      </c>
      <c r="H362" t="s">
        <v>250</v>
      </c>
      <c r="I362" s="6">
        <v>60830.47</v>
      </c>
    </row>
    <row r="363" spans="5:9" x14ac:dyDescent="0.25">
      <c r="E363">
        <v>10356</v>
      </c>
      <c r="F363" s="2">
        <v>42131.294328703705</v>
      </c>
      <c r="G363" t="s">
        <v>13</v>
      </c>
      <c r="H363" t="s">
        <v>130</v>
      </c>
      <c r="I363" s="6">
        <v>68093.84</v>
      </c>
    </row>
    <row r="364" spans="5:9" x14ac:dyDescent="0.25">
      <c r="E364">
        <v>10357</v>
      </c>
      <c r="F364" s="2">
        <v>42271.787858796299</v>
      </c>
      <c r="G364" t="s">
        <v>9</v>
      </c>
      <c r="H364" t="s">
        <v>236</v>
      </c>
      <c r="I364" s="6">
        <v>84589.68</v>
      </c>
    </row>
    <row r="365" spans="5:9" x14ac:dyDescent="0.25">
      <c r="E365">
        <v>10358</v>
      </c>
      <c r="F365" s="2">
        <v>42209.08421296296</v>
      </c>
      <c r="G365" t="s">
        <v>52</v>
      </c>
      <c r="H365" t="s">
        <v>251</v>
      </c>
      <c r="I365" s="6">
        <v>9125.59</v>
      </c>
    </row>
    <row r="366" spans="5:9" x14ac:dyDescent="0.25">
      <c r="E366">
        <v>10359</v>
      </c>
      <c r="F366" s="2">
        <v>42080.167696759258</v>
      </c>
      <c r="G366" t="s">
        <v>23</v>
      </c>
      <c r="H366" t="s">
        <v>252</v>
      </c>
      <c r="I366" s="6">
        <v>4333.4799999999996</v>
      </c>
    </row>
    <row r="367" spans="5:9" x14ac:dyDescent="0.25">
      <c r="E367">
        <v>10360</v>
      </c>
      <c r="F367" s="2">
        <v>42280.184976851851</v>
      </c>
      <c r="G367" t="s">
        <v>11</v>
      </c>
      <c r="H367" t="s">
        <v>194</v>
      </c>
      <c r="I367" s="6">
        <v>54564.28</v>
      </c>
    </row>
    <row r="368" spans="5:9" x14ac:dyDescent="0.25">
      <c r="E368">
        <v>10361</v>
      </c>
      <c r="F368" s="2">
        <v>42200.079710648148</v>
      </c>
      <c r="G368" t="s">
        <v>7</v>
      </c>
      <c r="H368" t="s">
        <v>253</v>
      </c>
      <c r="I368" s="6">
        <v>6005.22</v>
      </c>
    </row>
    <row r="369" spans="5:9" x14ac:dyDescent="0.25">
      <c r="E369">
        <v>10362</v>
      </c>
      <c r="F369" s="2">
        <v>42293.788298611114</v>
      </c>
      <c r="G369" t="s">
        <v>45</v>
      </c>
      <c r="H369" t="s">
        <v>254</v>
      </c>
      <c r="I369" s="6">
        <v>81613.399999999994</v>
      </c>
    </row>
    <row r="370" spans="5:9" x14ac:dyDescent="0.25">
      <c r="E370">
        <v>10363</v>
      </c>
      <c r="F370" s="2">
        <v>42340.233576388891</v>
      </c>
      <c r="G370" t="s">
        <v>26</v>
      </c>
      <c r="H370" t="s">
        <v>113</v>
      </c>
      <c r="I370" s="6">
        <v>46310.239999999998</v>
      </c>
    </row>
    <row r="371" spans="5:9" x14ac:dyDescent="0.25">
      <c r="E371">
        <v>10364</v>
      </c>
      <c r="F371" s="2">
        <v>42257.825208333335</v>
      </c>
      <c r="G371" t="s">
        <v>11</v>
      </c>
      <c r="H371" t="s">
        <v>57</v>
      </c>
      <c r="I371" s="6">
        <v>83397.009999999995</v>
      </c>
    </row>
    <row r="372" spans="5:9" x14ac:dyDescent="0.25">
      <c r="E372">
        <v>10365</v>
      </c>
      <c r="F372" s="2">
        <v>42274.77789351852</v>
      </c>
      <c r="G372" t="s">
        <v>9</v>
      </c>
      <c r="H372" t="s">
        <v>255</v>
      </c>
      <c r="I372" s="6">
        <v>6460.65</v>
      </c>
    </row>
    <row r="373" spans="5:9" x14ac:dyDescent="0.25">
      <c r="E373">
        <v>10366</v>
      </c>
      <c r="F373" s="2">
        <v>42324.370196759257</v>
      </c>
      <c r="G373" t="s">
        <v>29</v>
      </c>
      <c r="H373" t="s">
        <v>130</v>
      </c>
      <c r="I373" s="6">
        <v>43507.4</v>
      </c>
    </row>
    <row r="374" spans="5:9" x14ac:dyDescent="0.25">
      <c r="E374">
        <v>10367</v>
      </c>
      <c r="F374" s="2">
        <v>42244.327870370369</v>
      </c>
      <c r="G374" t="s">
        <v>20</v>
      </c>
      <c r="H374" t="s">
        <v>256</v>
      </c>
      <c r="I374" s="6">
        <v>97474.84</v>
      </c>
    </row>
    <row r="375" spans="5:9" x14ac:dyDescent="0.25">
      <c r="E375">
        <v>10368</v>
      </c>
      <c r="F375" s="2">
        <v>42112.594328703701</v>
      </c>
      <c r="G375" t="s">
        <v>9</v>
      </c>
      <c r="H375" t="s">
        <v>257</v>
      </c>
      <c r="I375" s="6">
        <v>32791.620000000003</v>
      </c>
    </row>
    <row r="376" spans="5:9" x14ac:dyDescent="0.25">
      <c r="E376">
        <v>10369</v>
      </c>
      <c r="F376" s="2">
        <v>42187.284826388888</v>
      </c>
      <c r="G376" t="s">
        <v>45</v>
      </c>
      <c r="H376" t="s">
        <v>220</v>
      </c>
      <c r="I376" s="6">
        <v>56085.99</v>
      </c>
    </row>
    <row r="377" spans="5:9" x14ac:dyDescent="0.25">
      <c r="E377">
        <v>10370</v>
      </c>
      <c r="F377" s="2">
        <v>42105.311863425923</v>
      </c>
      <c r="G377" t="s">
        <v>20</v>
      </c>
      <c r="H377" t="s">
        <v>80</v>
      </c>
      <c r="I377" s="6">
        <v>29691.35</v>
      </c>
    </row>
    <row r="378" spans="5:9" x14ac:dyDescent="0.25">
      <c r="E378">
        <v>10371</v>
      </c>
      <c r="F378" s="2">
        <v>42080.775497685187</v>
      </c>
      <c r="G378" t="s">
        <v>66</v>
      </c>
      <c r="H378" t="s">
        <v>196</v>
      </c>
      <c r="I378" s="6">
        <v>54853.57</v>
      </c>
    </row>
    <row r="379" spans="5:9" x14ac:dyDescent="0.25">
      <c r="E379">
        <v>10372</v>
      </c>
      <c r="F379" s="2">
        <v>42109.045104166667</v>
      </c>
      <c r="G379" t="s">
        <v>66</v>
      </c>
      <c r="H379" t="s">
        <v>258</v>
      </c>
      <c r="I379" s="6">
        <v>12547.84</v>
      </c>
    </row>
    <row r="380" spans="5:9" x14ac:dyDescent="0.25">
      <c r="E380">
        <v>10373</v>
      </c>
      <c r="F380" s="2">
        <v>42026.04247685185</v>
      </c>
      <c r="G380" t="s">
        <v>66</v>
      </c>
      <c r="H380" t="s">
        <v>259</v>
      </c>
      <c r="I380" s="6">
        <v>89418.67</v>
      </c>
    </row>
    <row r="381" spans="5:9" x14ac:dyDescent="0.25">
      <c r="E381">
        <v>10374</v>
      </c>
      <c r="F381" s="2">
        <v>42283.96974537037</v>
      </c>
      <c r="G381" t="s">
        <v>17</v>
      </c>
      <c r="H381" t="s">
        <v>176</v>
      </c>
      <c r="I381" s="6">
        <v>36163.33</v>
      </c>
    </row>
    <row r="382" spans="5:9" x14ac:dyDescent="0.25">
      <c r="E382">
        <v>10375</v>
      </c>
      <c r="F382" s="2">
        <v>42054.44158564815</v>
      </c>
      <c r="G382" t="s">
        <v>20</v>
      </c>
      <c r="H382" t="s">
        <v>260</v>
      </c>
      <c r="I382" s="6">
        <v>50816.55</v>
      </c>
    </row>
    <row r="383" spans="5:9" x14ac:dyDescent="0.25">
      <c r="E383">
        <v>10376</v>
      </c>
      <c r="F383" s="2">
        <v>42096.235300925924</v>
      </c>
      <c r="G383" t="s">
        <v>40</v>
      </c>
      <c r="H383" t="s">
        <v>261</v>
      </c>
      <c r="I383" s="6">
        <v>57521.09</v>
      </c>
    </row>
    <row r="384" spans="5:9" x14ac:dyDescent="0.25">
      <c r="E384">
        <v>10377</v>
      </c>
      <c r="F384" s="2">
        <v>42078.126134259262</v>
      </c>
      <c r="G384" t="s">
        <v>5</v>
      </c>
      <c r="H384" t="s">
        <v>262</v>
      </c>
      <c r="I384" s="6">
        <v>78808.63</v>
      </c>
    </row>
    <row r="385" spans="5:9" x14ac:dyDescent="0.25">
      <c r="E385">
        <v>10378</v>
      </c>
      <c r="F385" s="2">
        <v>42175.604131944441</v>
      </c>
      <c r="G385" t="s">
        <v>9</v>
      </c>
      <c r="H385" t="s">
        <v>227</v>
      </c>
      <c r="I385" s="6">
        <v>99024.65</v>
      </c>
    </row>
    <row r="386" spans="5:9" x14ac:dyDescent="0.25">
      <c r="E386">
        <v>10379</v>
      </c>
      <c r="F386" s="2">
        <v>42361.557858796295</v>
      </c>
      <c r="G386" t="s">
        <v>11</v>
      </c>
      <c r="H386" t="s">
        <v>226</v>
      </c>
      <c r="I386" s="6">
        <v>49406.17</v>
      </c>
    </row>
    <row r="387" spans="5:9" x14ac:dyDescent="0.25">
      <c r="E387">
        <v>10380</v>
      </c>
      <c r="F387" s="2">
        <v>42021.931851851848</v>
      </c>
      <c r="G387" t="s">
        <v>29</v>
      </c>
      <c r="H387" t="s">
        <v>263</v>
      </c>
      <c r="I387" s="6">
        <v>82975.81</v>
      </c>
    </row>
    <row r="388" spans="5:9" x14ac:dyDescent="0.25">
      <c r="E388">
        <v>10381</v>
      </c>
      <c r="F388" s="2">
        <v>42265.856296296297</v>
      </c>
      <c r="G388" t="s">
        <v>13</v>
      </c>
      <c r="H388" t="s">
        <v>264</v>
      </c>
      <c r="I388" s="6">
        <v>91135.81</v>
      </c>
    </row>
    <row r="389" spans="5:9" x14ac:dyDescent="0.25">
      <c r="E389">
        <v>10382</v>
      </c>
      <c r="F389" s="2">
        <v>42158.412789351853</v>
      </c>
      <c r="G389" t="s">
        <v>17</v>
      </c>
      <c r="H389" t="s">
        <v>257</v>
      </c>
      <c r="I389" s="6">
        <v>84392.1</v>
      </c>
    </row>
    <row r="390" spans="5:9" x14ac:dyDescent="0.25">
      <c r="E390">
        <v>10383</v>
      </c>
      <c r="F390" s="2">
        <v>42107.376620370371</v>
      </c>
      <c r="G390" t="s">
        <v>29</v>
      </c>
      <c r="H390" t="s">
        <v>44</v>
      </c>
      <c r="I390" s="6">
        <v>59567.87</v>
      </c>
    </row>
    <row r="391" spans="5:9" x14ac:dyDescent="0.25">
      <c r="E391">
        <v>10384</v>
      </c>
      <c r="F391" s="2">
        <v>42024.511273148149</v>
      </c>
      <c r="G391" t="s">
        <v>13</v>
      </c>
      <c r="H391" t="s">
        <v>199</v>
      </c>
      <c r="I391" s="6">
        <v>75533.3</v>
      </c>
    </row>
    <row r="392" spans="5:9" x14ac:dyDescent="0.25">
      <c r="E392">
        <v>10385</v>
      </c>
      <c r="F392" s="2">
        <v>42101.673576388886</v>
      </c>
      <c r="G392" t="s">
        <v>23</v>
      </c>
      <c r="H392" t="s">
        <v>119</v>
      </c>
      <c r="I392" s="6">
        <v>81367.539999999994</v>
      </c>
    </row>
    <row r="393" spans="5:9" x14ac:dyDescent="0.25">
      <c r="E393">
        <v>10386</v>
      </c>
      <c r="F393" s="2">
        <v>42258.438472222224</v>
      </c>
      <c r="G393" t="s">
        <v>45</v>
      </c>
      <c r="H393" t="s">
        <v>80</v>
      </c>
      <c r="I393" s="6">
        <v>6003.85</v>
      </c>
    </row>
    <row r="394" spans="5:9" x14ac:dyDescent="0.25">
      <c r="E394">
        <v>10387</v>
      </c>
      <c r="F394" s="2">
        <v>42053.91982638889</v>
      </c>
      <c r="G394" t="s">
        <v>38</v>
      </c>
      <c r="H394" t="s">
        <v>265</v>
      </c>
      <c r="I394" s="6">
        <v>91100.81</v>
      </c>
    </row>
    <row r="395" spans="5:9" x14ac:dyDescent="0.25">
      <c r="E395">
        <v>10388</v>
      </c>
      <c r="F395" s="2">
        <v>42243.392731481479</v>
      </c>
      <c r="G395" t="s">
        <v>38</v>
      </c>
      <c r="H395" t="s">
        <v>129</v>
      </c>
      <c r="I395" s="6">
        <v>83673.19</v>
      </c>
    </row>
    <row r="396" spans="5:9" x14ac:dyDescent="0.25">
      <c r="E396">
        <v>10389</v>
      </c>
      <c r="F396" s="2">
        <v>42347.495555555557</v>
      </c>
      <c r="G396" t="s">
        <v>5</v>
      </c>
      <c r="H396" t="s">
        <v>34</v>
      </c>
      <c r="I396" s="6">
        <v>75902.38</v>
      </c>
    </row>
    <row r="397" spans="5:9" x14ac:dyDescent="0.25">
      <c r="E397">
        <v>10390</v>
      </c>
      <c r="F397" s="2">
        <v>42359.648634259262</v>
      </c>
      <c r="G397" t="s">
        <v>38</v>
      </c>
      <c r="H397" t="s">
        <v>229</v>
      </c>
      <c r="I397" s="6">
        <v>9999.3700000000008</v>
      </c>
    </row>
    <row r="398" spans="5:9" x14ac:dyDescent="0.25">
      <c r="E398">
        <v>10391</v>
      </c>
      <c r="F398" s="2">
        <v>42030.251863425925</v>
      </c>
      <c r="G398" t="s">
        <v>66</v>
      </c>
      <c r="H398" t="s">
        <v>266</v>
      </c>
      <c r="I398" s="6">
        <v>12377.62</v>
      </c>
    </row>
    <row r="399" spans="5:9" x14ac:dyDescent="0.25">
      <c r="E399">
        <v>10392</v>
      </c>
      <c r="F399" s="2">
        <v>42234.293749999997</v>
      </c>
      <c r="G399" t="s">
        <v>11</v>
      </c>
      <c r="H399" t="s">
        <v>150</v>
      </c>
      <c r="I399" s="6">
        <v>69859.78</v>
      </c>
    </row>
    <row r="400" spans="5:9" x14ac:dyDescent="0.25">
      <c r="E400">
        <v>10393</v>
      </c>
      <c r="F400" s="2">
        <v>42266.458136574074</v>
      </c>
      <c r="G400" t="s">
        <v>9</v>
      </c>
      <c r="H400" t="s">
        <v>267</v>
      </c>
      <c r="I400" s="6">
        <v>15356.27</v>
      </c>
    </row>
    <row r="401" spans="5:9" x14ac:dyDescent="0.25">
      <c r="E401">
        <v>10394</v>
      </c>
      <c r="F401" s="2">
        <v>42090.170023148145</v>
      </c>
      <c r="G401" t="s">
        <v>20</v>
      </c>
      <c r="H401" t="s">
        <v>268</v>
      </c>
      <c r="I401" s="6">
        <v>35480.94</v>
      </c>
    </row>
    <row r="402" spans="5:9" x14ac:dyDescent="0.25">
      <c r="E402">
        <v>10395</v>
      </c>
      <c r="F402" s="2">
        <v>42306.405243055553</v>
      </c>
      <c r="G402" t="s">
        <v>15</v>
      </c>
      <c r="H402" t="s">
        <v>258</v>
      </c>
      <c r="I402" s="6">
        <v>73470.710000000006</v>
      </c>
    </row>
    <row r="403" spans="5:9" x14ac:dyDescent="0.25">
      <c r="E403">
        <v>10396</v>
      </c>
      <c r="F403" s="2">
        <v>42129.276030092595</v>
      </c>
      <c r="G403" t="s">
        <v>15</v>
      </c>
      <c r="H403" t="s">
        <v>255</v>
      </c>
      <c r="I403" s="6">
        <v>75612.55</v>
      </c>
    </row>
    <row r="404" spans="5:9" x14ac:dyDescent="0.25">
      <c r="E404">
        <v>10397</v>
      </c>
      <c r="F404" s="2">
        <v>42241.802430555559</v>
      </c>
      <c r="G404" t="s">
        <v>38</v>
      </c>
      <c r="H404" t="s">
        <v>269</v>
      </c>
      <c r="I404" s="6">
        <v>74304.13</v>
      </c>
    </row>
    <row r="405" spans="5:9" x14ac:dyDescent="0.25">
      <c r="E405">
        <v>10398</v>
      </c>
      <c r="F405" s="2">
        <v>42109.227303240739</v>
      </c>
      <c r="G405" t="s">
        <v>40</v>
      </c>
      <c r="H405" t="s">
        <v>270</v>
      </c>
      <c r="I405" s="6">
        <v>53512.91</v>
      </c>
    </row>
    <row r="406" spans="5:9" x14ac:dyDescent="0.25">
      <c r="E406">
        <v>10399</v>
      </c>
      <c r="F406" s="2">
        <v>42116.63386574074</v>
      </c>
      <c r="G406" t="s">
        <v>23</v>
      </c>
      <c r="H406" t="s">
        <v>8</v>
      </c>
      <c r="I406" s="6">
        <v>87338.07</v>
      </c>
    </row>
    <row r="407" spans="5:9" x14ac:dyDescent="0.25">
      <c r="E407">
        <v>10400</v>
      </c>
      <c r="F407" s="2">
        <v>42249.035173611112</v>
      </c>
      <c r="G407" t="s">
        <v>13</v>
      </c>
      <c r="H407" t="s">
        <v>208</v>
      </c>
      <c r="I407" s="6">
        <v>47944.65</v>
      </c>
    </row>
    <row r="408" spans="5:9" x14ac:dyDescent="0.25">
      <c r="E408">
        <v>10401</v>
      </c>
      <c r="F408" s="2">
        <v>42219.920740740738</v>
      </c>
      <c r="G408" t="s">
        <v>13</v>
      </c>
      <c r="H408" t="s">
        <v>226</v>
      </c>
      <c r="I408" s="6">
        <v>4951.33</v>
      </c>
    </row>
    <row r="409" spans="5:9" x14ac:dyDescent="0.25">
      <c r="E409">
        <v>10402</v>
      </c>
      <c r="F409" s="2">
        <v>42083.04115740741</v>
      </c>
      <c r="G409" t="s">
        <v>5</v>
      </c>
      <c r="H409" t="s">
        <v>91</v>
      </c>
      <c r="I409" s="6">
        <v>20107.38</v>
      </c>
    </row>
    <row r="410" spans="5:9" x14ac:dyDescent="0.25">
      <c r="E410">
        <v>10403</v>
      </c>
      <c r="F410" s="2">
        <v>42206.038055555553</v>
      </c>
      <c r="G410" t="s">
        <v>9</v>
      </c>
      <c r="H410" t="s">
        <v>271</v>
      </c>
      <c r="I410" s="6">
        <v>68920.759999999995</v>
      </c>
    </row>
    <row r="411" spans="5:9" x14ac:dyDescent="0.25">
      <c r="E411">
        <v>10404</v>
      </c>
      <c r="F411" s="2">
        <v>42321.079131944447</v>
      </c>
      <c r="G411" t="s">
        <v>7</v>
      </c>
      <c r="H411" t="s">
        <v>272</v>
      </c>
      <c r="I411" s="6">
        <v>11968.75</v>
      </c>
    </row>
    <row r="412" spans="5:9" x14ac:dyDescent="0.25">
      <c r="E412">
        <v>10405</v>
      </c>
      <c r="F412" s="2">
        <v>42088.917847222219</v>
      </c>
      <c r="G412" t="s">
        <v>20</v>
      </c>
      <c r="H412" t="s">
        <v>75</v>
      </c>
      <c r="I412" s="6">
        <v>62603.31</v>
      </c>
    </row>
    <row r="413" spans="5:9" x14ac:dyDescent="0.25">
      <c r="E413">
        <v>10406</v>
      </c>
      <c r="F413" s="2">
        <v>42341.992071759261</v>
      </c>
      <c r="G413" t="s">
        <v>29</v>
      </c>
      <c r="H413" t="s">
        <v>69</v>
      </c>
      <c r="I413" s="6">
        <v>81709.09</v>
      </c>
    </row>
    <row r="414" spans="5:9" x14ac:dyDescent="0.25">
      <c r="E414">
        <v>10407</v>
      </c>
      <c r="F414" s="2">
        <v>42194.467997685184</v>
      </c>
      <c r="G414" t="s">
        <v>20</v>
      </c>
      <c r="H414" t="s">
        <v>273</v>
      </c>
      <c r="I414" s="6">
        <v>15917.69</v>
      </c>
    </row>
    <row r="415" spans="5:9" x14ac:dyDescent="0.25">
      <c r="E415">
        <v>10408</v>
      </c>
      <c r="F415" s="2">
        <v>42111.09642361111</v>
      </c>
      <c r="G415" t="s">
        <v>45</v>
      </c>
      <c r="H415" t="s">
        <v>274</v>
      </c>
      <c r="I415" s="6">
        <v>17216.68</v>
      </c>
    </row>
    <row r="416" spans="5:9" x14ac:dyDescent="0.25">
      <c r="E416">
        <v>10409</v>
      </c>
      <c r="F416" s="2">
        <v>42269.091840277775</v>
      </c>
      <c r="G416" t="s">
        <v>40</v>
      </c>
      <c r="H416" t="s">
        <v>275</v>
      </c>
      <c r="I416" s="6">
        <v>63468.44</v>
      </c>
    </row>
    <row r="417" spans="5:9" x14ac:dyDescent="0.25">
      <c r="E417">
        <v>10410</v>
      </c>
      <c r="F417" s="2">
        <v>42265.382465277777</v>
      </c>
      <c r="G417" t="s">
        <v>13</v>
      </c>
      <c r="H417" t="s">
        <v>37</v>
      </c>
      <c r="I417" s="6">
        <v>71758.47</v>
      </c>
    </row>
    <row r="418" spans="5:9" x14ac:dyDescent="0.25">
      <c r="E418">
        <v>10411</v>
      </c>
      <c r="F418" s="2">
        <v>42054.121238425927</v>
      </c>
      <c r="G418" t="s">
        <v>66</v>
      </c>
      <c r="H418" t="s">
        <v>12</v>
      </c>
      <c r="I418" s="6">
        <v>18360.3</v>
      </c>
    </row>
    <row r="419" spans="5:9" x14ac:dyDescent="0.25">
      <c r="E419">
        <v>10412</v>
      </c>
      <c r="F419" s="2">
        <v>42115.466689814813</v>
      </c>
      <c r="G419" t="s">
        <v>40</v>
      </c>
      <c r="H419" t="s">
        <v>152</v>
      </c>
      <c r="I419" s="6">
        <v>54787.16</v>
      </c>
    </row>
    <row r="420" spans="5:9" x14ac:dyDescent="0.25">
      <c r="E420">
        <v>10413</v>
      </c>
      <c r="F420" s="2">
        <v>42077.873252314814</v>
      </c>
      <c r="G420" t="s">
        <v>40</v>
      </c>
      <c r="H420" t="s">
        <v>276</v>
      </c>
      <c r="I420" s="6">
        <v>72546.28</v>
      </c>
    </row>
    <row r="421" spans="5:9" x14ac:dyDescent="0.25">
      <c r="E421">
        <v>10414</v>
      </c>
      <c r="F421" s="2">
        <v>42060.796435185184</v>
      </c>
      <c r="G421" t="s">
        <v>40</v>
      </c>
      <c r="H421" t="s">
        <v>241</v>
      </c>
      <c r="I421" s="6">
        <v>1919.83</v>
      </c>
    </row>
    <row r="422" spans="5:9" x14ac:dyDescent="0.25">
      <c r="E422">
        <v>10415</v>
      </c>
      <c r="F422" s="2">
        <v>42263.684594907405</v>
      </c>
      <c r="G422" t="s">
        <v>38</v>
      </c>
      <c r="H422" t="s">
        <v>277</v>
      </c>
      <c r="I422" s="6">
        <v>71979.820000000007</v>
      </c>
    </row>
    <row r="423" spans="5:9" x14ac:dyDescent="0.25">
      <c r="E423">
        <v>10416</v>
      </c>
      <c r="F423" s="2">
        <v>42211.993495370371</v>
      </c>
      <c r="G423" t="s">
        <v>17</v>
      </c>
      <c r="H423" t="s">
        <v>83</v>
      </c>
      <c r="I423" s="6">
        <v>43404.4</v>
      </c>
    </row>
    <row r="424" spans="5:9" x14ac:dyDescent="0.25">
      <c r="E424">
        <v>10417</v>
      </c>
      <c r="F424" s="2">
        <v>42036.015393518515</v>
      </c>
      <c r="G424" t="s">
        <v>66</v>
      </c>
      <c r="H424" t="s">
        <v>102</v>
      </c>
      <c r="I424" s="6">
        <v>46301.78</v>
      </c>
    </row>
    <row r="425" spans="5:9" x14ac:dyDescent="0.25">
      <c r="E425">
        <v>10418</v>
      </c>
      <c r="F425" s="2">
        <v>42236.646597222221</v>
      </c>
      <c r="G425" t="s">
        <v>45</v>
      </c>
      <c r="H425" t="s">
        <v>125</v>
      </c>
      <c r="I425" s="6">
        <v>89166.42</v>
      </c>
    </row>
    <row r="426" spans="5:9" x14ac:dyDescent="0.25">
      <c r="E426">
        <v>10419</v>
      </c>
      <c r="F426" s="2">
        <v>42017.544444444444</v>
      </c>
      <c r="G426" t="s">
        <v>23</v>
      </c>
      <c r="H426" t="s">
        <v>154</v>
      </c>
      <c r="I426" s="6">
        <v>72623.19</v>
      </c>
    </row>
    <row r="427" spans="5:9" x14ac:dyDescent="0.25">
      <c r="E427">
        <v>10420</v>
      </c>
      <c r="F427" s="2">
        <v>42127.09175925926</v>
      </c>
      <c r="G427" t="s">
        <v>9</v>
      </c>
      <c r="H427" t="s">
        <v>198</v>
      </c>
      <c r="I427" s="6">
        <v>25994.05</v>
      </c>
    </row>
    <row r="428" spans="5:9" x14ac:dyDescent="0.25">
      <c r="E428">
        <v>10421</v>
      </c>
      <c r="F428" s="2">
        <v>42229.294456018521</v>
      </c>
      <c r="G428" t="s">
        <v>29</v>
      </c>
      <c r="H428" t="s">
        <v>220</v>
      </c>
      <c r="I428" s="6">
        <v>77613.48</v>
      </c>
    </row>
    <row r="429" spans="5:9" x14ac:dyDescent="0.25">
      <c r="E429">
        <v>10422</v>
      </c>
      <c r="F429" s="2">
        <v>42204.499918981484</v>
      </c>
      <c r="G429" t="s">
        <v>5</v>
      </c>
      <c r="H429" t="s">
        <v>278</v>
      </c>
      <c r="I429" s="6">
        <v>34503.699999999997</v>
      </c>
    </row>
    <row r="430" spans="5:9" x14ac:dyDescent="0.25">
      <c r="E430">
        <v>10423</v>
      </c>
      <c r="F430" s="2">
        <v>42073.586273148147</v>
      </c>
      <c r="G430" t="s">
        <v>5</v>
      </c>
      <c r="H430" t="s">
        <v>163</v>
      </c>
      <c r="I430" s="6">
        <v>95741.57</v>
      </c>
    </row>
    <row r="431" spans="5:9" x14ac:dyDescent="0.25">
      <c r="E431">
        <v>10424</v>
      </c>
      <c r="F431" s="2">
        <v>42062.398032407407</v>
      </c>
      <c r="G431" t="s">
        <v>23</v>
      </c>
      <c r="H431" t="s">
        <v>101</v>
      </c>
      <c r="I431" s="6">
        <v>33318.26</v>
      </c>
    </row>
    <row r="432" spans="5:9" x14ac:dyDescent="0.25">
      <c r="E432">
        <v>10425</v>
      </c>
      <c r="F432" s="2">
        <v>42242.965682870374</v>
      </c>
      <c r="G432" t="s">
        <v>52</v>
      </c>
      <c r="H432" t="s">
        <v>189</v>
      </c>
      <c r="I432" s="6">
        <v>99895.11</v>
      </c>
    </row>
    <row r="433" spans="5:9" x14ac:dyDescent="0.25">
      <c r="E433">
        <v>10426</v>
      </c>
      <c r="F433" s="2">
        <v>42123.838912037034</v>
      </c>
      <c r="G433" t="s">
        <v>15</v>
      </c>
      <c r="H433" t="s">
        <v>47</v>
      </c>
      <c r="I433" s="6">
        <v>45221.71</v>
      </c>
    </row>
    <row r="434" spans="5:9" x14ac:dyDescent="0.25">
      <c r="E434">
        <v>10427</v>
      </c>
      <c r="F434" s="2">
        <v>42261.878993055558</v>
      </c>
      <c r="G434" t="s">
        <v>29</v>
      </c>
      <c r="H434" t="s">
        <v>279</v>
      </c>
      <c r="I434" s="6">
        <v>49165.26</v>
      </c>
    </row>
    <row r="435" spans="5:9" x14ac:dyDescent="0.25">
      <c r="E435">
        <v>10428</v>
      </c>
      <c r="F435" s="2">
        <v>42173.779108796298</v>
      </c>
      <c r="G435" t="s">
        <v>38</v>
      </c>
      <c r="H435" t="s">
        <v>280</v>
      </c>
      <c r="I435" s="6">
        <v>96813.93</v>
      </c>
    </row>
    <row r="436" spans="5:9" x14ac:dyDescent="0.25">
      <c r="E436">
        <v>10429</v>
      </c>
      <c r="F436" s="2">
        <v>42219.254328703704</v>
      </c>
      <c r="G436" t="s">
        <v>38</v>
      </c>
      <c r="H436" t="s">
        <v>234</v>
      </c>
      <c r="I436" s="6">
        <v>99783.72</v>
      </c>
    </row>
    <row r="437" spans="5:9" x14ac:dyDescent="0.25">
      <c r="E437">
        <v>10430</v>
      </c>
      <c r="F437" s="2">
        <v>42187.311493055553</v>
      </c>
      <c r="G437" t="s">
        <v>61</v>
      </c>
      <c r="H437" t="s">
        <v>206</v>
      </c>
      <c r="I437" s="6">
        <v>2193.2800000000002</v>
      </c>
    </row>
    <row r="438" spans="5:9" x14ac:dyDescent="0.25">
      <c r="E438">
        <v>10431</v>
      </c>
      <c r="F438" s="2">
        <v>42036.950416666667</v>
      </c>
      <c r="G438" t="s">
        <v>35</v>
      </c>
      <c r="H438" t="s">
        <v>281</v>
      </c>
      <c r="I438" s="6">
        <v>45962.06</v>
      </c>
    </row>
    <row r="439" spans="5:9" x14ac:dyDescent="0.25">
      <c r="E439">
        <v>10432</v>
      </c>
      <c r="F439" s="2">
        <v>42123.356446759259</v>
      </c>
      <c r="G439" t="s">
        <v>23</v>
      </c>
      <c r="H439" t="s">
        <v>44</v>
      </c>
      <c r="I439" s="6">
        <v>27807.4</v>
      </c>
    </row>
    <row r="440" spans="5:9" x14ac:dyDescent="0.25">
      <c r="E440">
        <v>10433</v>
      </c>
      <c r="F440" s="2">
        <v>42152.242731481485</v>
      </c>
      <c r="G440" t="s">
        <v>11</v>
      </c>
      <c r="H440" t="s">
        <v>280</v>
      </c>
      <c r="I440" s="6">
        <v>15358.1</v>
      </c>
    </row>
    <row r="441" spans="5:9" x14ac:dyDescent="0.25">
      <c r="E441">
        <v>10434</v>
      </c>
      <c r="F441" s="2">
        <v>42121.057256944441</v>
      </c>
      <c r="G441" t="s">
        <v>17</v>
      </c>
      <c r="H441" t="s">
        <v>172</v>
      </c>
      <c r="I441" s="6">
        <v>44619.29</v>
      </c>
    </row>
    <row r="442" spans="5:9" x14ac:dyDescent="0.25">
      <c r="E442">
        <v>10435</v>
      </c>
      <c r="F442" s="2">
        <v>42137.258460648147</v>
      </c>
      <c r="G442" t="s">
        <v>35</v>
      </c>
      <c r="H442" t="s">
        <v>282</v>
      </c>
      <c r="I442" s="6">
        <v>17247.91</v>
      </c>
    </row>
    <row r="443" spans="5:9" x14ac:dyDescent="0.25">
      <c r="E443">
        <v>10436</v>
      </c>
      <c r="F443" s="2">
        <v>42347.546388888892</v>
      </c>
      <c r="G443" t="s">
        <v>9</v>
      </c>
      <c r="H443" t="s">
        <v>132</v>
      </c>
      <c r="I443" s="6">
        <v>18185.82</v>
      </c>
    </row>
    <row r="444" spans="5:9" x14ac:dyDescent="0.25">
      <c r="E444">
        <v>10437</v>
      </c>
      <c r="F444" s="2">
        <v>42323.192037037035</v>
      </c>
      <c r="G444" t="s">
        <v>15</v>
      </c>
      <c r="H444" t="s">
        <v>182</v>
      </c>
      <c r="I444" s="6">
        <v>43592.160000000003</v>
      </c>
    </row>
    <row r="445" spans="5:9" x14ac:dyDescent="0.25">
      <c r="E445">
        <v>10438</v>
      </c>
      <c r="F445" s="2">
        <v>42158.08489583333</v>
      </c>
      <c r="G445" t="s">
        <v>26</v>
      </c>
      <c r="H445" t="s">
        <v>170</v>
      </c>
      <c r="I445" s="6">
        <v>81046.259999999995</v>
      </c>
    </row>
    <row r="446" spans="5:9" x14ac:dyDescent="0.25">
      <c r="E446">
        <v>10439</v>
      </c>
      <c r="F446" s="2">
        <v>42010.99527777778</v>
      </c>
      <c r="G446" t="s">
        <v>17</v>
      </c>
      <c r="H446" t="s">
        <v>54</v>
      </c>
      <c r="I446" s="6">
        <v>28596.28</v>
      </c>
    </row>
    <row r="447" spans="5:9" x14ac:dyDescent="0.25">
      <c r="E447">
        <v>10440</v>
      </c>
      <c r="F447" s="2">
        <v>42107.441747685189</v>
      </c>
      <c r="G447" t="s">
        <v>66</v>
      </c>
      <c r="H447" t="s">
        <v>191</v>
      </c>
      <c r="I447" s="6">
        <v>47461.440000000002</v>
      </c>
    </row>
    <row r="448" spans="5:9" x14ac:dyDescent="0.25">
      <c r="E448">
        <v>10441</v>
      </c>
      <c r="F448" s="2">
        <v>42300.403726851851</v>
      </c>
      <c r="G448" t="s">
        <v>52</v>
      </c>
      <c r="H448" t="s">
        <v>283</v>
      </c>
      <c r="I448" s="6">
        <v>54352.25</v>
      </c>
    </row>
    <row r="449" spans="5:9" x14ac:dyDescent="0.25">
      <c r="E449">
        <v>10442</v>
      </c>
      <c r="F449" s="2">
        <v>42077.240081018521</v>
      </c>
      <c r="G449" t="s">
        <v>38</v>
      </c>
      <c r="H449" t="s">
        <v>159</v>
      </c>
      <c r="I449" s="6">
        <v>99092.73</v>
      </c>
    </row>
    <row r="450" spans="5:9" x14ac:dyDescent="0.25">
      <c r="E450">
        <v>10443</v>
      </c>
      <c r="F450" s="2">
        <v>42240.717777777776</v>
      </c>
      <c r="G450" t="s">
        <v>9</v>
      </c>
      <c r="H450" t="s">
        <v>74</v>
      </c>
      <c r="I450" s="6">
        <v>50438.92</v>
      </c>
    </row>
    <row r="451" spans="5:9" x14ac:dyDescent="0.25">
      <c r="E451">
        <v>10444</v>
      </c>
      <c r="F451" s="2">
        <v>42119.364386574074</v>
      </c>
      <c r="G451" t="s">
        <v>23</v>
      </c>
      <c r="H451" t="s">
        <v>46</v>
      </c>
      <c r="I451" s="6">
        <v>81078.240000000005</v>
      </c>
    </row>
    <row r="452" spans="5:9" x14ac:dyDescent="0.25">
      <c r="E452">
        <v>10445</v>
      </c>
      <c r="F452" s="2">
        <v>42220.477256944447</v>
      </c>
      <c r="G452" t="s">
        <v>52</v>
      </c>
      <c r="H452" t="s">
        <v>284</v>
      </c>
      <c r="I452" s="6">
        <v>23205.67</v>
      </c>
    </row>
    <row r="453" spans="5:9" x14ac:dyDescent="0.25">
      <c r="E453">
        <v>10446</v>
      </c>
      <c r="F453" s="2">
        <v>42098.340451388889</v>
      </c>
      <c r="G453" t="s">
        <v>66</v>
      </c>
      <c r="H453" t="s">
        <v>285</v>
      </c>
      <c r="I453" s="6">
        <v>77000.009999999995</v>
      </c>
    </row>
    <row r="454" spans="5:9" x14ac:dyDescent="0.25">
      <c r="E454">
        <v>10447</v>
      </c>
      <c r="F454" s="2">
        <v>42005.64398148148</v>
      </c>
      <c r="G454" t="s">
        <v>11</v>
      </c>
      <c r="H454" t="s">
        <v>147</v>
      </c>
      <c r="I454" s="6">
        <v>40345.040000000001</v>
      </c>
    </row>
    <row r="455" spans="5:9" x14ac:dyDescent="0.25">
      <c r="E455">
        <v>10448</v>
      </c>
      <c r="F455" s="2">
        <v>42037.836817129632</v>
      </c>
      <c r="G455" t="s">
        <v>52</v>
      </c>
      <c r="H455" t="s">
        <v>286</v>
      </c>
      <c r="I455" s="6">
        <v>35360.1</v>
      </c>
    </row>
    <row r="456" spans="5:9" x14ac:dyDescent="0.25">
      <c r="E456">
        <v>10449</v>
      </c>
      <c r="F456" s="2">
        <v>42074.741631944446</v>
      </c>
      <c r="G456" t="s">
        <v>40</v>
      </c>
      <c r="H456" t="s">
        <v>287</v>
      </c>
      <c r="I456" s="6">
        <v>35493.53</v>
      </c>
    </row>
    <row r="457" spans="5:9" x14ac:dyDescent="0.25">
      <c r="E457">
        <v>10450</v>
      </c>
      <c r="F457" s="2">
        <v>42239.030405092592</v>
      </c>
      <c r="G457" t="s">
        <v>66</v>
      </c>
      <c r="H457" t="s">
        <v>288</v>
      </c>
      <c r="I457" s="6">
        <v>37155.79</v>
      </c>
    </row>
    <row r="458" spans="5:9" x14ac:dyDescent="0.25">
      <c r="E458">
        <v>10451</v>
      </c>
      <c r="F458" s="2">
        <v>42111.821643518517</v>
      </c>
      <c r="G458" t="s">
        <v>20</v>
      </c>
      <c r="H458" t="s">
        <v>187</v>
      </c>
      <c r="I458" s="6">
        <v>96375.62</v>
      </c>
    </row>
    <row r="459" spans="5:9" x14ac:dyDescent="0.25">
      <c r="E459">
        <v>10452</v>
      </c>
      <c r="F459" s="2">
        <v>42182.827187499999</v>
      </c>
      <c r="G459" t="s">
        <v>66</v>
      </c>
      <c r="H459" t="s">
        <v>197</v>
      </c>
      <c r="I459" s="6">
        <v>91801.2</v>
      </c>
    </row>
    <row r="460" spans="5:9" x14ac:dyDescent="0.25">
      <c r="E460">
        <v>10453</v>
      </c>
      <c r="F460" s="2">
        <v>42143.643738425926</v>
      </c>
      <c r="G460" t="s">
        <v>11</v>
      </c>
      <c r="H460" t="s">
        <v>103</v>
      </c>
      <c r="I460" s="6">
        <v>47149.56</v>
      </c>
    </row>
    <row r="461" spans="5:9" x14ac:dyDescent="0.25">
      <c r="E461">
        <v>10454</v>
      </c>
      <c r="F461" s="2">
        <v>42335.594155092593</v>
      </c>
      <c r="G461" t="s">
        <v>11</v>
      </c>
      <c r="H461" t="s">
        <v>289</v>
      </c>
      <c r="I461" s="6">
        <v>9355.7099999999991</v>
      </c>
    </row>
    <row r="462" spans="5:9" x14ac:dyDescent="0.25">
      <c r="E462">
        <v>10455</v>
      </c>
      <c r="F462" s="2">
        <v>42237.303032407406</v>
      </c>
      <c r="G462" t="s">
        <v>23</v>
      </c>
      <c r="H462" t="s">
        <v>163</v>
      </c>
      <c r="I462" s="6">
        <v>59928.69</v>
      </c>
    </row>
    <row r="463" spans="5:9" x14ac:dyDescent="0.25">
      <c r="E463">
        <v>10456</v>
      </c>
      <c r="F463" s="2">
        <v>42365.389814814815</v>
      </c>
      <c r="G463" t="s">
        <v>15</v>
      </c>
      <c r="H463" t="s">
        <v>269</v>
      </c>
      <c r="I463" s="6">
        <v>37710.67</v>
      </c>
    </row>
    <row r="464" spans="5:9" x14ac:dyDescent="0.25">
      <c r="E464">
        <v>10457</v>
      </c>
      <c r="F464" s="2">
        <v>42186.307395833333</v>
      </c>
      <c r="G464" t="s">
        <v>35</v>
      </c>
      <c r="H464" t="s">
        <v>244</v>
      </c>
      <c r="I464" s="6">
        <v>73539.02</v>
      </c>
    </row>
    <row r="465" spans="5:9" x14ac:dyDescent="0.25">
      <c r="E465">
        <v>10458</v>
      </c>
      <c r="F465" s="2">
        <v>42105.488865740743</v>
      </c>
      <c r="G465" t="s">
        <v>29</v>
      </c>
      <c r="H465" t="s">
        <v>290</v>
      </c>
      <c r="I465" s="6">
        <v>15020.61</v>
      </c>
    </row>
    <row r="466" spans="5:9" x14ac:dyDescent="0.25">
      <c r="E466">
        <v>10459</v>
      </c>
      <c r="F466" s="2">
        <v>42165.897407407407</v>
      </c>
      <c r="G466" t="s">
        <v>61</v>
      </c>
      <c r="H466" t="s">
        <v>277</v>
      </c>
      <c r="I466" s="6">
        <v>82702.91</v>
      </c>
    </row>
    <row r="467" spans="5:9" x14ac:dyDescent="0.25">
      <c r="E467">
        <v>10460</v>
      </c>
      <c r="F467" s="2">
        <v>42075.897719907407</v>
      </c>
      <c r="G467" t="s">
        <v>15</v>
      </c>
      <c r="H467" t="s">
        <v>291</v>
      </c>
      <c r="I467" s="6">
        <v>53958.35</v>
      </c>
    </row>
    <row r="468" spans="5:9" x14ac:dyDescent="0.25">
      <c r="E468">
        <v>10461</v>
      </c>
      <c r="F468" s="2">
        <v>42104.522928240738</v>
      </c>
      <c r="G468" t="s">
        <v>7</v>
      </c>
      <c r="H468" t="s">
        <v>239</v>
      </c>
      <c r="I468" s="6">
        <v>99451.88</v>
      </c>
    </row>
    <row r="469" spans="5:9" x14ac:dyDescent="0.25">
      <c r="E469">
        <v>10462</v>
      </c>
      <c r="F469" s="2">
        <v>42115.758194444446</v>
      </c>
      <c r="G469" t="s">
        <v>66</v>
      </c>
      <c r="H469" t="s">
        <v>292</v>
      </c>
      <c r="I469" s="6">
        <v>2101.0700000000002</v>
      </c>
    </row>
    <row r="470" spans="5:9" x14ac:dyDescent="0.25">
      <c r="E470">
        <v>10463</v>
      </c>
      <c r="F470" s="2">
        <v>42108.358356481483</v>
      </c>
      <c r="G470" t="s">
        <v>11</v>
      </c>
      <c r="H470" t="s">
        <v>34</v>
      </c>
      <c r="I470" s="6">
        <v>44469.03</v>
      </c>
    </row>
    <row r="471" spans="5:9" x14ac:dyDescent="0.25">
      <c r="E471">
        <v>10464</v>
      </c>
      <c r="F471" s="2">
        <v>42107.699166666665</v>
      </c>
      <c r="G471" t="s">
        <v>13</v>
      </c>
      <c r="H471" t="s">
        <v>145</v>
      </c>
      <c r="I471" s="6">
        <v>98505.42</v>
      </c>
    </row>
    <row r="472" spans="5:9" x14ac:dyDescent="0.25">
      <c r="E472">
        <v>10465</v>
      </c>
      <c r="F472" s="2">
        <v>42011.257754629631</v>
      </c>
      <c r="G472" t="s">
        <v>11</v>
      </c>
      <c r="H472" t="s">
        <v>203</v>
      </c>
      <c r="I472" s="6">
        <v>59393.31</v>
      </c>
    </row>
    <row r="473" spans="5:9" x14ac:dyDescent="0.25">
      <c r="E473">
        <v>10466</v>
      </c>
      <c r="F473" s="2">
        <v>42248.093425925923</v>
      </c>
      <c r="G473" t="s">
        <v>61</v>
      </c>
      <c r="H473" t="s">
        <v>276</v>
      </c>
      <c r="I473" s="6">
        <v>43598.8</v>
      </c>
    </row>
    <row r="474" spans="5:9" x14ac:dyDescent="0.25">
      <c r="E474">
        <v>10467</v>
      </c>
      <c r="F474" s="2">
        <v>42188.443159722221</v>
      </c>
      <c r="G474" t="s">
        <v>11</v>
      </c>
      <c r="H474" t="s">
        <v>192</v>
      </c>
      <c r="I474" s="6">
        <v>91679.52</v>
      </c>
    </row>
    <row r="475" spans="5:9" x14ac:dyDescent="0.25">
      <c r="E475">
        <v>10468</v>
      </c>
      <c r="F475" s="2">
        <v>42069.366562499999</v>
      </c>
      <c r="G475" t="s">
        <v>40</v>
      </c>
      <c r="H475" t="s">
        <v>220</v>
      </c>
      <c r="I475" s="6">
        <v>96087.56</v>
      </c>
    </row>
    <row r="476" spans="5:9" x14ac:dyDescent="0.25">
      <c r="E476">
        <v>10469</v>
      </c>
      <c r="F476" s="2">
        <v>42263.566550925927</v>
      </c>
      <c r="G476" t="s">
        <v>15</v>
      </c>
      <c r="H476" t="s">
        <v>209</v>
      </c>
      <c r="I476" s="6">
        <v>4666.4399999999996</v>
      </c>
    </row>
    <row r="477" spans="5:9" x14ac:dyDescent="0.25">
      <c r="E477">
        <v>10470</v>
      </c>
      <c r="F477" s="2">
        <v>42042.97997685185</v>
      </c>
      <c r="G477" t="s">
        <v>40</v>
      </c>
      <c r="H477" t="s">
        <v>247</v>
      </c>
      <c r="I477" s="6">
        <v>20988.54</v>
      </c>
    </row>
    <row r="478" spans="5:9" x14ac:dyDescent="0.25">
      <c r="E478">
        <v>10471</v>
      </c>
      <c r="F478" s="2">
        <v>42252.531886574077</v>
      </c>
      <c r="G478" t="s">
        <v>61</v>
      </c>
      <c r="H478" t="s">
        <v>206</v>
      </c>
      <c r="I478" s="6">
        <v>62622.78</v>
      </c>
    </row>
    <row r="479" spans="5:9" x14ac:dyDescent="0.25">
      <c r="E479">
        <v>10472</v>
      </c>
      <c r="F479" s="2">
        <v>42356.892824074072</v>
      </c>
      <c r="G479" t="s">
        <v>5</v>
      </c>
      <c r="H479" t="s">
        <v>138</v>
      </c>
      <c r="I479" s="6">
        <v>13294.86</v>
      </c>
    </row>
    <row r="480" spans="5:9" x14ac:dyDescent="0.25">
      <c r="E480">
        <v>10473</v>
      </c>
      <c r="F480" s="2">
        <v>42365.190798611111</v>
      </c>
      <c r="G480" t="s">
        <v>9</v>
      </c>
      <c r="H480" t="s">
        <v>267</v>
      </c>
      <c r="I480" s="6">
        <v>30581.14</v>
      </c>
    </row>
    <row r="481" spans="5:9" x14ac:dyDescent="0.25">
      <c r="E481">
        <v>10474</v>
      </c>
      <c r="F481" s="2">
        <v>42132.704965277779</v>
      </c>
      <c r="G481" t="s">
        <v>7</v>
      </c>
      <c r="H481" t="s">
        <v>160</v>
      </c>
      <c r="I481" s="6">
        <v>30561.31</v>
      </c>
    </row>
    <row r="482" spans="5:9" x14ac:dyDescent="0.25">
      <c r="E482">
        <v>10475</v>
      </c>
      <c r="F482" s="2">
        <v>42216.680868055555</v>
      </c>
      <c r="G482" t="s">
        <v>15</v>
      </c>
      <c r="H482" t="s">
        <v>176</v>
      </c>
      <c r="I482" s="6">
        <v>43330.79</v>
      </c>
    </row>
    <row r="483" spans="5:9" x14ac:dyDescent="0.25">
      <c r="E483">
        <v>10476</v>
      </c>
      <c r="F483" s="2">
        <v>42281.325752314813</v>
      </c>
      <c r="G483" t="s">
        <v>45</v>
      </c>
      <c r="H483" t="s">
        <v>293</v>
      </c>
      <c r="I483" s="6">
        <v>36451.68</v>
      </c>
    </row>
    <row r="484" spans="5:9" x14ac:dyDescent="0.25">
      <c r="E484">
        <v>10477</v>
      </c>
      <c r="F484" s="2">
        <v>42166.218252314815</v>
      </c>
      <c r="G484" t="s">
        <v>29</v>
      </c>
      <c r="H484" t="s">
        <v>37</v>
      </c>
      <c r="I484" s="6">
        <v>77057.09</v>
      </c>
    </row>
    <row r="485" spans="5:9" x14ac:dyDescent="0.25">
      <c r="E485">
        <v>10478</v>
      </c>
      <c r="F485" s="2">
        <v>42079.757025462961</v>
      </c>
      <c r="G485" t="s">
        <v>29</v>
      </c>
      <c r="H485" t="s">
        <v>22</v>
      </c>
      <c r="I485" s="6">
        <v>48726.15</v>
      </c>
    </row>
    <row r="486" spans="5:9" x14ac:dyDescent="0.25">
      <c r="E486">
        <v>10479</v>
      </c>
      <c r="F486" s="2">
        <v>42343.174201388887</v>
      </c>
      <c r="G486" t="s">
        <v>26</v>
      </c>
      <c r="H486" t="s">
        <v>222</v>
      </c>
      <c r="I486" s="6">
        <v>40961.22</v>
      </c>
    </row>
    <row r="487" spans="5:9" x14ac:dyDescent="0.25">
      <c r="E487">
        <v>10480</v>
      </c>
      <c r="F487" s="2">
        <v>42226.481689814813</v>
      </c>
      <c r="G487" t="s">
        <v>66</v>
      </c>
      <c r="H487" t="s">
        <v>57</v>
      </c>
      <c r="I487" s="6">
        <v>75676.39</v>
      </c>
    </row>
    <row r="488" spans="5:9" x14ac:dyDescent="0.25">
      <c r="E488">
        <v>10481</v>
      </c>
      <c r="F488" s="2">
        <v>42328.685185185182</v>
      </c>
      <c r="G488" t="s">
        <v>29</v>
      </c>
      <c r="H488" t="s">
        <v>294</v>
      </c>
      <c r="I488" s="6">
        <v>66745.919999999998</v>
      </c>
    </row>
    <row r="489" spans="5:9" x14ac:dyDescent="0.25">
      <c r="E489">
        <v>10482</v>
      </c>
      <c r="F489" s="2">
        <v>42288.264467592591</v>
      </c>
      <c r="G489" t="s">
        <v>66</v>
      </c>
      <c r="H489" t="s">
        <v>295</v>
      </c>
      <c r="I489" s="6">
        <v>36824.07</v>
      </c>
    </row>
    <row r="490" spans="5:9" x14ac:dyDescent="0.25">
      <c r="E490">
        <v>10483</v>
      </c>
      <c r="F490" s="2">
        <v>42251.465879629628</v>
      </c>
      <c r="G490" t="s">
        <v>29</v>
      </c>
      <c r="H490" t="s">
        <v>50</v>
      </c>
      <c r="I490" s="6">
        <v>98376.11</v>
      </c>
    </row>
    <row r="491" spans="5:9" x14ac:dyDescent="0.25">
      <c r="E491">
        <v>10484</v>
      </c>
      <c r="F491" s="2">
        <v>42277.720902777779</v>
      </c>
      <c r="G491" t="s">
        <v>29</v>
      </c>
      <c r="H491" t="s">
        <v>206</v>
      </c>
      <c r="I491" s="6">
        <v>36074.949999999997</v>
      </c>
    </row>
    <row r="492" spans="5:9" x14ac:dyDescent="0.25">
      <c r="E492">
        <v>10485</v>
      </c>
      <c r="F492" s="2">
        <v>42211.085960648146</v>
      </c>
      <c r="G492" t="s">
        <v>61</v>
      </c>
      <c r="H492" t="s">
        <v>296</v>
      </c>
      <c r="I492" s="6">
        <v>65959.7</v>
      </c>
    </row>
    <row r="493" spans="5:9" x14ac:dyDescent="0.25">
      <c r="E493">
        <v>10486</v>
      </c>
      <c r="F493" s="2">
        <v>42335.733611111114</v>
      </c>
      <c r="G493" t="s">
        <v>20</v>
      </c>
      <c r="H493" t="s">
        <v>32</v>
      </c>
      <c r="I493" s="6">
        <v>73704.95</v>
      </c>
    </row>
    <row r="494" spans="5:9" x14ac:dyDescent="0.25">
      <c r="E494">
        <v>10487</v>
      </c>
      <c r="F494" s="2">
        <v>42230.297037037039</v>
      </c>
      <c r="G494" t="s">
        <v>26</v>
      </c>
      <c r="H494" t="s">
        <v>67</v>
      </c>
      <c r="I494" s="6">
        <v>44338.18</v>
      </c>
    </row>
    <row r="495" spans="5:9" x14ac:dyDescent="0.25">
      <c r="E495">
        <v>10488</v>
      </c>
      <c r="F495" s="2">
        <v>42364.652638888889</v>
      </c>
      <c r="G495" t="s">
        <v>38</v>
      </c>
      <c r="H495" t="s">
        <v>297</v>
      </c>
      <c r="I495" s="6">
        <v>88914.240000000005</v>
      </c>
    </row>
    <row r="496" spans="5:9" x14ac:dyDescent="0.25">
      <c r="E496">
        <v>10489</v>
      </c>
      <c r="F496" s="2">
        <v>42294.724733796298</v>
      </c>
      <c r="G496" t="s">
        <v>17</v>
      </c>
      <c r="H496" t="s">
        <v>205</v>
      </c>
      <c r="I496" s="6">
        <v>7999.07</v>
      </c>
    </row>
    <row r="497" spans="5:9" x14ac:dyDescent="0.25">
      <c r="E497">
        <v>10490</v>
      </c>
      <c r="F497" s="2">
        <v>42312.526516203703</v>
      </c>
      <c r="G497" t="s">
        <v>45</v>
      </c>
      <c r="H497" t="s">
        <v>298</v>
      </c>
      <c r="I497" s="6">
        <v>96046.23</v>
      </c>
    </row>
    <row r="498" spans="5:9" x14ac:dyDescent="0.25">
      <c r="E498">
        <v>10491</v>
      </c>
      <c r="F498" s="2">
        <v>42264.22111111111</v>
      </c>
      <c r="G498" t="s">
        <v>15</v>
      </c>
      <c r="H498" t="s">
        <v>161</v>
      </c>
      <c r="I498" s="6">
        <v>45771.34</v>
      </c>
    </row>
    <row r="499" spans="5:9" x14ac:dyDescent="0.25">
      <c r="E499">
        <v>10492</v>
      </c>
      <c r="F499" s="2">
        <v>42175.303252314814</v>
      </c>
      <c r="G499" t="s">
        <v>45</v>
      </c>
      <c r="H499" t="s">
        <v>299</v>
      </c>
      <c r="I499" s="6">
        <v>51601.53</v>
      </c>
    </row>
    <row r="500" spans="5:9" x14ac:dyDescent="0.25">
      <c r="E500">
        <v>10493</v>
      </c>
      <c r="F500" s="2">
        <v>42207.483842592592</v>
      </c>
      <c r="G500" t="s">
        <v>26</v>
      </c>
      <c r="H500" t="s">
        <v>84</v>
      </c>
      <c r="I500" s="6">
        <v>10398.049999999999</v>
      </c>
    </row>
    <row r="501" spans="5:9" x14ac:dyDescent="0.25">
      <c r="E501">
        <v>10494</v>
      </c>
      <c r="F501" s="2">
        <v>42135.921458333331</v>
      </c>
      <c r="G501" t="s">
        <v>5</v>
      </c>
      <c r="H501" t="s">
        <v>300</v>
      </c>
      <c r="I501" s="6">
        <v>44012.86</v>
      </c>
    </row>
    <row r="502" spans="5:9" x14ac:dyDescent="0.25">
      <c r="E502">
        <v>10495</v>
      </c>
      <c r="F502" s="2">
        <v>42229.404861111114</v>
      </c>
      <c r="G502" t="s">
        <v>13</v>
      </c>
      <c r="H502" t="s">
        <v>170</v>
      </c>
      <c r="I502" s="6">
        <v>67914.52</v>
      </c>
    </row>
    <row r="503" spans="5:9" x14ac:dyDescent="0.25">
      <c r="E503">
        <v>10496</v>
      </c>
      <c r="F503" s="2">
        <v>42041.93372685185</v>
      </c>
      <c r="G503" t="s">
        <v>45</v>
      </c>
      <c r="H503" t="s">
        <v>6</v>
      </c>
      <c r="I503" s="6">
        <v>82159.820000000007</v>
      </c>
    </row>
    <row r="504" spans="5:9" x14ac:dyDescent="0.25">
      <c r="E504">
        <v>10497</v>
      </c>
      <c r="F504" s="2">
        <v>42237.439710648148</v>
      </c>
      <c r="G504" t="s">
        <v>11</v>
      </c>
      <c r="H504" t="s">
        <v>141</v>
      </c>
      <c r="I504" s="6">
        <v>96476.27</v>
      </c>
    </row>
    <row r="505" spans="5:9" x14ac:dyDescent="0.25">
      <c r="E505">
        <v>10498</v>
      </c>
      <c r="F505" s="2">
        <v>42181.107777777775</v>
      </c>
      <c r="G505" t="s">
        <v>15</v>
      </c>
      <c r="H505" t="s">
        <v>184</v>
      </c>
      <c r="I505" s="6">
        <v>46708.61</v>
      </c>
    </row>
    <row r="506" spans="5:9" x14ac:dyDescent="0.25">
      <c r="E506">
        <v>10499</v>
      </c>
      <c r="F506" s="2">
        <v>42097.899016203701</v>
      </c>
      <c r="G506" t="s">
        <v>13</v>
      </c>
      <c r="H506" t="s">
        <v>301</v>
      </c>
      <c r="I506" s="6">
        <v>29468.02</v>
      </c>
    </row>
    <row r="507" spans="5:9" x14ac:dyDescent="0.25">
      <c r="E507">
        <v>10500</v>
      </c>
      <c r="F507" s="2">
        <v>42080.013437499998</v>
      </c>
      <c r="G507" t="s">
        <v>52</v>
      </c>
      <c r="H507" t="s">
        <v>10</v>
      </c>
      <c r="I507" s="6">
        <v>92474.34</v>
      </c>
    </row>
    <row r="508" spans="5:9" x14ac:dyDescent="0.25">
      <c r="E508">
        <v>10501</v>
      </c>
      <c r="F508" s="2">
        <v>42141.116805555554</v>
      </c>
      <c r="G508" t="s">
        <v>29</v>
      </c>
      <c r="H508" t="s">
        <v>172</v>
      </c>
      <c r="I508" s="6">
        <v>49640.32</v>
      </c>
    </row>
    <row r="509" spans="5:9" x14ac:dyDescent="0.25">
      <c r="E509">
        <v>10502</v>
      </c>
      <c r="F509" s="2">
        <v>42081.327870370369</v>
      </c>
      <c r="G509" t="s">
        <v>45</v>
      </c>
      <c r="H509" t="s">
        <v>98</v>
      </c>
      <c r="I509" s="6">
        <v>65493.65</v>
      </c>
    </row>
    <row r="510" spans="5:9" x14ac:dyDescent="0.25">
      <c r="E510">
        <v>10503</v>
      </c>
      <c r="F510" s="2">
        <v>42104.171249999999</v>
      </c>
      <c r="G510" t="s">
        <v>66</v>
      </c>
      <c r="H510" t="s">
        <v>302</v>
      </c>
      <c r="I510" s="6">
        <v>68482.16</v>
      </c>
    </row>
    <row r="511" spans="5:9" x14ac:dyDescent="0.25">
      <c r="E511">
        <v>10504</v>
      </c>
      <c r="F511" s="2">
        <v>42161.122037037036</v>
      </c>
      <c r="G511" t="s">
        <v>7</v>
      </c>
      <c r="H511" t="s">
        <v>144</v>
      </c>
      <c r="I511" s="6">
        <v>54636.83</v>
      </c>
    </row>
    <row r="512" spans="5:9" x14ac:dyDescent="0.25">
      <c r="E512">
        <v>10505</v>
      </c>
      <c r="F512" s="2">
        <v>42053.969953703701</v>
      </c>
      <c r="G512" t="s">
        <v>23</v>
      </c>
      <c r="H512" t="s">
        <v>303</v>
      </c>
      <c r="I512" s="6">
        <v>67868.88</v>
      </c>
    </row>
    <row r="513" spans="5:9" x14ac:dyDescent="0.25">
      <c r="E513">
        <v>10506</v>
      </c>
      <c r="F513" s="2">
        <v>42195.658946759257</v>
      </c>
      <c r="G513" t="s">
        <v>17</v>
      </c>
      <c r="H513" t="s">
        <v>304</v>
      </c>
      <c r="I513" s="6">
        <v>78421.87</v>
      </c>
    </row>
    <row r="514" spans="5:9" x14ac:dyDescent="0.25">
      <c r="E514">
        <v>10507</v>
      </c>
      <c r="F514" s="2">
        <v>42325.125069444446</v>
      </c>
      <c r="G514" t="s">
        <v>38</v>
      </c>
      <c r="H514" t="s">
        <v>88</v>
      </c>
      <c r="I514" s="6">
        <v>81863.61</v>
      </c>
    </row>
    <row r="515" spans="5:9" x14ac:dyDescent="0.25">
      <c r="E515">
        <v>10508</v>
      </c>
      <c r="F515" s="2">
        <v>42310.533877314818</v>
      </c>
      <c r="G515" t="s">
        <v>7</v>
      </c>
      <c r="H515" t="s">
        <v>267</v>
      </c>
      <c r="I515" s="6">
        <v>21792.18</v>
      </c>
    </row>
    <row r="516" spans="5:9" x14ac:dyDescent="0.25">
      <c r="E516">
        <v>10509</v>
      </c>
      <c r="F516" s="2">
        <v>42149.14267361111</v>
      </c>
      <c r="G516" t="s">
        <v>17</v>
      </c>
      <c r="H516" t="s">
        <v>305</v>
      </c>
      <c r="I516" s="6">
        <v>99158.61</v>
      </c>
    </row>
    <row r="517" spans="5:9" x14ac:dyDescent="0.25">
      <c r="E517">
        <v>10510</v>
      </c>
      <c r="F517" s="2">
        <v>42247.768159722225</v>
      </c>
      <c r="G517" t="s">
        <v>20</v>
      </c>
      <c r="H517" t="s">
        <v>263</v>
      </c>
      <c r="I517" s="6">
        <v>88431.74</v>
      </c>
    </row>
    <row r="518" spans="5:9" x14ac:dyDescent="0.25">
      <c r="E518">
        <v>10511</v>
      </c>
      <c r="F518" s="2">
        <v>42082.708252314813</v>
      </c>
      <c r="G518" t="s">
        <v>26</v>
      </c>
      <c r="H518" t="s">
        <v>173</v>
      </c>
      <c r="I518" s="6">
        <v>55440.78</v>
      </c>
    </row>
    <row r="519" spans="5:9" x14ac:dyDescent="0.25">
      <c r="E519">
        <v>10512</v>
      </c>
      <c r="F519" s="2">
        <v>42201.515335648146</v>
      </c>
      <c r="G519" t="s">
        <v>45</v>
      </c>
      <c r="H519" t="s">
        <v>69</v>
      </c>
      <c r="I519" s="6">
        <v>6674.33</v>
      </c>
    </row>
    <row r="520" spans="5:9" x14ac:dyDescent="0.25">
      <c r="E520">
        <v>10513</v>
      </c>
      <c r="F520" s="2">
        <v>42344.508310185185</v>
      </c>
      <c r="G520" t="s">
        <v>61</v>
      </c>
      <c r="H520" t="s">
        <v>180</v>
      </c>
      <c r="I520" s="6">
        <v>8014.57</v>
      </c>
    </row>
    <row r="521" spans="5:9" x14ac:dyDescent="0.25">
      <c r="E521">
        <v>10514</v>
      </c>
      <c r="F521" s="2">
        <v>42236.217905092592</v>
      </c>
      <c r="G521" t="s">
        <v>61</v>
      </c>
      <c r="H521" t="s">
        <v>84</v>
      </c>
      <c r="I521" s="6">
        <v>12565.47</v>
      </c>
    </row>
    <row r="522" spans="5:9" x14ac:dyDescent="0.25">
      <c r="E522">
        <v>10515</v>
      </c>
      <c r="F522" s="2">
        <v>42231.493333333332</v>
      </c>
      <c r="G522" t="s">
        <v>45</v>
      </c>
      <c r="H522" t="s">
        <v>303</v>
      </c>
      <c r="I522" s="6">
        <v>87650.91</v>
      </c>
    </row>
    <row r="523" spans="5:9" x14ac:dyDescent="0.25">
      <c r="E523">
        <v>10516</v>
      </c>
      <c r="F523" s="2">
        <v>42199.016840277778</v>
      </c>
      <c r="G523" t="s">
        <v>66</v>
      </c>
      <c r="H523" t="s">
        <v>306</v>
      </c>
      <c r="I523" s="6">
        <v>16682.099999999999</v>
      </c>
    </row>
    <row r="524" spans="5:9" x14ac:dyDescent="0.25">
      <c r="E524">
        <v>10517</v>
      </c>
      <c r="F524" s="2">
        <v>42211.902696759258</v>
      </c>
      <c r="G524" t="s">
        <v>23</v>
      </c>
      <c r="H524" t="s">
        <v>307</v>
      </c>
      <c r="I524" s="6">
        <v>17317.03</v>
      </c>
    </row>
    <row r="525" spans="5:9" x14ac:dyDescent="0.25">
      <c r="E525">
        <v>10518</v>
      </c>
      <c r="F525" s="2">
        <v>42143.522291666668</v>
      </c>
      <c r="G525" t="s">
        <v>13</v>
      </c>
      <c r="H525" t="s">
        <v>308</v>
      </c>
      <c r="I525" s="6">
        <v>6752.1</v>
      </c>
    </row>
    <row r="526" spans="5:9" x14ac:dyDescent="0.25">
      <c r="E526">
        <v>10519</v>
      </c>
      <c r="F526" s="2">
        <v>42061.283020833333</v>
      </c>
      <c r="G526" t="s">
        <v>13</v>
      </c>
      <c r="H526" t="s">
        <v>128</v>
      </c>
      <c r="I526" s="6">
        <v>43882.54</v>
      </c>
    </row>
    <row r="527" spans="5:9" x14ac:dyDescent="0.25">
      <c r="E527">
        <v>10520</v>
      </c>
      <c r="F527" s="2">
        <v>42291.73578703704</v>
      </c>
      <c r="G527" t="s">
        <v>61</v>
      </c>
      <c r="H527" t="s">
        <v>22</v>
      </c>
      <c r="I527" s="6">
        <v>80592.17</v>
      </c>
    </row>
    <row r="528" spans="5:9" x14ac:dyDescent="0.25">
      <c r="E528">
        <v>10521</v>
      </c>
      <c r="F528" s="2">
        <v>42287.128703703704</v>
      </c>
      <c r="G528" t="s">
        <v>38</v>
      </c>
      <c r="H528" t="s">
        <v>309</v>
      </c>
      <c r="I528" s="6">
        <v>60436.58</v>
      </c>
    </row>
    <row r="529" spans="5:9" x14ac:dyDescent="0.25">
      <c r="E529">
        <v>10522</v>
      </c>
      <c r="F529" s="2">
        <v>42339.091817129629</v>
      </c>
      <c r="G529" t="s">
        <v>40</v>
      </c>
      <c r="H529" t="s">
        <v>68</v>
      </c>
      <c r="I529" s="6">
        <v>74261.16</v>
      </c>
    </row>
    <row r="530" spans="5:9" x14ac:dyDescent="0.25">
      <c r="E530">
        <v>10523</v>
      </c>
      <c r="F530" s="2">
        <v>42005.760266203702</v>
      </c>
      <c r="G530" t="s">
        <v>61</v>
      </c>
      <c r="H530" t="s">
        <v>236</v>
      </c>
      <c r="I530" s="6">
        <v>47701.39</v>
      </c>
    </row>
    <row r="531" spans="5:9" x14ac:dyDescent="0.25">
      <c r="E531">
        <v>10524</v>
      </c>
      <c r="F531" s="2">
        <v>42204.100706018522</v>
      </c>
      <c r="G531" t="s">
        <v>66</v>
      </c>
      <c r="H531" t="s">
        <v>101</v>
      </c>
      <c r="I531" s="6">
        <v>9139.5499999999993</v>
      </c>
    </row>
    <row r="532" spans="5:9" x14ac:dyDescent="0.25">
      <c r="E532">
        <v>10525</v>
      </c>
      <c r="F532" s="2">
        <v>42301.460868055554</v>
      </c>
      <c r="G532" t="s">
        <v>20</v>
      </c>
      <c r="H532" t="s">
        <v>39</v>
      </c>
      <c r="I532" s="6">
        <v>29145.05</v>
      </c>
    </row>
    <row r="533" spans="5:9" x14ac:dyDescent="0.25">
      <c r="E533">
        <v>10526</v>
      </c>
      <c r="F533" s="2">
        <v>42164.477303240739</v>
      </c>
      <c r="G533" t="s">
        <v>5</v>
      </c>
      <c r="H533" t="s">
        <v>174</v>
      </c>
      <c r="I533" s="6">
        <v>36087.129999999997</v>
      </c>
    </row>
    <row r="534" spans="5:9" x14ac:dyDescent="0.25">
      <c r="E534">
        <v>10527</v>
      </c>
      <c r="F534" s="2">
        <v>42201.833935185183</v>
      </c>
      <c r="G534" t="s">
        <v>61</v>
      </c>
      <c r="H534" t="s">
        <v>140</v>
      </c>
      <c r="I534" s="6">
        <v>69999.98</v>
      </c>
    </row>
    <row r="535" spans="5:9" x14ac:dyDescent="0.25">
      <c r="E535">
        <v>10528</v>
      </c>
      <c r="F535" s="2">
        <v>42140.555590277778</v>
      </c>
      <c r="G535" t="s">
        <v>35</v>
      </c>
      <c r="H535" t="s">
        <v>34</v>
      </c>
      <c r="I535" s="6">
        <v>12448.15</v>
      </c>
    </row>
    <row r="536" spans="5:9" x14ac:dyDescent="0.25">
      <c r="E536">
        <v>10529</v>
      </c>
      <c r="F536" s="2">
        <v>42160.086539351854</v>
      </c>
      <c r="G536" t="s">
        <v>9</v>
      </c>
      <c r="H536" t="s">
        <v>200</v>
      </c>
      <c r="I536" s="6">
        <v>54559.35</v>
      </c>
    </row>
    <row r="537" spans="5:9" x14ac:dyDescent="0.25">
      <c r="E537">
        <v>10530</v>
      </c>
      <c r="F537" s="2">
        <v>42127.923506944448</v>
      </c>
      <c r="G537" t="s">
        <v>26</v>
      </c>
      <c r="H537" t="s">
        <v>90</v>
      </c>
      <c r="I537" s="6">
        <v>16698.34</v>
      </c>
    </row>
    <row r="538" spans="5:9" x14ac:dyDescent="0.25">
      <c r="E538">
        <v>10531</v>
      </c>
      <c r="F538" s="2">
        <v>42131.252523148149</v>
      </c>
      <c r="G538" t="s">
        <v>38</v>
      </c>
      <c r="H538" t="s">
        <v>104</v>
      </c>
      <c r="I538" s="6">
        <v>80024.3</v>
      </c>
    </row>
    <row r="539" spans="5:9" x14ac:dyDescent="0.25">
      <c r="E539">
        <v>10532</v>
      </c>
      <c r="F539" s="2">
        <v>42203.495034722226</v>
      </c>
      <c r="G539" t="s">
        <v>13</v>
      </c>
      <c r="H539" t="s">
        <v>49</v>
      </c>
      <c r="I539" s="6">
        <v>22148.06</v>
      </c>
    </row>
    <row r="540" spans="5:9" x14ac:dyDescent="0.25">
      <c r="E540">
        <v>10533</v>
      </c>
      <c r="F540" s="2">
        <v>42028.484375</v>
      </c>
      <c r="G540" t="s">
        <v>38</v>
      </c>
      <c r="H540" t="s">
        <v>310</v>
      </c>
      <c r="I540" s="6">
        <v>10531.62</v>
      </c>
    </row>
    <row r="541" spans="5:9" x14ac:dyDescent="0.25">
      <c r="E541">
        <v>10534</v>
      </c>
      <c r="F541" s="2">
        <v>42173.450104166666</v>
      </c>
      <c r="G541" t="s">
        <v>26</v>
      </c>
      <c r="H541" t="s">
        <v>109</v>
      </c>
      <c r="I541" s="6">
        <v>63515.69</v>
      </c>
    </row>
    <row r="542" spans="5:9" x14ac:dyDescent="0.25">
      <c r="E542">
        <v>10535</v>
      </c>
      <c r="F542" s="2">
        <v>42228.856631944444</v>
      </c>
      <c r="G542" t="s">
        <v>5</v>
      </c>
      <c r="H542" t="s">
        <v>311</v>
      </c>
      <c r="I542" s="6">
        <v>55789.24</v>
      </c>
    </row>
    <row r="543" spans="5:9" x14ac:dyDescent="0.25">
      <c r="E543">
        <v>10536</v>
      </c>
      <c r="F543" s="2">
        <v>42169.149259259262</v>
      </c>
      <c r="G543" t="s">
        <v>11</v>
      </c>
      <c r="H543" t="s">
        <v>312</v>
      </c>
      <c r="I543" s="6">
        <v>32959.65</v>
      </c>
    </row>
    <row r="544" spans="5:9" x14ac:dyDescent="0.25">
      <c r="E544">
        <v>10537</v>
      </c>
      <c r="F544" s="2">
        <v>42316.953553240739</v>
      </c>
      <c r="G544" t="s">
        <v>5</v>
      </c>
      <c r="H544" t="s">
        <v>128</v>
      </c>
      <c r="I544" s="6">
        <v>43191.17</v>
      </c>
    </row>
    <row r="545" spans="5:9" x14ac:dyDescent="0.25">
      <c r="E545">
        <v>10538</v>
      </c>
      <c r="F545" s="2">
        <v>42231.201828703706</v>
      </c>
      <c r="G545" t="s">
        <v>20</v>
      </c>
      <c r="H545" t="s">
        <v>129</v>
      </c>
      <c r="I545" s="6">
        <v>32282.03</v>
      </c>
    </row>
    <row r="546" spans="5:9" x14ac:dyDescent="0.25">
      <c r="E546">
        <v>10539</v>
      </c>
      <c r="F546" s="2">
        <v>42085.906886574077</v>
      </c>
      <c r="G546" t="s">
        <v>11</v>
      </c>
      <c r="H546" t="s">
        <v>313</v>
      </c>
      <c r="I546" s="6">
        <v>62782.01</v>
      </c>
    </row>
    <row r="547" spans="5:9" x14ac:dyDescent="0.25">
      <c r="E547">
        <v>10540</v>
      </c>
      <c r="F547" s="2">
        <v>42092.516608796293</v>
      </c>
      <c r="G547" t="s">
        <v>35</v>
      </c>
      <c r="H547" t="s">
        <v>65</v>
      </c>
      <c r="I547" s="6">
        <v>7815.88</v>
      </c>
    </row>
    <row r="548" spans="5:9" x14ac:dyDescent="0.25">
      <c r="E548">
        <v>10541</v>
      </c>
      <c r="F548" s="2">
        <v>42331.021724537037</v>
      </c>
      <c r="G548" t="s">
        <v>26</v>
      </c>
      <c r="H548" t="s">
        <v>314</v>
      </c>
      <c r="I548" s="6">
        <v>36372.620000000003</v>
      </c>
    </row>
    <row r="549" spans="5:9" x14ac:dyDescent="0.25">
      <c r="E549">
        <v>10542</v>
      </c>
      <c r="F549" s="2">
        <v>42022.184583333335</v>
      </c>
      <c r="G549" t="s">
        <v>11</v>
      </c>
      <c r="H549" t="s">
        <v>315</v>
      </c>
      <c r="I549" s="6">
        <v>94362.75</v>
      </c>
    </row>
    <row r="550" spans="5:9" x14ac:dyDescent="0.25">
      <c r="E550">
        <v>10543</v>
      </c>
      <c r="F550" s="2">
        <v>42248.563715277778</v>
      </c>
      <c r="G550" t="s">
        <v>66</v>
      </c>
      <c r="H550" t="s">
        <v>89</v>
      </c>
      <c r="I550" s="6">
        <v>68803.8</v>
      </c>
    </row>
    <row r="551" spans="5:9" x14ac:dyDescent="0.25">
      <c r="E551">
        <v>10544</v>
      </c>
      <c r="F551" s="2">
        <v>42300.517083333332</v>
      </c>
      <c r="G551" t="s">
        <v>52</v>
      </c>
      <c r="H551" t="s">
        <v>316</v>
      </c>
      <c r="I551" s="6">
        <v>51295.35</v>
      </c>
    </row>
    <row r="552" spans="5:9" x14ac:dyDescent="0.25">
      <c r="E552">
        <v>10545</v>
      </c>
      <c r="F552" s="2">
        <v>42271.772812499999</v>
      </c>
      <c r="G552" t="s">
        <v>9</v>
      </c>
      <c r="H552" t="s">
        <v>239</v>
      </c>
      <c r="I552" s="6">
        <v>80246.41</v>
      </c>
    </row>
    <row r="553" spans="5:9" x14ac:dyDescent="0.25">
      <c r="E553">
        <v>10546</v>
      </c>
      <c r="F553" s="2">
        <v>42049.337754629632</v>
      </c>
      <c r="G553" t="s">
        <v>38</v>
      </c>
      <c r="H553" t="s">
        <v>194</v>
      </c>
      <c r="I553" s="6">
        <v>30720.53</v>
      </c>
    </row>
    <row r="554" spans="5:9" x14ac:dyDescent="0.25">
      <c r="E554">
        <v>10547</v>
      </c>
      <c r="F554" s="2">
        <v>42296.431180555555</v>
      </c>
      <c r="G554" t="s">
        <v>29</v>
      </c>
      <c r="H554" t="s">
        <v>274</v>
      </c>
      <c r="I554" s="6">
        <v>43030.06</v>
      </c>
    </row>
    <row r="555" spans="5:9" x14ac:dyDescent="0.25">
      <c r="E555">
        <v>10548</v>
      </c>
      <c r="F555" s="2">
        <v>42337.08457175926</v>
      </c>
      <c r="G555" t="s">
        <v>9</v>
      </c>
      <c r="H555" t="s">
        <v>108</v>
      </c>
      <c r="I555" s="6">
        <v>5960.84</v>
      </c>
    </row>
    <row r="556" spans="5:9" x14ac:dyDescent="0.25">
      <c r="E556">
        <v>10549</v>
      </c>
      <c r="F556" s="2">
        <v>42206.493888888886</v>
      </c>
      <c r="G556" t="s">
        <v>5</v>
      </c>
      <c r="H556" t="s">
        <v>259</v>
      </c>
      <c r="I556" s="6">
        <v>65168.94</v>
      </c>
    </row>
    <row r="557" spans="5:9" x14ac:dyDescent="0.25">
      <c r="E557">
        <v>10550</v>
      </c>
      <c r="F557" s="2">
        <v>42106.717430555553</v>
      </c>
      <c r="G557" t="s">
        <v>45</v>
      </c>
      <c r="H557" t="s">
        <v>162</v>
      </c>
      <c r="I557" s="6">
        <v>18261.009999999998</v>
      </c>
    </row>
    <row r="558" spans="5:9" x14ac:dyDescent="0.25">
      <c r="E558">
        <v>10551</v>
      </c>
      <c r="F558" s="2">
        <v>42019.46434027778</v>
      </c>
      <c r="G558" t="s">
        <v>20</v>
      </c>
      <c r="H558" t="s">
        <v>25</v>
      </c>
      <c r="I558" s="6">
        <v>66872.81</v>
      </c>
    </row>
    <row r="559" spans="5:9" x14ac:dyDescent="0.25">
      <c r="E559">
        <v>10552</v>
      </c>
      <c r="F559" s="2">
        <v>42291.157962962963</v>
      </c>
      <c r="G559" t="s">
        <v>17</v>
      </c>
      <c r="H559" t="s">
        <v>317</v>
      </c>
      <c r="I559" s="6">
        <v>9367.75</v>
      </c>
    </row>
    <row r="560" spans="5:9" x14ac:dyDescent="0.25">
      <c r="E560">
        <v>10553</v>
      </c>
      <c r="F560" s="2">
        <v>42329.067164351851</v>
      </c>
      <c r="G560" t="s">
        <v>35</v>
      </c>
      <c r="H560" t="s">
        <v>42</v>
      </c>
      <c r="I560" s="6">
        <v>60292.98</v>
      </c>
    </row>
    <row r="561" spans="5:9" x14ac:dyDescent="0.25">
      <c r="E561">
        <v>10554</v>
      </c>
      <c r="F561" s="2">
        <v>42038.469085648147</v>
      </c>
      <c r="G561" t="s">
        <v>38</v>
      </c>
      <c r="H561" t="s">
        <v>14</v>
      </c>
      <c r="I561" s="6">
        <v>85237.19</v>
      </c>
    </row>
    <row r="562" spans="5:9" x14ac:dyDescent="0.25">
      <c r="E562">
        <v>10555</v>
      </c>
      <c r="F562" s="2">
        <v>42074.240833333337</v>
      </c>
      <c r="G562" t="s">
        <v>61</v>
      </c>
      <c r="H562" t="s">
        <v>179</v>
      </c>
      <c r="I562" s="6">
        <v>79224.42</v>
      </c>
    </row>
    <row r="563" spans="5:9" x14ac:dyDescent="0.25">
      <c r="E563">
        <v>10556</v>
      </c>
      <c r="F563" s="2">
        <v>42079.331238425926</v>
      </c>
      <c r="G563" t="s">
        <v>26</v>
      </c>
      <c r="H563" t="s">
        <v>85</v>
      </c>
      <c r="I563" s="6">
        <v>14209.35</v>
      </c>
    </row>
    <row r="564" spans="5:9" x14ac:dyDescent="0.25">
      <c r="E564">
        <v>10557</v>
      </c>
      <c r="F564" s="2">
        <v>42351.505312499998</v>
      </c>
      <c r="G564" t="s">
        <v>35</v>
      </c>
      <c r="H564" t="s">
        <v>79</v>
      </c>
      <c r="I564" s="6">
        <v>75478.850000000006</v>
      </c>
    </row>
    <row r="565" spans="5:9" x14ac:dyDescent="0.25">
      <c r="E565">
        <v>10558</v>
      </c>
      <c r="F565" s="2">
        <v>42028.001354166663</v>
      </c>
      <c r="G565" t="s">
        <v>26</v>
      </c>
      <c r="H565" t="s">
        <v>295</v>
      </c>
      <c r="I565" s="6">
        <v>50617.54</v>
      </c>
    </row>
    <row r="566" spans="5:9" x14ac:dyDescent="0.25">
      <c r="E566">
        <v>10559</v>
      </c>
      <c r="F566" s="2">
        <v>42176.302858796298</v>
      </c>
      <c r="G566" t="s">
        <v>38</v>
      </c>
      <c r="H566" t="s">
        <v>298</v>
      </c>
      <c r="I566" s="6">
        <v>59659.38</v>
      </c>
    </row>
    <row r="567" spans="5:9" x14ac:dyDescent="0.25">
      <c r="E567">
        <v>10560</v>
      </c>
      <c r="F567" s="2">
        <v>42048.221192129633</v>
      </c>
      <c r="G567" t="s">
        <v>29</v>
      </c>
      <c r="H567" t="s">
        <v>200</v>
      </c>
      <c r="I567" s="6">
        <v>21614.62</v>
      </c>
    </row>
    <row r="568" spans="5:9" x14ac:dyDescent="0.25">
      <c r="E568">
        <v>10561</v>
      </c>
      <c r="F568" s="2">
        <v>42165.377928240741</v>
      </c>
      <c r="G568" t="s">
        <v>17</v>
      </c>
      <c r="H568" t="s">
        <v>145</v>
      </c>
      <c r="I568" s="6">
        <v>70240.009999999995</v>
      </c>
    </row>
    <row r="569" spans="5:9" x14ac:dyDescent="0.25">
      <c r="E569">
        <v>10562</v>
      </c>
      <c r="F569" s="2">
        <v>42192.677673611113</v>
      </c>
      <c r="G569" t="s">
        <v>7</v>
      </c>
      <c r="H569" t="s">
        <v>193</v>
      </c>
      <c r="I569" s="6">
        <v>72186.62</v>
      </c>
    </row>
    <row r="570" spans="5:9" x14ac:dyDescent="0.25">
      <c r="E570">
        <v>10563</v>
      </c>
      <c r="F570" s="2">
        <v>42251.60434027778</v>
      </c>
      <c r="G570" t="s">
        <v>38</v>
      </c>
      <c r="H570" t="s">
        <v>142</v>
      </c>
      <c r="I570" s="6">
        <v>9507.99</v>
      </c>
    </row>
    <row r="571" spans="5:9" x14ac:dyDescent="0.25">
      <c r="E571">
        <v>10564</v>
      </c>
      <c r="F571" s="2">
        <v>42141.341192129628</v>
      </c>
      <c r="G571" t="s">
        <v>38</v>
      </c>
      <c r="H571" t="s">
        <v>181</v>
      </c>
      <c r="I571" s="6">
        <v>23506.86</v>
      </c>
    </row>
    <row r="572" spans="5:9" x14ac:dyDescent="0.25">
      <c r="E572">
        <v>10565</v>
      </c>
      <c r="F572" s="2">
        <v>42313.846724537034</v>
      </c>
      <c r="G572" t="s">
        <v>35</v>
      </c>
      <c r="H572" t="s">
        <v>204</v>
      </c>
      <c r="I572" s="6">
        <v>87206.88</v>
      </c>
    </row>
    <row r="573" spans="5:9" x14ac:dyDescent="0.25">
      <c r="E573">
        <v>10566</v>
      </c>
      <c r="F573" s="2">
        <v>42349.509826388887</v>
      </c>
      <c r="G573" t="s">
        <v>52</v>
      </c>
      <c r="H573" t="s">
        <v>31</v>
      </c>
      <c r="I573" s="6">
        <v>85428.13</v>
      </c>
    </row>
    <row r="574" spans="5:9" x14ac:dyDescent="0.25">
      <c r="E574">
        <v>10567</v>
      </c>
      <c r="F574" s="2">
        <v>42150.688020833331</v>
      </c>
      <c r="G574" t="s">
        <v>35</v>
      </c>
      <c r="H574" t="s">
        <v>105</v>
      </c>
      <c r="I574" s="6">
        <v>90632.81</v>
      </c>
    </row>
    <row r="575" spans="5:9" x14ac:dyDescent="0.25">
      <c r="E575">
        <v>10568</v>
      </c>
      <c r="F575" s="2">
        <v>42034.152881944443</v>
      </c>
      <c r="G575" t="s">
        <v>23</v>
      </c>
      <c r="H575" t="s">
        <v>258</v>
      </c>
      <c r="I575" s="6">
        <v>34324.089999999997</v>
      </c>
    </row>
    <row r="576" spans="5:9" x14ac:dyDescent="0.25">
      <c r="E576">
        <v>10569</v>
      </c>
      <c r="F576" s="2">
        <v>42018.09002314815</v>
      </c>
      <c r="G576" t="s">
        <v>20</v>
      </c>
      <c r="H576" t="s">
        <v>58</v>
      </c>
      <c r="I576" s="6">
        <v>97538.14</v>
      </c>
    </row>
    <row r="577" spans="5:9" x14ac:dyDescent="0.25">
      <c r="E577">
        <v>10570</v>
      </c>
      <c r="F577" s="2">
        <v>42261.655266203707</v>
      </c>
      <c r="G577" t="s">
        <v>35</v>
      </c>
      <c r="H577" t="s">
        <v>118</v>
      </c>
      <c r="I577" s="6">
        <v>87063.39</v>
      </c>
    </row>
    <row r="578" spans="5:9" x14ac:dyDescent="0.25">
      <c r="E578">
        <v>10571</v>
      </c>
      <c r="F578" s="2">
        <v>42107.527592592596</v>
      </c>
      <c r="G578" t="s">
        <v>11</v>
      </c>
      <c r="H578" t="s">
        <v>318</v>
      </c>
      <c r="I578" s="6">
        <v>2825.42</v>
      </c>
    </row>
    <row r="579" spans="5:9" x14ac:dyDescent="0.25">
      <c r="E579">
        <v>10572</v>
      </c>
      <c r="F579" s="2">
        <v>42035.753784722219</v>
      </c>
      <c r="G579" t="s">
        <v>66</v>
      </c>
      <c r="H579" t="s">
        <v>155</v>
      </c>
      <c r="I579" s="6">
        <v>4498.37</v>
      </c>
    </row>
    <row r="580" spans="5:9" x14ac:dyDescent="0.25">
      <c r="E580">
        <v>10573</v>
      </c>
      <c r="F580" s="2">
        <v>42261.770636574074</v>
      </c>
      <c r="G580" t="s">
        <v>35</v>
      </c>
      <c r="H580" t="s">
        <v>242</v>
      </c>
      <c r="I580" s="6">
        <v>61875.51</v>
      </c>
    </row>
    <row r="581" spans="5:9" x14ac:dyDescent="0.25">
      <c r="E581">
        <v>10574</v>
      </c>
      <c r="F581" s="2">
        <v>42196.460474537038</v>
      </c>
      <c r="G581" t="s">
        <v>52</v>
      </c>
      <c r="H581" t="s">
        <v>65</v>
      </c>
      <c r="I581" s="6">
        <v>78799.62</v>
      </c>
    </row>
    <row r="582" spans="5:9" x14ac:dyDescent="0.25">
      <c r="E582">
        <v>10575</v>
      </c>
      <c r="F582" s="2">
        <v>42058.418263888889</v>
      </c>
      <c r="G582" t="s">
        <v>5</v>
      </c>
      <c r="H582" t="s">
        <v>176</v>
      </c>
      <c r="I582" s="6">
        <v>6096.69</v>
      </c>
    </row>
    <row r="583" spans="5:9" x14ac:dyDescent="0.25">
      <c r="E583">
        <v>10576</v>
      </c>
      <c r="F583" s="2">
        <v>42261.549780092595</v>
      </c>
      <c r="G583" t="s">
        <v>15</v>
      </c>
      <c r="H583" t="s">
        <v>149</v>
      </c>
      <c r="I583" s="6">
        <v>23445.9</v>
      </c>
    </row>
    <row r="584" spans="5:9" x14ac:dyDescent="0.25">
      <c r="E584">
        <v>10577</v>
      </c>
      <c r="F584" s="2">
        <v>42324.060740740744</v>
      </c>
      <c r="G584" t="s">
        <v>52</v>
      </c>
      <c r="H584" t="s">
        <v>47</v>
      </c>
      <c r="I584" s="6">
        <v>77304.83</v>
      </c>
    </row>
    <row r="585" spans="5:9" x14ac:dyDescent="0.25">
      <c r="E585">
        <v>10578</v>
      </c>
      <c r="F585" s="2">
        <v>42239.862592592595</v>
      </c>
      <c r="G585" t="s">
        <v>26</v>
      </c>
      <c r="H585" t="s">
        <v>41</v>
      </c>
      <c r="I585" s="6">
        <v>59381.99</v>
      </c>
    </row>
    <row r="586" spans="5:9" x14ac:dyDescent="0.25">
      <c r="E586">
        <v>10579</v>
      </c>
      <c r="F586" s="2">
        <v>42270.64025462963</v>
      </c>
      <c r="G586" t="s">
        <v>38</v>
      </c>
      <c r="H586" t="s">
        <v>319</v>
      </c>
      <c r="I586" s="6">
        <v>13422.97</v>
      </c>
    </row>
    <row r="587" spans="5:9" x14ac:dyDescent="0.25">
      <c r="E587">
        <v>10580</v>
      </c>
      <c r="F587" s="2">
        <v>42270.357245370367</v>
      </c>
      <c r="G587" t="s">
        <v>7</v>
      </c>
      <c r="H587" t="s">
        <v>90</v>
      </c>
      <c r="I587" s="6">
        <v>47733.85</v>
      </c>
    </row>
    <row r="588" spans="5:9" x14ac:dyDescent="0.25">
      <c r="E588">
        <v>10581</v>
      </c>
      <c r="F588" s="2">
        <v>42044.005902777775</v>
      </c>
      <c r="G588" t="s">
        <v>66</v>
      </c>
      <c r="H588" t="s">
        <v>232</v>
      </c>
      <c r="I588" s="6">
        <v>84571.4</v>
      </c>
    </row>
    <row r="589" spans="5:9" x14ac:dyDescent="0.25">
      <c r="E589">
        <v>10582</v>
      </c>
      <c r="F589" s="2">
        <v>42073.705972222226</v>
      </c>
      <c r="G589" t="s">
        <v>15</v>
      </c>
      <c r="H589" t="s">
        <v>320</v>
      </c>
      <c r="I589" s="6">
        <v>55381.79</v>
      </c>
    </row>
    <row r="590" spans="5:9" x14ac:dyDescent="0.25">
      <c r="E590">
        <v>10583</v>
      </c>
      <c r="F590" s="2">
        <v>42023.462858796294</v>
      </c>
      <c r="G590" t="s">
        <v>13</v>
      </c>
      <c r="H590" t="s">
        <v>321</v>
      </c>
      <c r="I590" s="6">
        <v>92733.97</v>
      </c>
    </row>
    <row r="591" spans="5:9" x14ac:dyDescent="0.25">
      <c r="E591">
        <v>10584</v>
      </c>
      <c r="F591" s="2">
        <v>42123.113009259258</v>
      </c>
      <c r="G591" t="s">
        <v>35</v>
      </c>
      <c r="H591" t="s">
        <v>189</v>
      </c>
      <c r="I591" s="6">
        <v>41339.4</v>
      </c>
    </row>
    <row r="592" spans="5:9" x14ac:dyDescent="0.25">
      <c r="E592">
        <v>10585</v>
      </c>
      <c r="F592" s="2">
        <v>42283.047893518517</v>
      </c>
      <c r="G592" t="s">
        <v>35</v>
      </c>
      <c r="H592" t="s">
        <v>257</v>
      </c>
      <c r="I592" s="6">
        <v>52990.47</v>
      </c>
    </row>
    <row r="593" spans="5:9" x14ac:dyDescent="0.25">
      <c r="E593">
        <v>10586</v>
      </c>
      <c r="F593" s="2">
        <v>42061.28261574074</v>
      </c>
      <c r="G593" t="s">
        <v>66</v>
      </c>
      <c r="H593" t="s">
        <v>250</v>
      </c>
      <c r="I593" s="6">
        <v>74856.47</v>
      </c>
    </row>
    <row r="594" spans="5:9" x14ac:dyDescent="0.25">
      <c r="E594">
        <v>10587</v>
      </c>
      <c r="F594" s="2">
        <v>42238.441064814811</v>
      </c>
      <c r="G594" t="s">
        <v>38</v>
      </c>
      <c r="H594" t="s">
        <v>118</v>
      </c>
      <c r="I594" s="6">
        <v>18987.63</v>
      </c>
    </row>
    <row r="595" spans="5:9" x14ac:dyDescent="0.25">
      <c r="E595">
        <v>10588</v>
      </c>
      <c r="F595" s="2">
        <v>42311.541030092594</v>
      </c>
      <c r="G595" t="s">
        <v>17</v>
      </c>
      <c r="H595" t="s">
        <v>134</v>
      </c>
      <c r="I595" s="6">
        <v>34961.760000000002</v>
      </c>
    </row>
    <row r="596" spans="5:9" x14ac:dyDescent="0.25">
      <c r="E596">
        <v>10589</v>
      </c>
      <c r="F596" s="2">
        <v>42344.491307870368</v>
      </c>
      <c r="G596" t="s">
        <v>52</v>
      </c>
      <c r="H596" t="s">
        <v>167</v>
      </c>
      <c r="I596" s="6">
        <v>35392.39</v>
      </c>
    </row>
    <row r="597" spans="5:9" x14ac:dyDescent="0.25">
      <c r="E597">
        <v>10590</v>
      </c>
      <c r="F597" s="2">
        <v>42108.854305555556</v>
      </c>
      <c r="G597" t="s">
        <v>11</v>
      </c>
      <c r="H597" t="s">
        <v>58</v>
      </c>
      <c r="I597" s="6">
        <v>29776.880000000001</v>
      </c>
    </row>
    <row r="598" spans="5:9" x14ac:dyDescent="0.25">
      <c r="E598">
        <v>10591</v>
      </c>
      <c r="F598" s="2">
        <v>42322.819398148145</v>
      </c>
      <c r="G598" t="s">
        <v>17</v>
      </c>
      <c r="H598" t="s">
        <v>322</v>
      </c>
      <c r="I598" s="6">
        <v>89073.64</v>
      </c>
    </row>
    <row r="599" spans="5:9" x14ac:dyDescent="0.25">
      <c r="E599">
        <v>10592</v>
      </c>
      <c r="F599" s="2">
        <v>42305.5937037037</v>
      </c>
      <c r="G599" t="s">
        <v>9</v>
      </c>
      <c r="H599" t="s">
        <v>106</v>
      </c>
      <c r="I599" s="6">
        <v>76932.429999999993</v>
      </c>
    </row>
    <row r="600" spans="5:9" x14ac:dyDescent="0.25">
      <c r="E600">
        <v>10593</v>
      </c>
      <c r="F600" s="2">
        <v>42309.683333333334</v>
      </c>
      <c r="G600" t="s">
        <v>29</v>
      </c>
      <c r="H600" t="s">
        <v>299</v>
      </c>
      <c r="I600" s="6">
        <v>60992.44</v>
      </c>
    </row>
    <row r="601" spans="5:9" x14ac:dyDescent="0.25">
      <c r="E601">
        <v>10594</v>
      </c>
      <c r="F601" s="2">
        <v>42072.645567129628</v>
      </c>
      <c r="G601" t="s">
        <v>29</v>
      </c>
      <c r="H601" t="s">
        <v>168</v>
      </c>
      <c r="I601" s="6">
        <v>59875.98</v>
      </c>
    </row>
    <row r="602" spans="5:9" x14ac:dyDescent="0.25">
      <c r="E602">
        <v>10595</v>
      </c>
      <c r="F602" s="2">
        <v>42061.198263888888</v>
      </c>
      <c r="G602" t="s">
        <v>20</v>
      </c>
      <c r="H602" t="s">
        <v>323</v>
      </c>
      <c r="I602" s="6">
        <v>50496.55</v>
      </c>
    </row>
    <row r="603" spans="5:9" x14ac:dyDescent="0.25">
      <c r="E603">
        <v>10596</v>
      </c>
      <c r="F603" s="2">
        <v>42222.887384259258</v>
      </c>
      <c r="G603" t="s">
        <v>11</v>
      </c>
      <c r="H603" t="s">
        <v>324</v>
      </c>
      <c r="I603" s="6">
        <v>3181.82</v>
      </c>
    </row>
    <row r="604" spans="5:9" x14ac:dyDescent="0.25">
      <c r="E604">
        <v>10597</v>
      </c>
      <c r="F604" s="2">
        <v>42212.559027777781</v>
      </c>
      <c r="G604" t="s">
        <v>40</v>
      </c>
      <c r="H604" t="s">
        <v>155</v>
      </c>
      <c r="I604" s="6">
        <v>83098.820000000007</v>
      </c>
    </row>
    <row r="605" spans="5:9" x14ac:dyDescent="0.25">
      <c r="E605">
        <v>10598</v>
      </c>
      <c r="F605" s="2">
        <v>42163.662465277775</v>
      </c>
      <c r="G605" t="s">
        <v>11</v>
      </c>
      <c r="H605" t="s">
        <v>268</v>
      </c>
      <c r="I605" s="6">
        <v>54739.51</v>
      </c>
    </row>
    <row r="606" spans="5:9" x14ac:dyDescent="0.25">
      <c r="E606">
        <v>10599</v>
      </c>
      <c r="F606" s="2">
        <v>42360.923067129632</v>
      </c>
      <c r="G606" t="s">
        <v>5</v>
      </c>
      <c r="H606" t="s">
        <v>325</v>
      </c>
      <c r="I606" s="6">
        <v>29234.95</v>
      </c>
    </row>
    <row r="607" spans="5:9" x14ac:dyDescent="0.25">
      <c r="E607">
        <v>10600</v>
      </c>
      <c r="F607" s="2">
        <v>42256.529791666668</v>
      </c>
      <c r="G607" t="s">
        <v>23</v>
      </c>
      <c r="H607" t="s">
        <v>44</v>
      </c>
      <c r="I607" s="6">
        <v>88746.05</v>
      </c>
    </row>
    <row r="608" spans="5:9" x14ac:dyDescent="0.25">
      <c r="E608">
        <v>10601</v>
      </c>
      <c r="F608" s="2">
        <v>42294.123981481483</v>
      </c>
      <c r="G608" t="s">
        <v>66</v>
      </c>
      <c r="H608" t="s">
        <v>326</v>
      </c>
      <c r="I608" s="6">
        <v>93573.35</v>
      </c>
    </row>
    <row r="609" spans="5:9" x14ac:dyDescent="0.25">
      <c r="E609">
        <v>10602</v>
      </c>
      <c r="F609" s="2">
        <v>42307.121701388889</v>
      </c>
      <c r="G609" t="s">
        <v>9</v>
      </c>
      <c r="H609" t="s">
        <v>105</v>
      </c>
      <c r="I609" s="6">
        <v>6094.92</v>
      </c>
    </row>
    <row r="610" spans="5:9" x14ac:dyDescent="0.25">
      <c r="E610">
        <v>10603</v>
      </c>
      <c r="F610" s="2">
        <v>42253.006979166668</v>
      </c>
      <c r="G610" t="s">
        <v>45</v>
      </c>
      <c r="H610" t="s">
        <v>94</v>
      </c>
      <c r="I610" s="6">
        <v>41043.980000000003</v>
      </c>
    </row>
    <row r="611" spans="5:9" x14ac:dyDescent="0.25">
      <c r="E611">
        <v>10604</v>
      </c>
      <c r="F611" s="2">
        <v>42226.051608796297</v>
      </c>
      <c r="G611" t="s">
        <v>13</v>
      </c>
      <c r="H611" t="s">
        <v>246</v>
      </c>
      <c r="I611" s="6">
        <v>3039.39</v>
      </c>
    </row>
    <row r="612" spans="5:9" x14ac:dyDescent="0.25">
      <c r="E612">
        <v>10605</v>
      </c>
      <c r="F612" s="2">
        <v>42189.204780092594</v>
      </c>
      <c r="G612" t="s">
        <v>52</v>
      </c>
      <c r="H612" t="s">
        <v>137</v>
      </c>
      <c r="I612" s="6">
        <v>34058.99</v>
      </c>
    </row>
    <row r="613" spans="5:9" x14ac:dyDescent="0.25">
      <c r="E613">
        <v>10606</v>
      </c>
      <c r="F613" s="2">
        <v>42336.650254629632</v>
      </c>
      <c r="G613" t="s">
        <v>11</v>
      </c>
      <c r="H613" t="s">
        <v>327</v>
      </c>
      <c r="I613" s="6">
        <v>1659.77</v>
      </c>
    </row>
    <row r="614" spans="5:9" x14ac:dyDescent="0.25">
      <c r="E614">
        <v>10607</v>
      </c>
      <c r="F614" s="2">
        <v>42152.441018518519</v>
      </c>
      <c r="G614" t="s">
        <v>66</v>
      </c>
      <c r="H614" t="s">
        <v>207</v>
      </c>
      <c r="I614" s="6">
        <v>74731.37</v>
      </c>
    </row>
    <row r="615" spans="5:9" x14ac:dyDescent="0.25">
      <c r="E615">
        <v>10608</v>
      </c>
      <c r="F615" s="2">
        <v>42136.687604166669</v>
      </c>
      <c r="G615" t="s">
        <v>7</v>
      </c>
      <c r="H615" t="s">
        <v>211</v>
      </c>
      <c r="I615" s="6">
        <v>6679.07</v>
      </c>
    </row>
    <row r="616" spans="5:9" x14ac:dyDescent="0.25">
      <c r="E616">
        <v>10609</v>
      </c>
      <c r="F616" s="2">
        <v>42220.00854166667</v>
      </c>
      <c r="G616" t="s">
        <v>45</v>
      </c>
      <c r="H616" t="s">
        <v>328</v>
      </c>
      <c r="I616" s="6">
        <v>54394.15</v>
      </c>
    </row>
    <row r="617" spans="5:9" x14ac:dyDescent="0.25">
      <c r="E617">
        <v>10610</v>
      </c>
      <c r="F617" s="2">
        <v>42246.277685185189</v>
      </c>
      <c r="G617" t="s">
        <v>61</v>
      </c>
      <c r="H617" t="s">
        <v>300</v>
      </c>
      <c r="I617" s="6">
        <v>1503.3</v>
      </c>
    </row>
    <row r="618" spans="5:9" x14ac:dyDescent="0.25">
      <c r="E618">
        <v>10611</v>
      </c>
      <c r="F618" s="2">
        <v>42102.352638888886</v>
      </c>
      <c r="G618" t="s">
        <v>52</v>
      </c>
      <c r="H618" t="s">
        <v>306</v>
      </c>
      <c r="I618" s="6">
        <v>92348.36</v>
      </c>
    </row>
    <row r="619" spans="5:9" x14ac:dyDescent="0.25">
      <c r="E619">
        <v>10612</v>
      </c>
      <c r="F619" s="2">
        <v>42044.575011574074</v>
      </c>
      <c r="G619" t="s">
        <v>9</v>
      </c>
      <c r="H619" t="s">
        <v>57</v>
      </c>
      <c r="I619" s="6">
        <v>2564.0300000000002</v>
      </c>
    </row>
    <row r="620" spans="5:9" x14ac:dyDescent="0.25">
      <c r="E620">
        <v>10613</v>
      </c>
      <c r="F620" s="2">
        <v>42048.53224537037</v>
      </c>
      <c r="G620" t="s">
        <v>61</v>
      </c>
      <c r="H620" t="s">
        <v>257</v>
      </c>
      <c r="I620" s="6">
        <v>67955.509999999995</v>
      </c>
    </row>
    <row r="621" spans="5:9" x14ac:dyDescent="0.25">
      <c r="E621">
        <v>10614</v>
      </c>
      <c r="F621" s="2">
        <v>42015.50037037037</v>
      </c>
      <c r="G621" t="s">
        <v>45</v>
      </c>
      <c r="H621" t="s">
        <v>134</v>
      </c>
      <c r="I621" s="6">
        <v>60671.5</v>
      </c>
    </row>
    <row r="622" spans="5:9" x14ac:dyDescent="0.25">
      <c r="E622">
        <v>10615</v>
      </c>
      <c r="F622" s="2">
        <v>42109.207627314812</v>
      </c>
      <c r="G622" t="s">
        <v>66</v>
      </c>
      <c r="H622" t="s">
        <v>192</v>
      </c>
      <c r="I622" s="6">
        <v>63822.26</v>
      </c>
    </row>
    <row r="623" spans="5:9" x14ac:dyDescent="0.25">
      <c r="E623">
        <v>10616</v>
      </c>
      <c r="F623" s="2">
        <v>42016.678043981483</v>
      </c>
      <c r="G623" t="s">
        <v>29</v>
      </c>
      <c r="H623" t="s">
        <v>287</v>
      </c>
      <c r="I623" s="6">
        <v>87238.56</v>
      </c>
    </row>
    <row r="624" spans="5:9" x14ac:dyDescent="0.25">
      <c r="E624">
        <v>10617</v>
      </c>
      <c r="F624" s="2">
        <v>42006.988842592589</v>
      </c>
      <c r="G624" t="s">
        <v>17</v>
      </c>
      <c r="H624" t="s">
        <v>145</v>
      </c>
      <c r="I624" s="6">
        <v>43889.42</v>
      </c>
    </row>
    <row r="625" spans="5:9" x14ac:dyDescent="0.25">
      <c r="E625">
        <v>10618</v>
      </c>
      <c r="F625" s="2">
        <v>42206.124895833331</v>
      </c>
      <c r="G625" t="s">
        <v>26</v>
      </c>
      <c r="H625" t="s">
        <v>329</v>
      </c>
      <c r="I625" s="6">
        <v>31778.799999999999</v>
      </c>
    </row>
    <row r="626" spans="5:9" x14ac:dyDescent="0.25">
      <c r="E626">
        <v>10619</v>
      </c>
      <c r="F626" s="2">
        <v>42364.711087962962</v>
      </c>
      <c r="G626" t="s">
        <v>29</v>
      </c>
      <c r="H626" t="s">
        <v>196</v>
      </c>
      <c r="I626" s="6">
        <v>94792.28</v>
      </c>
    </row>
    <row r="627" spans="5:9" x14ac:dyDescent="0.25">
      <c r="E627">
        <v>10620</v>
      </c>
      <c r="F627" s="2">
        <v>42153.81486111111</v>
      </c>
      <c r="G627" t="s">
        <v>23</v>
      </c>
      <c r="H627" t="s">
        <v>232</v>
      </c>
      <c r="I627" s="6">
        <v>90527.61</v>
      </c>
    </row>
    <row r="628" spans="5:9" x14ac:dyDescent="0.25">
      <c r="E628">
        <v>10621</v>
      </c>
      <c r="F628" s="2">
        <v>42184.143969907411</v>
      </c>
      <c r="G628" t="s">
        <v>45</v>
      </c>
      <c r="H628" t="s">
        <v>318</v>
      </c>
      <c r="I628" s="6">
        <v>98214.22</v>
      </c>
    </row>
    <row r="629" spans="5:9" x14ac:dyDescent="0.25">
      <c r="E629">
        <v>10622</v>
      </c>
      <c r="F629" s="2">
        <v>42096.122337962966</v>
      </c>
      <c r="G629" t="s">
        <v>13</v>
      </c>
      <c r="H629" t="s">
        <v>330</v>
      </c>
      <c r="I629" s="6">
        <v>34025.15</v>
      </c>
    </row>
    <row r="630" spans="5:9" x14ac:dyDescent="0.25">
      <c r="E630">
        <v>10623</v>
      </c>
      <c r="F630" s="2">
        <v>42288.900868055556</v>
      </c>
      <c r="G630" t="s">
        <v>5</v>
      </c>
      <c r="H630" t="s">
        <v>247</v>
      </c>
      <c r="I630" s="6">
        <v>39712.629999999997</v>
      </c>
    </row>
    <row r="631" spans="5:9" x14ac:dyDescent="0.25">
      <c r="E631">
        <v>10624</v>
      </c>
      <c r="F631" s="2">
        <v>42184.022465277776</v>
      </c>
      <c r="G631" t="s">
        <v>9</v>
      </c>
      <c r="H631" t="s">
        <v>287</v>
      </c>
      <c r="I631" s="6">
        <v>55730.69</v>
      </c>
    </row>
    <row r="632" spans="5:9" x14ac:dyDescent="0.25">
      <c r="E632">
        <v>10625</v>
      </c>
      <c r="F632" s="2">
        <v>42356.899386574078</v>
      </c>
      <c r="G632" t="s">
        <v>26</v>
      </c>
      <c r="H632" t="s">
        <v>56</v>
      </c>
      <c r="I632" s="6">
        <v>31277.07</v>
      </c>
    </row>
    <row r="633" spans="5:9" x14ac:dyDescent="0.25">
      <c r="E633">
        <v>10626</v>
      </c>
      <c r="F633" s="2">
        <v>42310.569432870368</v>
      </c>
      <c r="G633" t="s">
        <v>23</v>
      </c>
      <c r="H633" t="s">
        <v>285</v>
      </c>
      <c r="I633" s="6">
        <v>18949.77</v>
      </c>
    </row>
    <row r="634" spans="5:9" x14ac:dyDescent="0.25">
      <c r="E634">
        <v>10627</v>
      </c>
      <c r="F634" s="2">
        <v>42083.107627314814</v>
      </c>
      <c r="G634" t="s">
        <v>15</v>
      </c>
      <c r="H634" t="s">
        <v>268</v>
      </c>
      <c r="I634" s="6">
        <v>64637.41</v>
      </c>
    </row>
    <row r="635" spans="5:9" x14ac:dyDescent="0.25">
      <c r="E635">
        <v>10628</v>
      </c>
      <c r="F635" s="2">
        <v>42242.152557870373</v>
      </c>
      <c r="G635" t="s">
        <v>29</v>
      </c>
      <c r="H635" t="s">
        <v>300</v>
      </c>
      <c r="I635" s="6">
        <v>24823.1</v>
      </c>
    </row>
    <row r="636" spans="5:9" x14ac:dyDescent="0.25">
      <c r="E636">
        <v>10629</v>
      </c>
      <c r="F636" s="2">
        <v>42231.617905092593</v>
      </c>
      <c r="G636" t="s">
        <v>61</v>
      </c>
      <c r="H636" t="s">
        <v>291</v>
      </c>
      <c r="I636" s="6">
        <v>44313.8</v>
      </c>
    </row>
    <row r="637" spans="5:9" x14ac:dyDescent="0.25">
      <c r="E637">
        <v>10630</v>
      </c>
      <c r="F637" s="2">
        <v>42239.794074074074</v>
      </c>
      <c r="G637" t="s">
        <v>11</v>
      </c>
      <c r="H637" t="s">
        <v>10</v>
      </c>
      <c r="I637" s="6">
        <v>58510.39</v>
      </c>
    </row>
    <row r="638" spans="5:9" x14ac:dyDescent="0.25">
      <c r="E638">
        <v>10631</v>
      </c>
      <c r="F638" s="2">
        <v>42111.664490740739</v>
      </c>
      <c r="G638" t="s">
        <v>29</v>
      </c>
      <c r="H638" t="s">
        <v>118</v>
      </c>
      <c r="I638" s="6">
        <v>72520.240000000005</v>
      </c>
    </row>
    <row r="639" spans="5:9" x14ac:dyDescent="0.25">
      <c r="E639">
        <v>10632</v>
      </c>
      <c r="F639" s="2">
        <v>42034.233217592591</v>
      </c>
      <c r="G639" t="s">
        <v>7</v>
      </c>
      <c r="H639" t="s">
        <v>126</v>
      </c>
      <c r="I639" s="6">
        <v>30802.05</v>
      </c>
    </row>
    <row r="640" spans="5:9" x14ac:dyDescent="0.25">
      <c r="E640">
        <v>10633</v>
      </c>
      <c r="F640" s="2">
        <v>42029.286481481482</v>
      </c>
      <c r="G640" t="s">
        <v>15</v>
      </c>
      <c r="H640" t="s">
        <v>185</v>
      </c>
      <c r="I640" s="6">
        <v>79140.490000000005</v>
      </c>
    </row>
    <row r="641" spans="5:9" x14ac:dyDescent="0.25">
      <c r="E641">
        <v>10634</v>
      </c>
      <c r="F641" s="2">
        <v>42237.842546296299</v>
      </c>
      <c r="G641" t="s">
        <v>61</v>
      </c>
      <c r="H641" t="s">
        <v>263</v>
      </c>
      <c r="I641" s="6">
        <v>14838.75</v>
      </c>
    </row>
    <row r="642" spans="5:9" x14ac:dyDescent="0.25">
      <c r="E642">
        <v>10635</v>
      </c>
      <c r="F642" s="2">
        <v>42332.874537037038</v>
      </c>
      <c r="G642" t="s">
        <v>20</v>
      </c>
      <c r="H642" t="s">
        <v>331</v>
      </c>
      <c r="I642" s="6">
        <v>99308.07</v>
      </c>
    </row>
    <row r="643" spans="5:9" x14ac:dyDescent="0.25">
      <c r="E643">
        <v>10636</v>
      </c>
      <c r="F643" s="2">
        <v>42254.805277777778</v>
      </c>
      <c r="G643" t="s">
        <v>17</v>
      </c>
      <c r="H643" t="s">
        <v>158</v>
      </c>
      <c r="I643" s="6">
        <v>27233.69</v>
      </c>
    </row>
    <row r="644" spans="5:9" x14ac:dyDescent="0.25">
      <c r="E644">
        <v>10637</v>
      </c>
      <c r="F644" s="2">
        <v>42270.494004629632</v>
      </c>
      <c r="G644" t="s">
        <v>45</v>
      </c>
      <c r="H644" t="s">
        <v>80</v>
      </c>
      <c r="I644" s="6">
        <v>11485.32</v>
      </c>
    </row>
    <row r="645" spans="5:9" x14ac:dyDescent="0.25">
      <c r="E645">
        <v>10638</v>
      </c>
      <c r="F645" s="2">
        <v>42142.703449074077</v>
      </c>
      <c r="G645" t="s">
        <v>66</v>
      </c>
      <c r="H645" t="s">
        <v>274</v>
      </c>
      <c r="I645" s="6">
        <v>35483.42</v>
      </c>
    </row>
    <row r="646" spans="5:9" x14ac:dyDescent="0.25">
      <c r="E646">
        <v>10639</v>
      </c>
      <c r="F646" s="2">
        <v>42196.166701388887</v>
      </c>
      <c r="G646" t="s">
        <v>20</v>
      </c>
      <c r="H646" t="s">
        <v>144</v>
      </c>
      <c r="I646" s="6">
        <v>50262.25</v>
      </c>
    </row>
    <row r="647" spans="5:9" x14ac:dyDescent="0.25">
      <c r="E647">
        <v>10640</v>
      </c>
      <c r="F647" s="2">
        <v>42023.389027777775</v>
      </c>
      <c r="G647" t="s">
        <v>5</v>
      </c>
      <c r="H647" t="s">
        <v>43</v>
      </c>
      <c r="I647" s="6">
        <v>60844.35</v>
      </c>
    </row>
    <row r="648" spans="5:9" x14ac:dyDescent="0.25">
      <c r="E648">
        <v>10641</v>
      </c>
      <c r="F648" s="2">
        <v>42014.286631944444</v>
      </c>
      <c r="G648" t="s">
        <v>15</v>
      </c>
      <c r="H648" t="s">
        <v>226</v>
      </c>
      <c r="I648" s="6">
        <v>11590.33</v>
      </c>
    </row>
    <row r="649" spans="5:9" x14ac:dyDescent="0.25">
      <c r="E649">
        <v>10642</v>
      </c>
      <c r="F649" s="2">
        <v>42057.001828703702</v>
      </c>
      <c r="G649" t="s">
        <v>52</v>
      </c>
      <c r="H649" t="s">
        <v>30</v>
      </c>
      <c r="I649" s="6">
        <v>13291.39</v>
      </c>
    </row>
    <row r="650" spans="5:9" x14ac:dyDescent="0.25">
      <c r="E650">
        <v>10643</v>
      </c>
      <c r="F650" s="2">
        <v>42158.993622685186</v>
      </c>
      <c r="G650" t="s">
        <v>17</v>
      </c>
      <c r="H650" t="s">
        <v>12</v>
      </c>
      <c r="I650" s="6">
        <v>67562.14</v>
      </c>
    </row>
    <row r="651" spans="5:9" x14ac:dyDescent="0.25">
      <c r="E651">
        <v>10644</v>
      </c>
      <c r="F651" s="2">
        <v>42123.987071759257</v>
      </c>
      <c r="G651" t="s">
        <v>13</v>
      </c>
      <c r="H651" t="s">
        <v>332</v>
      </c>
      <c r="I651" s="6">
        <v>37924.07</v>
      </c>
    </row>
    <row r="652" spans="5:9" x14ac:dyDescent="0.25">
      <c r="E652">
        <v>10645</v>
      </c>
      <c r="F652" s="2">
        <v>42315.534432870372</v>
      </c>
      <c r="G652" t="s">
        <v>20</v>
      </c>
      <c r="H652" t="s">
        <v>249</v>
      </c>
      <c r="I652" s="6">
        <v>81484.03</v>
      </c>
    </row>
    <row r="653" spans="5:9" x14ac:dyDescent="0.25">
      <c r="E653">
        <v>10646</v>
      </c>
      <c r="F653" s="2">
        <v>42306.573645833334</v>
      </c>
      <c r="G653" t="s">
        <v>20</v>
      </c>
      <c r="H653" t="s">
        <v>144</v>
      </c>
      <c r="I653" s="6">
        <v>41552.129999999997</v>
      </c>
    </row>
    <row r="654" spans="5:9" x14ac:dyDescent="0.25">
      <c r="E654">
        <v>10647</v>
      </c>
      <c r="F654" s="2">
        <v>42202.811168981483</v>
      </c>
      <c r="G654" t="s">
        <v>26</v>
      </c>
      <c r="H654" t="s">
        <v>333</v>
      </c>
      <c r="I654" s="6">
        <v>20640.68</v>
      </c>
    </row>
    <row r="655" spans="5:9" x14ac:dyDescent="0.25">
      <c r="E655">
        <v>10648</v>
      </c>
      <c r="F655" s="2">
        <v>42159.936307870368</v>
      </c>
      <c r="G655" t="s">
        <v>26</v>
      </c>
      <c r="H655" t="s">
        <v>83</v>
      </c>
      <c r="I655" s="6">
        <v>17861.150000000001</v>
      </c>
    </row>
    <row r="656" spans="5:9" x14ac:dyDescent="0.25">
      <c r="E656">
        <v>10649</v>
      </c>
      <c r="F656" s="2">
        <v>42230.930532407408</v>
      </c>
      <c r="G656" t="s">
        <v>7</v>
      </c>
      <c r="H656" t="s">
        <v>235</v>
      </c>
      <c r="I656" s="6">
        <v>55462.720000000001</v>
      </c>
    </row>
    <row r="657" spans="5:9" x14ac:dyDescent="0.25">
      <c r="E657">
        <v>10650</v>
      </c>
      <c r="F657" s="2">
        <v>42254.010451388887</v>
      </c>
      <c r="G657" t="s">
        <v>35</v>
      </c>
      <c r="H657" t="s">
        <v>334</v>
      </c>
      <c r="I657" s="6">
        <v>74266.5</v>
      </c>
    </row>
    <row r="658" spans="5:9" x14ac:dyDescent="0.25">
      <c r="E658">
        <v>10651</v>
      </c>
      <c r="F658" s="2">
        <v>42050.199930555558</v>
      </c>
      <c r="G658" t="s">
        <v>7</v>
      </c>
      <c r="H658" t="s">
        <v>297</v>
      </c>
      <c r="I658" s="6">
        <v>40219.68</v>
      </c>
    </row>
    <row r="659" spans="5:9" x14ac:dyDescent="0.25">
      <c r="E659">
        <v>10652</v>
      </c>
      <c r="F659" s="2">
        <v>42107.087650462963</v>
      </c>
      <c r="G659" t="s">
        <v>52</v>
      </c>
      <c r="H659" t="s">
        <v>295</v>
      </c>
      <c r="I659" s="6">
        <v>94288.07</v>
      </c>
    </row>
    <row r="660" spans="5:9" x14ac:dyDescent="0.25">
      <c r="E660">
        <v>10653</v>
      </c>
      <c r="F660" s="2">
        <v>42277.711840277778</v>
      </c>
      <c r="G660" t="s">
        <v>9</v>
      </c>
      <c r="H660" t="s">
        <v>130</v>
      </c>
      <c r="I660" s="6">
        <v>41229.18</v>
      </c>
    </row>
    <row r="661" spans="5:9" x14ac:dyDescent="0.25">
      <c r="E661">
        <v>10654</v>
      </c>
      <c r="F661" s="2">
        <v>42303.412222222221</v>
      </c>
      <c r="G661" t="s">
        <v>17</v>
      </c>
      <c r="H661" t="s">
        <v>119</v>
      </c>
      <c r="I661" s="6">
        <v>75103.64</v>
      </c>
    </row>
    <row r="662" spans="5:9" x14ac:dyDescent="0.25">
      <c r="E662">
        <v>10655</v>
      </c>
      <c r="F662" s="2">
        <v>42248.273159722223</v>
      </c>
      <c r="G662" t="s">
        <v>29</v>
      </c>
      <c r="H662" t="s">
        <v>272</v>
      </c>
      <c r="I662" s="6">
        <v>56210.28</v>
      </c>
    </row>
    <row r="663" spans="5:9" x14ac:dyDescent="0.25">
      <c r="E663">
        <v>10656</v>
      </c>
      <c r="F663" s="2">
        <v>42336.301747685182</v>
      </c>
      <c r="G663" t="s">
        <v>15</v>
      </c>
      <c r="H663" t="s">
        <v>6</v>
      </c>
      <c r="I663" s="6">
        <v>8690.3799999999992</v>
      </c>
    </row>
    <row r="664" spans="5:9" x14ac:dyDescent="0.25">
      <c r="E664">
        <v>10657</v>
      </c>
      <c r="F664" s="2">
        <v>42324.759872685187</v>
      </c>
      <c r="G664" t="s">
        <v>13</v>
      </c>
      <c r="H664" t="s">
        <v>273</v>
      </c>
      <c r="I664" s="6">
        <v>66812.89</v>
      </c>
    </row>
    <row r="665" spans="5:9" x14ac:dyDescent="0.25">
      <c r="E665">
        <v>10658</v>
      </c>
      <c r="F665" s="2">
        <v>42228.273055555554</v>
      </c>
      <c r="G665" t="s">
        <v>40</v>
      </c>
      <c r="H665" t="s">
        <v>212</v>
      </c>
      <c r="I665" s="6">
        <v>63424.68</v>
      </c>
    </row>
    <row r="666" spans="5:9" x14ac:dyDescent="0.25">
      <c r="E666">
        <v>10659</v>
      </c>
      <c r="F666" s="2">
        <v>42151.902395833335</v>
      </c>
      <c r="G666" t="s">
        <v>29</v>
      </c>
      <c r="H666" t="s">
        <v>174</v>
      </c>
      <c r="I666" s="6">
        <v>59828.9</v>
      </c>
    </row>
    <row r="667" spans="5:9" x14ac:dyDescent="0.25">
      <c r="E667">
        <v>10660</v>
      </c>
      <c r="F667" s="2">
        <v>42119.482523148145</v>
      </c>
      <c r="G667" t="s">
        <v>17</v>
      </c>
      <c r="H667" t="s">
        <v>275</v>
      </c>
      <c r="I667" s="6">
        <v>93475.14</v>
      </c>
    </row>
    <row r="668" spans="5:9" x14ac:dyDescent="0.25">
      <c r="E668">
        <v>10661</v>
      </c>
      <c r="F668" s="2">
        <v>42028.011122685188</v>
      </c>
      <c r="G668" t="s">
        <v>7</v>
      </c>
      <c r="H668" t="s">
        <v>78</v>
      </c>
      <c r="I668" s="6">
        <v>64458.31</v>
      </c>
    </row>
    <row r="669" spans="5:9" x14ac:dyDescent="0.25">
      <c r="E669">
        <v>10662</v>
      </c>
      <c r="F669" s="2">
        <v>42073.797314814816</v>
      </c>
      <c r="G669" t="s">
        <v>20</v>
      </c>
      <c r="H669" t="s">
        <v>232</v>
      </c>
      <c r="I669" s="6">
        <v>86006.7</v>
      </c>
    </row>
    <row r="670" spans="5:9" x14ac:dyDescent="0.25">
      <c r="E670">
        <v>10663</v>
      </c>
      <c r="F670" s="2">
        <v>42096.179097222222</v>
      </c>
      <c r="G670" t="s">
        <v>17</v>
      </c>
      <c r="H670" t="s">
        <v>39</v>
      </c>
      <c r="I670" s="6">
        <v>40232.720000000001</v>
      </c>
    </row>
    <row r="671" spans="5:9" x14ac:dyDescent="0.25">
      <c r="E671">
        <v>10664</v>
      </c>
      <c r="F671" s="2">
        <v>42057.039710648147</v>
      </c>
      <c r="G671" t="s">
        <v>45</v>
      </c>
      <c r="H671" t="s">
        <v>177</v>
      </c>
      <c r="I671" s="6">
        <v>6720.76</v>
      </c>
    </row>
    <row r="672" spans="5:9" x14ac:dyDescent="0.25">
      <c r="E672">
        <v>10665</v>
      </c>
      <c r="F672" s="2">
        <v>42273.540462962963</v>
      </c>
      <c r="G672" t="s">
        <v>23</v>
      </c>
      <c r="H672" t="s">
        <v>211</v>
      </c>
      <c r="I672" s="6">
        <v>71531.13</v>
      </c>
    </row>
    <row r="673" spans="5:9" x14ac:dyDescent="0.25">
      <c r="E673">
        <v>10666</v>
      </c>
      <c r="F673" s="2">
        <v>42261.134780092594</v>
      </c>
      <c r="G673" t="s">
        <v>61</v>
      </c>
      <c r="H673" t="s">
        <v>25</v>
      </c>
      <c r="I673" s="6">
        <v>95611.82</v>
      </c>
    </row>
    <row r="674" spans="5:9" x14ac:dyDescent="0.25">
      <c r="E674">
        <v>10667</v>
      </c>
      <c r="F674" s="2">
        <v>42257.891655092593</v>
      </c>
      <c r="G674" t="s">
        <v>40</v>
      </c>
      <c r="H674" t="s">
        <v>21</v>
      </c>
      <c r="I674" s="6">
        <v>98315.69</v>
      </c>
    </row>
    <row r="675" spans="5:9" x14ac:dyDescent="0.25">
      <c r="E675">
        <v>10668</v>
      </c>
      <c r="F675" s="2">
        <v>42062.059861111113</v>
      </c>
      <c r="G675" t="s">
        <v>29</v>
      </c>
      <c r="H675" t="s">
        <v>251</v>
      </c>
      <c r="I675" s="6">
        <v>69672.38</v>
      </c>
    </row>
    <row r="676" spans="5:9" x14ac:dyDescent="0.25">
      <c r="E676">
        <v>10669</v>
      </c>
      <c r="F676" s="2">
        <v>42270.572384259256</v>
      </c>
      <c r="G676" t="s">
        <v>38</v>
      </c>
      <c r="H676" t="s">
        <v>90</v>
      </c>
      <c r="I676" s="6">
        <v>46054.39</v>
      </c>
    </row>
    <row r="677" spans="5:9" x14ac:dyDescent="0.25">
      <c r="E677">
        <v>10670</v>
      </c>
      <c r="F677" s="2">
        <v>42223.143090277779</v>
      </c>
      <c r="G677" t="s">
        <v>45</v>
      </c>
      <c r="H677" t="s">
        <v>265</v>
      </c>
      <c r="I677" s="6">
        <v>81460.820000000007</v>
      </c>
    </row>
    <row r="678" spans="5:9" x14ac:dyDescent="0.25">
      <c r="E678">
        <v>10671</v>
      </c>
      <c r="F678" s="2">
        <v>42345.970532407409</v>
      </c>
      <c r="G678" t="s">
        <v>29</v>
      </c>
      <c r="H678" t="s">
        <v>262</v>
      </c>
      <c r="I678" s="6">
        <v>39475.9</v>
      </c>
    </row>
    <row r="679" spans="5:9" x14ac:dyDescent="0.25">
      <c r="E679">
        <v>10672</v>
      </c>
      <c r="F679" s="2">
        <v>42061.61451388889</v>
      </c>
      <c r="G679" t="s">
        <v>15</v>
      </c>
      <c r="H679" t="s">
        <v>329</v>
      </c>
      <c r="I679" s="6">
        <v>61429.06</v>
      </c>
    </row>
    <row r="680" spans="5:9" x14ac:dyDescent="0.25">
      <c r="E680">
        <v>10673</v>
      </c>
      <c r="F680" s="2">
        <v>42013.096365740741</v>
      </c>
      <c r="G680" t="s">
        <v>9</v>
      </c>
      <c r="H680" t="s">
        <v>98</v>
      </c>
      <c r="I680" s="6">
        <v>76707.03</v>
      </c>
    </row>
    <row r="681" spans="5:9" x14ac:dyDescent="0.25">
      <c r="E681">
        <v>10674</v>
      </c>
      <c r="F681" s="2">
        <v>42200.745358796295</v>
      </c>
      <c r="G681" t="s">
        <v>23</v>
      </c>
      <c r="H681" t="s">
        <v>262</v>
      </c>
      <c r="I681" s="6">
        <v>54658.12</v>
      </c>
    </row>
    <row r="682" spans="5:9" x14ac:dyDescent="0.25">
      <c r="E682">
        <v>10675</v>
      </c>
      <c r="F682" s="2">
        <v>42009.803773148145</v>
      </c>
      <c r="G682" t="s">
        <v>40</v>
      </c>
      <c r="H682" t="s">
        <v>164</v>
      </c>
      <c r="I682" s="6">
        <v>65005.77</v>
      </c>
    </row>
    <row r="683" spans="5:9" x14ac:dyDescent="0.25">
      <c r="E683">
        <v>10676</v>
      </c>
      <c r="F683" s="2">
        <v>42155.168900462966</v>
      </c>
      <c r="G683" t="s">
        <v>7</v>
      </c>
      <c r="H683" t="s">
        <v>246</v>
      </c>
      <c r="I683" s="6">
        <v>83859.87</v>
      </c>
    </row>
    <row r="684" spans="5:9" x14ac:dyDescent="0.25">
      <c r="E684">
        <v>10677</v>
      </c>
      <c r="F684" s="2">
        <v>42328.380949074075</v>
      </c>
      <c r="G684" t="s">
        <v>7</v>
      </c>
      <c r="H684" t="s">
        <v>334</v>
      </c>
      <c r="I684" s="6">
        <v>9984.69</v>
      </c>
    </row>
    <row r="685" spans="5:9" x14ac:dyDescent="0.25">
      <c r="E685">
        <v>10678</v>
      </c>
      <c r="F685" s="2">
        <v>42046.206574074073</v>
      </c>
      <c r="G685" t="s">
        <v>52</v>
      </c>
      <c r="H685" t="s">
        <v>212</v>
      </c>
      <c r="I685" s="6">
        <v>71701.72</v>
      </c>
    </row>
    <row r="686" spans="5:9" x14ac:dyDescent="0.25">
      <c r="E686">
        <v>10679</v>
      </c>
      <c r="F686" s="2">
        <v>42243.367002314815</v>
      </c>
      <c r="G686" t="s">
        <v>20</v>
      </c>
      <c r="H686" t="s">
        <v>128</v>
      </c>
      <c r="I686" s="6">
        <v>18746.919999999998</v>
      </c>
    </row>
    <row r="687" spans="5:9" x14ac:dyDescent="0.25">
      <c r="E687">
        <v>10680</v>
      </c>
      <c r="F687" s="2">
        <v>42014.961678240739</v>
      </c>
      <c r="G687" t="s">
        <v>5</v>
      </c>
      <c r="H687" t="s">
        <v>233</v>
      </c>
      <c r="I687" s="6">
        <v>29791.94</v>
      </c>
    </row>
    <row r="688" spans="5:9" x14ac:dyDescent="0.25">
      <c r="E688">
        <v>10681</v>
      </c>
      <c r="F688" s="2">
        <v>42038.685439814813</v>
      </c>
      <c r="G688" t="s">
        <v>40</v>
      </c>
      <c r="H688" t="s">
        <v>297</v>
      </c>
      <c r="I688" s="6">
        <v>21246.1</v>
      </c>
    </row>
    <row r="689" spans="5:9" x14ac:dyDescent="0.25">
      <c r="E689">
        <v>10682</v>
      </c>
      <c r="F689" s="2">
        <v>42149.719502314816</v>
      </c>
      <c r="G689" t="s">
        <v>23</v>
      </c>
      <c r="H689" t="s">
        <v>130</v>
      </c>
      <c r="I689" s="6">
        <v>5690.4</v>
      </c>
    </row>
    <row r="690" spans="5:9" x14ac:dyDescent="0.25">
      <c r="E690">
        <v>10683</v>
      </c>
      <c r="F690" s="2">
        <v>42132.945752314816</v>
      </c>
      <c r="G690" t="s">
        <v>26</v>
      </c>
      <c r="H690" t="s">
        <v>207</v>
      </c>
      <c r="I690" s="6">
        <v>61432.95</v>
      </c>
    </row>
    <row r="691" spans="5:9" x14ac:dyDescent="0.25">
      <c r="E691">
        <v>10684</v>
      </c>
      <c r="F691" s="2">
        <v>42020.202511574076</v>
      </c>
      <c r="G691" t="s">
        <v>26</v>
      </c>
      <c r="H691" t="s">
        <v>335</v>
      </c>
      <c r="I691" s="6">
        <v>20355.89</v>
      </c>
    </row>
    <row r="692" spans="5:9" x14ac:dyDescent="0.25">
      <c r="E692">
        <v>10685</v>
      </c>
      <c r="F692" s="2">
        <v>42227.587766203702</v>
      </c>
      <c r="G692" t="s">
        <v>20</v>
      </c>
      <c r="H692" t="s">
        <v>217</v>
      </c>
      <c r="I692" s="6">
        <v>31587.91</v>
      </c>
    </row>
    <row r="693" spans="5:9" x14ac:dyDescent="0.25">
      <c r="E693">
        <v>10686</v>
      </c>
      <c r="F693" s="2">
        <v>42168.11414351852</v>
      </c>
      <c r="G693" t="s">
        <v>52</v>
      </c>
      <c r="H693" t="s">
        <v>153</v>
      </c>
      <c r="I693" s="6">
        <v>77967.990000000005</v>
      </c>
    </row>
    <row r="694" spans="5:9" x14ac:dyDescent="0.25">
      <c r="E694">
        <v>10687</v>
      </c>
      <c r="F694" s="2">
        <v>42243.131145833337</v>
      </c>
      <c r="G694" t="s">
        <v>26</v>
      </c>
      <c r="H694" t="s">
        <v>267</v>
      </c>
      <c r="I694" s="6">
        <v>24764.400000000001</v>
      </c>
    </row>
    <row r="695" spans="5:9" x14ac:dyDescent="0.25">
      <c r="E695">
        <v>10688</v>
      </c>
      <c r="F695" s="2">
        <v>42336.165266203701</v>
      </c>
      <c r="G695" t="s">
        <v>15</v>
      </c>
      <c r="H695" t="s">
        <v>336</v>
      </c>
      <c r="I695" s="6">
        <v>78916.850000000006</v>
      </c>
    </row>
    <row r="696" spans="5:9" x14ac:dyDescent="0.25">
      <c r="E696">
        <v>10689</v>
      </c>
      <c r="F696" s="2">
        <v>42306.368113425924</v>
      </c>
      <c r="G696" t="s">
        <v>66</v>
      </c>
      <c r="H696" t="s">
        <v>102</v>
      </c>
      <c r="I696" s="6">
        <v>26277.919999999998</v>
      </c>
    </row>
    <row r="697" spans="5:9" x14ac:dyDescent="0.25">
      <c r="E697">
        <v>10690</v>
      </c>
      <c r="F697" s="2">
        <v>42024.952291666668</v>
      </c>
      <c r="G697" t="s">
        <v>5</v>
      </c>
      <c r="H697" t="s">
        <v>282</v>
      </c>
      <c r="I697" s="6">
        <v>3363.11</v>
      </c>
    </row>
    <row r="698" spans="5:9" x14ac:dyDescent="0.25">
      <c r="E698">
        <v>10691</v>
      </c>
      <c r="F698" s="2">
        <v>42066.410902777781</v>
      </c>
      <c r="G698" t="s">
        <v>29</v>
      </c>
      <c r="H698" t="s">
        <v>337</v>
      </c>
      <c r="I698" s="6">
        <v>55152.29</v>
      </c>
    </row>
    <row r="699" spans="5:9" x14ac:dyDescent="0.25">
      <c r="E699">
        <v>10692</v>
      </c>
      <c r="F699" s="2">
        <v>42040.606249999997</v>
      </c>
      <c r="G699" t="s">
        <v>23</v>
      </c>
      <c r="H699" t="s">
        <v>184</v>
      </c>
      <c r="I699" s="6">
        <v>93435.27</v>
      </c>
    </row>
    <row r="700" spans="5:9" x14ac:dyDescent="0.25">
      <c r="E700">
        <v>10693</v>
      </c>
      <c r="F700" s="2">
        <v>42323.993819444448</v>
      </c>
      <c r="G700" t="s">
        <v>35</v>
      </c>
      <c r="H700" t="s">
        <v>284</v>
      </c>
      <c r="I700" s="6">
        <v>29341.75</v>
      </c>
    </row>
    <row r="701" spans="5:9" x14ac:dyDescent="0.25">
      <c r="E701">
        <v>10694</v>
      </c>
      <c r="F701" s="2">
        <v>42184.546284722222</v>
      </c>
      <c r="G701" t="s">
        <v>45</v>
      </c>
      <c r="H701" t="s">
        <v>30</v>
      </c>
      <c r="I701" s="6">
        <v>28602.21</v>
      </c>
    </row>
    <row r="702" spans="5:9" x14ac:dyDescent="0.25">
      <c r="E702">
        <v>10695</v>
      </c>
      <c r="F702" s="2">
        <v>42302.099652777775</v>
      </c>
      <c r="G702" t="s">
        <v>9</v>
      </c>
      <c r="H702" t="s">
        <v>172</v>
      </c>
      <c r="I702" s="6">
        <v>55037.26</v>
      </c>
    </row>
    <row r="703" spans="5:9" x14ac:dyDescent="0.25">
      <c r="E703">
        <v>10696</v>
      </c>
      <c r="F703" s="2">
        <v>42291.360081018516</v>
      </c>
      <c r="G703" t="s">
        <v>5</v>
      </c>
      <c r="H703" t="s">
        <v>98</v>
      </c>
      <c r="I703" s="6">
        <v>33709.42</v>
      </c>
    </row>
    <row r="704" spans="5:9" x14ac:dyDescent="0.25">
      <c r="E704">
        <v>10697</v>
      </c>
      <c r="F704" s="2">
        <v>42111.198206018518</v>
      </c>
      <c r="G704" t="s">
        <v>66</v>
      </c>
      <c r="H704" t="s">
        <v>279</v>
      </c>
      <c r="I704" s="6">
        <v>49917.83</v>
      </c>
    </row>
    <row r="705" spans="5:9" x14ac:dyDescent="0.25">
      <c r="E705">
        <v>10698</v>
      </c>
      <c r="F705" s="2">
        <v>42115.610300925924</v>
      </c>
      <c r="G705" t="s">
        <v>13</v>
      </c>
      <c r="H705" t="s">
        <v>308</v>
      </c>
      <c r="I705" s="6">
        <v>59515.91</v>
      </c>
    </row>
    <row r="706" spans="5:9" x14ac:dyDescent="0.25">
      <c r="E706">
        <v>10699</v>
      </c>
      <c r="F706" s="2">
        <v>42095.967002314814</v>
      </c>
      <c r="G706" t="s">
        <v>35</v>
      </c>
      <c r="H706" t="s">
        <v>338</v>
      </c>
      <c r="I706" s="6">
        <v>52569.279999999999</v>
      </c>
    </row>
    <row r="707" spans="5:9" x14ac:dyDescent="0.25">
      <c r="E707">
        <v>10700</v>
      </c>
      <c r="F707" s="2">
        <v>42060.614537037036</v>
      </c>
      <c r="G707" t="s">
        <v>13</v>
      </c>
      <c r="H707" t="s">
        <v>339</v>
      </c>
      <c r="I707" s="6">
        <v>57173.63</v>
      </c>
    </row>
    <row r="708" spans="5:9" x14ac:dyDescent="0.25">
      <c r="E708">
        <v>10701</v>
      </c>
      <c r="F708" s="2">
        <v>42116.289641203701</v>
      </c>
      <c r="G708" t="s">
        <v>7</v>
      </c>
      <c r="H708" t="s">
        <v>39</v>
      </c>
      <c r="I708" s="6">
        <v>1419.32</v>
      </c>
    </row>
    <row r="709" spans="5:9" x14ac:dyDescent="0.25">
      <c r="E709">
        <v>10702</v>
      </c>
      <c r="F709" s="2">
        <v>42106.467106481483</v>
      </c>
      <c r="G709" t="s">
        <v>7</v>
      </c>
      <c r="H709" t="s">
        <v>218</v>
      </c>
      <c r="I709" s="6">
        <v>47445.919999999998</v>
      </c>
    </row>
    <row r="710" spans="5:9" x14ac:dyDescent="0.25">
      <c r="E710">
        <v>10703</v>
      </c>
      <c r="F710" s="2">
        <v>42088.185636574075</v>
      </c>
      <c r="G710" t="s">
        <v>45</v>
      </c>
      <c r="H710" t="s">
        <v>124</v>
      </c>
      <c r="I710" s="6">
        <v>75530.33</v>
      </c>
    </row>
    <row r="711" spans="5:9" x14ac:dyDescent="0.25">
      <c r="E711">
        <v>10704</v>
      </c>
      <c r="F711" s="2">
        <v>42328.500613425924</v>
      </c>
      <c r="G711" t="s">
        <v>45</v>
      </c>
      <c r="H711" t="s">
        <v>120</v>
      </c>
      <c r="I711" s="6">
        <v>26638.11</v>
      </c>
    </row>
    <row r="712" spans="5:9" x14ac:dyDescent="0.25">
      <c r="E712">
        <v>10705</v>
      </c>
      <c r="F712" s="2">
        <v>42089.465127314812</v>
      </c>
      <c r="G712" t="s">
        <v>26</v>
      </c>
      <c r="H712" t="s">
        <v>134</v>
      </c>
      <c r="I712" s="6">
        <v>10517.49</v>
      </c>
    </row>
    <row r="713" spans="5:9" x14ac:dyDescent="0.25">
      <c r="E713">
        <v>10706</v>
      </c>
      <c r="F713" s="2">
        <v>42015.06355324074</v>
      </c>
      <c r="G713" t="s">
        <v>66</v>
      </c>
      <c r="H713" t="s">
        <v>192</v>
      </c>
      <c r="I713" s="6">
        <v>26701.54</v>
      </c>
    </row>
    <row r="714" spans="5:9" x14ac:dyDescent="0.25">
      <c r="E714">
        <v>10707</v>
      </c>
      <c r="F714" s="2">
        <v>42074.501516203702</v>
      </c>
      <c r="G714" t="s">
        <v>15</v>
      </c>
      <c r="H714" t="s">
        <v>340</v>
      </c>
      <c r="I714" s="6">
        <v>67898.64</v>
      </c>
    </row>
    <row r="715" spans="5:9" x14ac:dyDescent="0.25">
      <c r="E715">
        <v>10708</v>
      </c>
      <c r="F715" s="2">
        <v>42031.904641203706</v>
      </c>
      <c r="G715" t="s">
        <v>29</v>
      </c>
      <c r="H715" t="s">
        <v>136</v>
      </c>
      <c r="I715" s="6">
        <v>93619.42</v>
      </c>
    </row>
    <row r="716" spans="5:9" x14ac:dyDescent="0.25">
      <c r="E716">
        <v>10709</v>
      </c>
      <c r="F716" s="2">
        <v>42078.370150462964</v>
      </c>
      <c r="G716" t="s">
        <v>61</v>
      </c>
      <c r="H716" t="s">
        <v>341</v>
      </c>
      <c r="I716" s="6">
        <v>10430.049999999999</v>
      </c>
    </row>
    <row r="717" spans="5:9" x14ac:dyDescent="0.25">
      <c r="E717">
        <v>10710</v>
      </c>
      <c r="F717" s="2">
        <v>42125.607546296298</v>
      </c>
      <c r="G717" t="s">
        <v>26</v>
      </c>
      <c r="H717" t="s">
        <v>75</v>
      </c>
      <c r="I717" s="6">
        <v>37831.629999999997</v>
      </c>
    </row>
    <row r="718" spans="5:9" x14ac:dyDescent="0.25">
      <c r="E718">
        <v>10711</v>
      </c>
      <c r="F718" s="2">
        <v>42063.362719907411</v>
      </c>
      <c r="G718" t="s">
        <v>7</v>
      </c>
      <c r="H718" t="s">
        <v>251</v>
      </c>
      <c r="I718" s="6">
        <v>99569.7</v>
      </c>
    </row>
    <row r="719" spans="5:9" x14ac:dyDescent="0.25">
      <c r="E719">
        <v>10712</v>
      </c>
      <c r="F719" s="2">
        <v>42257.193333333336</v>
      </c>
      <c r="G719" t="s">
        <v>66</v>
      </c>
      <c r="H719" t="s">
        <v>342</v>
      </c>
      <c r="I719" s="6">
        <v>99063.7</v>
      </c>
    </row>
    <row r="720" spans="5:9" x14ac:dyDescent="0.25">
      <c r="E720">
        <v>10713</v>
      </c>
      <c r="F720" s="2">
        <v>42357.969282407408</v>
      </c>
      <c r="G720" t="s">
        <v>17</v>
      </c>
      <c r="H720" t="s">
        <v>101</v>
      </c>
      <c r="I720" s="6">
        <v>4749.54</v>
      </c>
    </row>
    <row r="721" spans="5:9" x14ac:dyDescent="0.25">
      <c r="E721">
        <v>10714</v>
      </c>
      <c r="F721" s="2">
        <v>42045.484479166669</v>
      </c>
      <c r="G721" t="s">
        <v>15</v>
      </c>
      <c r="H721" t="s">
        <v>338</v>
      </c>
      <c r="I721" s="6">
        <v>34655.120000000003</v>
      </c>
    </row>
    <row r="722" spans="5:9" x14ac:dyDescent="0.25">
      <c r="E722">
        <v>10715</v>
      </c>
      <c r="F722" s="2">
        <v>42155.30773148148</v>
      </c>
      <c r="G722" t="s">
        <v>5</v>
      </c>
      <c r="H722" t="s">
        <v>343</v>
      </c>
      <c r="I722" s="6">
        <v>37259.730000000003</v>
      </c>
    </row>
    <row r="723" spans="5:9" x14ac:dyDescent="0.25">
      <c r="E723">
        <v>10716</v>
      </c>
      <c r="F723" s="2">
        <v>42271.14234953704</v>
      </c>
      <c r="G723" t="s">
        <v>29</v>
      </c>
      <c r="H723" t="s">
        <v>329</v>
      </c>
      <c r="I723" s="6">
        <v>47733.25</v>
      </c>
    </row>
    <row r="724" spans="5:9" x14ac:dyDescent="0.25">
      <c r="E724">
        <v>10717</v>
      </c>
      <c r="F724" s="2">
        <v>42320.591087962966</v>
      </c>
      <c r="G724" t="s">
        <v>23</v>
      </c>
      <c r="H724" t="s">
        <v>102</v>
      </c>
      <c r="I724" s="6">
        <v>6314.05</v>
      </c>
    </row>
    <row r="725" spans="5:9" x14ac:dyDescent="0.25">
      <c r="E725">
        <v>10718</v>
      </c>
      <c r="F725" s="2">
        <v>42088.835173611114</v>
      </c>
      <c r="G725" t="s">
        <v>23</v>
      </c>
      <c r="H725" t="s">
        <v>206</v>
      </c>
      <c r="I725" s="6">
        <v>8549.1299999999992</v>
      </c>
    </row>
    <row r="726" spans="5:9" x14ac:dyDescent="0.25">
      <c r="E726">
        <v>10719</v>
      </c>
      <c r="F726" s="2">
        <v>42343.361527777779</v>
      </c>
      <c r="G726" t="s">
        <v>40</v>
      </c>
      <c r="H726" t="s">
        <v>204</v>
      </c>
      <c r="I726" s="6">
        <v>94613.84</v>
      </c>
    </row>
    <row r="727" spans="5:9" x14ac:dyDescent="0.25">
      <c r="E727">
        <v>10720</v>
      </c>
      <c r="F727" s="2">
        <v>42170.055520833332</v>
      </c>
      <c r="G727" t="s">
        <v>66</v>
      </c>
      <c r="H727" t="s">
        <v>314</v>
      </c>
      <c r="I727" s="6">
        <v>18161.45</v>
      </c>
    </row>
    <row r="728" spans="5:9" x14ac:dyDescent="0.25">
      <c r="E728">
        <v>10721</v>
      </c>
      <c r="F728" s="2">
        <v>42310.170254629629</v>
      </c>
      <c r="G728" t="s">
        <v>40</v>
      </c>
      <c r="H728" t="s">
        <v>315</v>
      </c>
      <c r="I728" s="6">
        <v>59673.2</v>
      </c>
    </row>
    <row r="729" spans="5:9" x14ac:dyDescent="0.25">
      <c r="E729">
        <v>10722</v>
      </c>
      <c r="F729" s="2">
        <v>42352.953923611109</v>
      </c>
      <c r="G729" t="s">
        <v>9</v>
      </c>
      <c r="H729" t="s">
        <v>76</v>
      </c>
      <c r="I729" s="6">
        <v>75001.05</v>
      </c>
    </row>
    <row r="730" spans="5:9" x14ac:dyDescent="0.25">
      <c r="E730">
        <v>10723</v>
      </c>
      <c r="F730" s="2">
        <v>42056.841377314813</v>
      </c>
      <c r="G730" t="s">
        <v>26</v>
      </c>
      <c r="H730" t="s">
        <v>344</v>
      </c>
      <c r="I730" s="6">
        <v>23266.91</v>
      </c>
    </row>
    <row r="731" spans="5:9" x14ac:dyDescent="0.25">
      <c r="E731">
        <v>10724</v>
      </c>
      <c r="F731" s="2">
        <v>42015.226886574077</v>
      </c>
      <c r="G731" t="s">
        <v>5</v>
      </c>
      <c r="H731" t="s">
        <v>99</v>
      </c>
      <c r="I731" s="6">
        <v>13863.38</v>
      </c>
    </row>
    <row r="732" spans="5:9" x14ac:dyDescent="0.25">
      <c r="E732">
        <v>10725</v>
      </c>
      <c r="F732" s="2">
        <v>42365.226747685185</v>
      </c>
      <c r="G732" t="s">
        <v>9</v>
      </c>
      <c r="H732" t="s">
        <v>298</v>
      </c>
      <c r="I732" s="6">
        <v>21209.45</v>
      </c>
    </row>
    <row r="733" spans="5:9" x14ac:dyDescent="0.25">
      <c r="E733">
        <v>10726</v>
      </c>
      <c r="F733" s="2">
        <v>42044.944363425922</v>
      </c>
      <c r="G733" t="s">
        <v>61</v>
      </c>
      <c r="H733" t="s">
        <v>6</v>
      </c>
      <c r="I733" s="6">
        <v>72704.09</v>
      </c>
    </row>
    <row r="734" spans="5:9" x14ac:dyDescent="0.25">
      <c r="E734">
        <v>10727</v>
      </c>
      <c r="F734" s="2">
        <v>42086.086261574077</v>
      </c>
      <c r="G734" t="s">
        <v>17</v>
      </c>
      <c r="H734" t="s">
        <v>208</v>
      </c>
      <c r="I734" s="6">
        <v>11023.3</v>
      </c>
    </row>
    <row r="735" spans="5:9" x14ac:dyDescent="0.25">
      <c r="E735">
        <v>10728</v>
      </c>
      <c r="F735" s="2">
        <v>42210.409861111111</v>
      </c>
      <c r="G735" t="s">
        <v>11</v>
      </c>
      <c r="H735" t="s">
        <v>345</v>
      </c>
      <c r="I735" s="6">
        <v>17842.73</v>
      </c>
    </row>
    <row r="736" spans="5:9" x14ac:dyDescent="0.25">
      <c r="E736">
        <v>10729</v>
      </c>
      <c r="F736" s="2">
        <v>42245.914872685185</v>
      </c>
      <c r="G736" t="s">
        <v>66</v>
      </c>
      <c r="H736" t="s">
        <v>192</v>
      </c>
      <c r="I736" s="6">
        <v>49920.83</v>
      </c>
    </row>
    <row r="737" spans="5:9" x14ac:dyDescent="0.25">
      <c r="E737">
        <v>10730</v>
      </c>
      <c r="F737" s="2">
        <v>42162.549189814818</v>
      </c>
      <c r="G737" t="s">
        <v>7</v>
      </c>
      <c r="H737" t="s">
        <v>162</v>
      </c>
      <c r="I737" s="6">
        <v>57489.62</v>
      </c>
    </row>
    <row r="738" spans="5:9" x14ac:dyDescent="0.25">
      <c r="E738">
        <v>10731</v>
      </c>
      <c r="F738" s="2">
        <v>42274.227847222224</v>
      </c>
      <c r="G738" t="s">
        <v>29</v>
      </c>
      <c r="H738" t="s">
        <v>201</v>
      </c>
      <c r="I738" s="6">
        <v>89730.6</v>
      </c>
    </row>
    <row r="739" spans="5:9" x14ac:dyDescent="0.25">
      <c r="E739">
        <v>10732</v>
      </c>
      <c r="F739" s="2">
        <v>42048.11136574074</v>
      </c>
      <c r="G739" t="s">
        <v>35</v>
      </c>
      <c r="H739" t="s">
        <v>241</v>
      </c>
      <c r="I739" s="6">
        <v>69872.53</v>
      </c>
    </row>
    <row r="740" spans="5:9" x14ac:dyDescent="0.25">
      <c r="E740">
        <v>10733</v>
      </c>
      <c r="F740" s="2">
        <v>42162.820706018516</v>
      </c>
      <c r="G740" t="s">
        <v>26</v>
      </c>
      <c r="H740" t="s">
        <v>346</v>
      </c>
      <c r="I740" s="6">
        <v>63831.71</v>
      </c>
    </row>
    <row r="741" spans="5:9" x14ac:dyDescent="0.25">
      <c r="E741">
        <v>10734</v>
      </c>
      <c r="F741" s="2">
        <v>42125.198460648149</v>
      </c>
      <c r="G741" t="s">
        <v>5</v>
      </c>
      <c r="H741" t="s">
        <v>77</v>
      </c>
      <c r="I741" s="6">
        <v>88119.3</v>
      </c>
    </row>
    <row r="742" spans="5:9" x14ac:dyDescent="0.25">
      <c r="E742">
        <v>10735</v>
      </c>
      <c r="F742" s="2">
        <v>42358.558506944442</v>
      </c>
      <c r="G742" t="s">
        <v>7</v>
      </c>
      <c r="H742" t="s">
        <v>291</v>
      </c>
      <c r="I742" s="6">
        <v>70748.539999999994</v>
      </c>
    </row>
    <row r="743" spans="5:9" x14ac:dyDescent="0.25">
      <c r="E743">
        <v>10736</v>
      </c>
      <c r="F743" s="2">
        <v>42018.435162037036</v>
      </c>
      <c r="G743" t="s">
        <v>38</v>
      </c>
      <c r="H743" t="s">
        <v>347</v>
      </c>
      <c r="I743" s="6">
        <v>68404.490000000005</v>
      </c>
    </row>
    <row r="744" spans="5:9" x14ac:dyDescent="0.25">
      <c r="E744">
        <v>10737</v>
      </c>
      <c r="F744" s="2">
        <v>42165.122175925928</v>
      </c>
      <c r="G744" t="s">
        <v>23</v>
      </c>
      <c r="H744" t="s">
        <v>282</v>
      </c>
      <c r="I744" s="6">
        <v>64884.02</v>
      </c>
    </row>
    <row r="745" spans="5:9" x14ac:dyDescent="0.25">
      <c r="E745">
        <v>10738</v>
      </c>
      <c r="F745" s="2">
        <v>42136.105254629627</v>
      </c>
      <c r="G745" t="s">
        <v>23</v>
      </c>
      <c r="H745" t="s">
        <v>175</v>
      </c>
      <c r="I745" s="6">
        <v>62495.41</v>
      </c>
    </row>
    <row r="746" spans="5:9" x14ac:dyDescent="0.25">
      <c r="E746">
        <v>10739</v>
      </c>
      <c r="F746" s="2">
        <v>42114.177395833336</v>
      </c>
      <c r="G746" t="s">
        <v>11</v>
      </c>
      <c r="H746" t="s">
        <v>348</v>
      </c>
      <c r="I746" s="6">
        <v>40560.94</v>
      </c>
    </row>
    <row r="747" spans="5:9" x14ac:dyDescent="0.25">
      <c r="E747">
        <v>10740</v>
      </c>
      <c r="F747" s="2">
        <v>42303.955810185187</v>
      </c>
      <c r="G747" t="s">
        <v>11</v>
      </c>
      <c r="H747" t="s">
        <v>178</v>
      </c>
      <c r="I747" s="6">
        <v>96825.23</v>
      </c>
    </row>
    <row r="748" spans="5:9" x14ac:dyDescent="0.25">
      <c r="E748">
        <v>10741</v>
      </c>
      <c r="F748" s="2">
        <v>42049.528715277775</v>
      </c>
      <c r="G748" t="s">
        <v>5</v>
      </c>
      <c r="H748" t="s">
        <v>240</v>
      </c>
      <c r="I748" s="6">
        <v>22151.47</v>
      </c>
    </row>
    <row r="749" spans="5:9" x14ac:dyDescent="0.25">
      <c r="E749">
        <v>10742</v>
      </c>
      <c r="F749" s="2">
        <v>42046.238171296296</v>
      </c>
      <c r="G749" t="s">
        <v>29</v>
      </c>
      <c r="H749" t="s">
        <v>198</v>
      </c>
      <c r="I749" s="6">
        <v>63570.48</v>
      </c>
    </row>
    <row r="750" spans="5:9" x14ac:dyDescent="0.25">
      <c r="E750">
        <v>10743</v>
      </c>
      <c r="F750" s="2">
        <v>42229.301238425927</v>
      </c>
      <c r="G750" t="s">
        <v>52</v>
      </c>
      <c r="H750" t="s">
        <v>176</v>
      </c>
      <c r="I750" s="6">
        <v>29762.71</v>
      </c>
    </row>
    <row r="751" spans="5:9" x14ac:dyDescent="0.25">
      <c r="E751">
        <v>10744</v>
      </c>
      <c r="F751" s="2">
        <v>42280.969525462962</v>
      </c>
      <c r="G751" t="s">
        <v>52</v>
      </c>
      <c r="H751" t="s">
        <v>246</v>
      </c>
      <c r="I751" s="6">
        <v>33237.040000000001</v>
      </c>
    </row>
    <row r="752" spans="5:9" x14ac:dyDescent="0.25">
      <c r="E752">
        <v>10745</v>
      </c>
      <c r="F752" s="2">
        <v>42029.842349537037</v>
      </c>
      <c r="G752" t="s">
        <v>5</v>
      </c>
      <c r="H752" t="s">
        <v>325</v>
      </c>
      <c r="I752" s="6">
        <v>89423.09</v>
      </c>
    </row>
    <row r="753" spans="5:9" x14ac:dyDescent="0.25">
      <c r="E753">
        <v>10746</v>
      </c>
      <c r="F753" s="2">
        <v>42363.836261574077</v>
      </c>
      <c r="G753" t="s">
        <v>61</v>
      </c>
      <c r="H753" t="s">
        <v>16</v>
      </c>
      <c r="I753" s="6">
        <v>7722.81</v>
      </c>
    </row>
    <row r="754" spans="5:9" x14ac:dyDescent="0.25">
      <c r="E754">
        <v>10747</v>
      </c>
      <c r="F754" s="2">
        <v>42052.071550925924</v>
      </c>
      <c r="G754" t="s">
        <v>35</v>
      </c>
      <c r="H754" t="s">
        <v>349</v>
      </c>
      <c r="I754" s="6">
        <v>83047.289999999994</v>
      </c>
    </row>
    <row r="755" spans="5:9" x14ac:dyDescent="0.25">
      <c r="E755">
        <v>10748</v>
      </c>
      <c r="F755" s="2">
        <v>42316.61613425926</v>
      </c>
      <c r="G755" t="s">
        <v>23</v>
      </c>
      <c r="H755" t="s">
        <v>322</v>
      </c>
      <c r="I755" s="6">
        <v>91874.11</v>
      </c>
    </row>
    <row r="756" spans="5:9" x14ac:dyDescent="0.25">
      <c r="E756">
        <v>10749</v>
      </c>
      <c r="F756" s="2">
        <v>42104.872199074074</v>
      </c>
      <c r="G756" t="s">
        <v>40</v>
      </c>
      <c r="H756" t="s">
        <v>350</v>
      </c>
      <c r="I756" s="6">
        <v>36852.04</v>
      </c>
    </row>
    <row r="757" spans="5:9" x14ac:dyDescent="0.25">
      <c r="E757">
        <v>10750</v>
      </c>
      <c r="F757" s="2">
        <v>42060.569097222222</v>
      </c>
      <c r="G757" t="s">
        <v>11</v>
      </c>
      <c r="H757" t="s">
        <v>130</v>
      </c>
      <c r="I757" s="6">
        <v>77949.100000000006</v>
      </c>
    </row>
    <row r="758" spans="5:9" x14ac:dyDescent="0.25">
      <c r="E758">
        <v>10751</v>
      </c>
      <c r="F758" s="2">
        <v>42011.844039351854</v>
      </c>
      <c r="G758" t="s">
        <v>26</v>
      </c>
      <c r="H758" t="s">
        <v>215</v>
      </c>
      <c r="I758" s="6">
        <v>63997.59</v>
      </c>
    </row>
    <row r="759" spans="5:9" x14ac:dyDescent="0.25">
      <c r="E759">
        <v>10752</v>
      </c>
      <c r="F759" s="2">
        <v>42157.871724537035</v>
      </c>
      <c r="G759" t="s">
        <v>38</v>
      </c>
      <c r="H759" t="s">
        <v>75</v>
      </c>
      <c r="I759" s="6">
        <v>93401.32</v>
      </c>
    </row>
    <row r="760" spans="5:9" x14ac:dyDescent="0.25">
      <c r="E760">
        <v>10753</v>
      </c>
      <c r="F760" s="2">
        <v>42298.751712962963</v>
      </c>
      <c r="G760" t="s">
        <v>52</v>
      </c>
      <c r="H760" t="s">
        <v>205</v>
      </c>
      <c r="I760" s="6">
        <v>27642.1</v>
      </c>
    </row>
    <row r="761" spans="5:9" x14ac:dyDescent="0.25">
      <c r="E761">
        <v>10754</v>
      </c>
      <c r="F761" s="2">
        <v>42245.78869212963</v>
      </c>
      <c r="G761" t="s">
        <v>40</v>
      </c>
      <c r="H761" t="s">
        <v>90</v>
      </c>
      <c r="I761" s="6">
        <v>60889.26</v>
      </c>
    </row>
    <row r="762" spans="5:9" x14ac:dyDescent="0.25">
      <c r="E762">
        <v>10755</v>
      </c>
      <c r="F762" s="2">
        <v>42221.359178240738</v>
      </c>
      <c r="G762" t="s">
        <v>29</v>
      </c>
      <c r="H762" t="s">
        <v>326</v>
      </c>
      <c r="I762" s="6">
        <v>48237.97</v>
      </c>
    </row>
    <row r="763" spans="5:9" x14ac:dyDescent="0.25">
      <c r="E763">
        <v>10756</v>
      </c>
      <c r="F763" s="2">
        <v>42007.679594907408</v>
      </c>
      <c r="G763" t="s">
        <v>26</v>
      </c>
      <c r="H763" t="s">
        <v>97</v>
      </c>
      <c r="I763" s="6">
        <v>26676.22</v>
      </c>
    </row>
    <row r="764" spans="5:9" x14ac:dyDescent="0.25">
      <c r="E764">
        <v>10757</v>
      </c>
      <c r="F764" s="2">
        <v>42187.260405092595</v>
      </c>
      <c r="G764" t="s">
        <v>7</v>
      </c>
      <c r="H764" t="s">
        <v>351</v>
      </c>
      <c r="I764" s="6">
        <v>6890.76</v>
      </c>
    </row>
    <row r="765" spans="5:9" x14ac:dyDescent="0.25">
      <c r="E765">
        <v>10758</v>
      </c>
      <c r="F765" s="2">
        <v>42043.164618055554</v>
      </c>
      <c r="G765" t="s">
        <v>45</v>
      </c>
      <c r="H765" t="s">
        <v>189</v>
      </c>
      <c r="I765" s="6">
        <v>82989.460000000006</v>
      </c>
    </row>
    <row r="766" spans="5:9" x14ac:dyDescent="0.25">
      <c r="E766">
        <v>10759</v>
      </c>
      <c r="F766" s="2">
        <v>42176.354398148149</v>
      </c>
      <c r="G766" t="s">
        <v>7</v>
      </c>
      <c r="H766" t="s">
        <v>105</v>
      </c>
      <c r="I766" s="6">
        <v>93058.99</v>
      </c>
    </row>
    <row r="767" spans="5:9" x14ac:dyDescent="0.25">
      <c r="E767">
        <v>10760</v>
      </c>
      <c r="F767" s="2">
        <v>42164.732731481483</v>
      </c>
      <c r="G767" t="s">
        <v>20</v>
      </c>
      <c r="H767" t="s">
        <v>352</v>
      </c>
      <c r="I767" s="6">
        <v>64277.63</v>
      </c>
    </row>
    <row r="768" spans="5:9" x14ac:dyDescent="0.25">
      <c r="E768">
        <v>10761</v>
      </c>
      <c r="F768" s="2">
        <v>42074.953009259261</v>
      </c>
      <c r="G768" t="s">
        <v>38</v>
      </c>
      <c r="H768" t="s">
        <v>194</v>
      </c>
      <c r="I768" s="6">
        <v>1468.64</v>
      </c>
    </row>
    <row r="769" spans="5:9" x14ac:dyDescent="0.25">
      <c r="E769">
        <v>10762</v>
      </c>
      <c r="F769" s="2">
        <v>42217.288414351853</v>
      </c>
      <c r="G769" t="s">
        <v>15</v>
      </c>
      <c r="H769" t="s">
        <v>199</v>
      </c>
      <c r="I769" s="6">
        <v>47387.51</v>
      </c>
    </row>
    <row r="770" spans="5:9" x14ac:dyDescent="0.25">
      <c r="E770">
        <v>10763</v>
      </c>
      <c r="F770" s="2">
        <v>42098.312858796293</v>
      </c>
      <c r="G770" t="s">
        <v>66</v>
      </c>
      <c r="H770" t="s">
        <v>333</v>
      </c>
      <c r="I770" s="6">
        <v>38580.449999999997</v>
      </c>
    </row>
    <row r="771" spans="5:9" x14ac:dyDescent="0.25">
      <c r="E771">
        <v>10764</v>
      </c>
      <c r="F771" s="2">
        <v>42162.851388888892</v>
      </c>
      <c r="G771" t="s">
        <v>15</v>
      </c>
      <c r="H771" t="s">
        <v>115</v>
      </c>
      <c r="I771" s="6">
        <v>61114.18</v>
      </c>
    </row>
    <row r="772" spans="5:9" x14ac:dyDescent="0.25">
      <c r="E772">
        <v>10765</v>
      </c>
      <c r="F772" s="2">
        <v>42180.223414351851</v>
      </c>
      <c r="G772" t="s">
        <v>61</v>
      </c>
      <c r="H772" t="s">
        <v>143</v>
      </c>
      <c r="I772" s="6">
        <v>69218.009999999995</v>
      </c>
    </row>
    <row r="773" spans="5:9" x14ac:dyDescent="0.25">
      <c r="E773">
        <v>10766</v>
      </c>
      <c r="F773" s="2">
        <v>42128.069849537038</v>
      </c>
      <c r="G773" t="s">
        <v>15</v>
      </c>
      <c r="H773" t="s">
        <v>342</v>
      </c>
      <c r="I773" s="6">
        <v>54000.29</v>
      </c>
    </row>
    <row r="774" spans="5:9" x14ac:dyDescent="0.25">
      <c r="E774">
        <v>10767</v>
      </c>
      <c r="F774" s="2">
        <v>42197.235567129632</v>
      </c>
      <c r="G774" t="s">
        <v>17</v>
      </c>
      <c r="H774" t="s">
        <v>330</v>
      </c>
      <c r="I774" s="6">
        <v>44289.58</v>
      </c>
    </row>
    <row r="775" spans="5:9" x14ac:dyDescent="0.25">
      <c r="E775">
        <v>10768</v>
      </c>
      <c r="F775" s="2">
        <v>42223.444895833331</v>
      </c>
      <c r="G775" t="s">
        <v>26</v>
      </c>
      <c r="H775" t="s">
        <v>211</v>
      </c>
      <c r="I775" s="6">
        <v>51320.87</v>
      </c>
    </row>
    <row r="776" spans="5:9" x14ac:dyDescent="0.25">
      <c r="E776">
        <v>10769</v>
      </c>
      <c r="F776" s="2">
        <v>42044.558194444442</v>
      </c>
      <c r="G776" t="s">
        <v>35</v>
      </c>
      <c r="H776" t="s">
        <v>327</v>
      </c>
      <c r="I776" s="6">
        <v>68433.100000000006</v>
      </c>
    </row>
    <row r="777" spans="5:9" x14ac:dyDescent="0.25">
      <c r="E777">
        <v>10770</v>
      </c>
      <c r="F777" s="2">
        <v>42159.476180555554</v>
      </c>
      <c r="G777" t="s">
        <v>61</v>
      </c>
      <c r="H777" t="s">
        <v>353</v>
      </c>
      <c r="I777" s="6">
        <v>28555.8</v>
      </c>
    </row>
    <row r="778" spans="5:9" x14ac:dyDescent="0.25">
      <c r="E778">
        <v>10771</v>
      </c>
      <c r="F778" s="2">
        <v>42215.281377314815</v>
      </c>
      <c r="G778" t="s">
        <v>23</v>
      </c>
      <c r="H778" t="s">
        <v>157</v>
      </c>
      <c r="I778" s="6">
        <v>19948.12</v>
      </c>
    </row>
    <row r="779" spans="5:9" x14ac:dyDescent="0.25">
      <c r="E779">
        <v>10772</v>
      </c>
      <c r="F779" s="2">
        <v>42323.824525462966</v>
      </c>
      <c r="G779" t="s">
        <v>52</v>
      </c>
      <c r="H779" t="s">
        <v>85</v>
      </c>
      <c r="I779" s="6">
        <v>27353.63</v>
      </c>
    </row>
    <row r="780" spans="5:9" x14ac:dyDescent="0.25">
      <c r="E780">
        <v>10773</v>
      </c>
      <c r="F780" s="2">
        <v>42215.236076388886</v>
      </c>
      <c r="G780" t="s">
        <v>66</v>
      </c>
      <c r="H780" t="s">
        <v>106</v>
      </c>
      <c r="I780" s="6">
        <v>8530.58</v>
      </c>
    </row>
    <row r="781" spans="5:9" x14ac:dyDescent="0.25">
      <c r="E781">
        <v>10774</v>
      </c>
      <c r="F781" s="2">
        <v>42157.152083333334</v>
      </c>
      <c r="G781" t="s">
        <v>23</v>
      </c>
      <c r="H781" t="s">
        <v>119</v>
      </c>
      <c r="I781" s="6">
        <v>28467.15</v>
      </c>
    </row>
    <row r="782" spans="5:9" x14ac:dyDescent="0.25">
      <c r="E782">
        <v>10775</v>
      </c>
      <c r="F782" s="2">
        <v>42124.643437500003</v>
      </c>
      <c r="G782" t="s">
        <v>61</v>
      </c>
      <c r="H782" t="s">
        <v>128</v>
      </c>
      <c r="I782" s="6">
        <v>56275.01</v>
      </c>
    </row>
    <row r="783" spans="5:9" x14ac:dyDescent="0.25">
      <c r="E783">
        <v>10776</v>
      </c>
      <c r="F783" s="2">
        <v>42235.810914351852</v>
      </c>
      <c r="G783" t="s">
        <v>13</v>
      </c>
      <c r="H783" t="s">
        <v>354</v>
      </c>
      <c r="I783" s="6">
        <v>8360.02</v>
      </c>
    </row>
    <row r="784" spans="5:9" x14ac:dyDescent="0.25">
      <c r="E784">
        <v>10777</v>
      </c>
      <c r="F784" s="2">
        <v>42187.786180555559</v>
      </c>
      <c r="G784" t="s">
        <v>11</v>
      </c>
      <c r="H784" t="s">
        <v>30</v>
      </c>
      <c r="I784" s="6">
        <v>89138.77</v>
      </c>
    </row>
    <row r="785" spans="5:9" x14ac:dyDescent="0.25">
      <c r="E785">
        <v>10778</v>
      </c>
      <c r="F785" s="2">
        <v>42170.822094907409</v>
      </c>
      <c r="G785" t="s">
        <v>35</v>
      </c>
      <c r="H785" t="s">
        <v>255</v>
      </c>
      <c r="I785" s="6">
        <v>46601.25</v>
      </c>
    </row>
    <row r="786" spans="5:9" x14ac:dyDescent="0.25">
      <c r="E786">
        <v>10779</v>
      </c>
      <c r="F786" s="2">
        <v>42318.292268518519</v>
      </c>
      <c r="G786" t="s">
        <v>52</v>
      </c>
      <c r="H786" t="s">
        <v>282</v>
      </c>
      <c r="I786" s="6">
        <v>86234.27</v>
      </c>
    </row>
    <row r="787" spans="5:9" x14ac:dyDescent="0.25">
      <c r="E787">
        <v>10780</v>
      </c>
      <c r="F787" s="2">
        <v>42025.169027777774</v>
      </c>
      <c r="G787" t="s">
        <v>52</v>
      </c>
      <c r="H787" t="s">
        <v>139</v>
      </c>
      <c r="I787" s="6">
        <v>55510.25</v>
      </c>
    </row>
    <row r="788" spans="5:9" x14ac:dyDescent="0.25">
      <c r="E788">
        <v>10781</v>
      </c>
      <c r="F788" s="2">
        <v>42120.292013888888</v>
      </c>
      <c r="G788" t="s">
        <v>26</v>
      </c>
      <c r="H788" t="s">
        <v>355</v>
      </c>
      <c r="I788" s="6">
        <v>94189.62</v>
      </c>
    </row>
    <row r="789" spans="5:9" x14ac:dyDescent="0.25">
      <c r="E789">
        <v>10782</v>
      </c>
      <c r="F789" s="2">
        <v>42199.313391203701</v>
      </c>
      <c r="G789" t="s">
        <v>26</v>
      </c>
      <c r="H789" t="s">
        <v>128</v>
      </c>
      <c r="I789" s="6">
        <v>69407.48</v>
      </c>
    </row>
    <row r="790" spans="5:9" x14ac:dyDescent="0.25">
      <c r="E790">
        <v>10783</v>
      </c>
      <c r="F790" s="2">
        <v>42189.997731481482</v>
      </c>
      <c r="G790" t="s">
        <v>61</v>
      </c>
      <c r="H790" t="s">
        <v>300</v>
      </c>
      <c r="I790" s="6">
        <v>98261.21</v>
      </c>
    </row>
    <row r="791" spans="5:9" x14ac:dyDescent="0.25">
      <c r="E791">
        <v>10784</v>
      </c>
      <c r="F791" s="2">
        <v>42046.753831018519</v>
      </c>
      <c r="G791" t="s">
        <v>15</v>
      </c>
      <c r="H791" t="s">
        <v>49</v>
      </c>
      <c r="I791" s="6">
        <v>26011.81</v>
      </c>
    </row>
    <row r="792" spans="5:9" x14ac:dyDescent="0.25">
      <c r="E792">
        <v>10785</v>
      </c>
      <c r="F792" s="2">
        <v>42259.756215277775</v>
      </c>
      <c r="G792" t="s">
        <v>45</v>
      </c>
      <c r="H792" t="s">
        <v>221</v>
      </c>
      <c r="I792" s="6">
        <v>38082.46</v>
      </c>
    </row>
    <row r="793" spans="5:9" x14ac:dyDescent="0.25">
      <c r="E793">
        <v>10786</v>
      </c>
      <c r="F793" s="2">
        <v>42025.324467592596</v>
      </c>
      <c r="G793" t="s">
        <v>5</v>
      </c>
      <c r="H793" t="s">
        <v>352</v>
      </c>
      <c r="I793" s="6">
        <v>7368.73</v>
      </c>
    </row>
    <row r="794" spans="5:9" x14ac:dyDescent="0.25">
      <c r="E794">
        <v>10787</v>
      </c>
      <c r="F794" s="2">
        <v>42274.999618055554</v>
      </c>
      <c r="G794" t="s">
        <v>11</v>
      </c>
      <c r="H794" t="s">
        <v>201</v>
      </c>
      <c r="I794" s="6">
        <v>80203.740000000005</v>
      </c>
    </row>
    <row r="795" spans="5:9" x14ac:dyDescent="0.25">
      <c r="E795">
        <v>10788</v>
      </c>
      <c r="F795" s="2">
        <v>42322.271319444444</v>
      </c>
      <c r="G795" t="s">
        <v>66</v>
      </c>
      <c r="H795" t="s">
        <v>128</v>
      </c>
      <c r="I795" s="6">
        <v>18506.05</v>
      </c>
    </row>
    <row r="796" spans="5:9" x14ac:dyDescent="0.25">
      <c r="E796">
        <v>10789</v>
      </c>
      <c r="F796" s="2">
        <v>42157.507951388892</v>
      </c>
      <c r="G796" t="s">
        <v>35</v>
      </c>
      <c r="H796" t="s">
        <v>326</v>
      </c>
      <c r="I796" s="6">
        <v>49375.96</v>
      </c>
    </row>
    <row r="797" spans="5:9" x14ac:dyDescent="0.25">
      <c r="E797">
        <v>10790</v>
      </c>
      <c r="F797" s="2">
        <v>42365.936307870368</v>
      </c>
      <c r="G797" t="s">
        <v>7</v>
      </c>
      <c r="H797" t="s">
        <v>249</v>
      </c>
      <c r="I797" s="6">
        <v>7067.87</v>
      </c>
    </row>
    <row r="798" spans="5:9" x14ac:dyDescent="0.25">
      <c r="E798">
        <v>10791</v>
      </c>
      <c r="F798" s="2">
        <v>42267.297384259262</v>
      </c>
      <c r="G798" t="s">
        <v>15</v>
      </c>
      <c r="H798" t="s">
        <v>62</v>
      </c>
      <c r="I798" s="6">
        <v>51133.88</v>
      </c>
    </row>
    <row r="799" spans="5:9" x14ac:dyDescent="0.25">
      <c r="E799">
        <v>10792</v>
      </c>
      <c r="F799" s="2">
        <v>42296.979768518519</v>
      </c>
      <c r="G799" t="s">
        <v>26</v>
      </c>
      <c r="H799" t="s">
        <v>96</v>
      </c>
      <c r="I799" s="6">
        <v>17618.64</v>
      </c>
    </row>
    <row r="800" spans="5:9" x14ac:dyDescent="0.25">
      <c r="E800">
        <v>10793</v>
      </c>
      <c r="F800" s="2">
        <v>42363.791238425925</v>
      </c>
      <c r="G800" t="s">
        <v>66</v>
      </c>
      <c r="H800" t="s">
        <v>280</v>
      </c>
      <c r="I800" s="6">
        <v>58344.2</v>
      </c>
    </row>
    <row r="801" spans="5:9" x14ac:dyDescent="0.25">
      <c r="E801">
        <v>10794</v>
      </c>
      <c r="F801" s="2">
        <v>42220.088159722225</v>
      </c>
      <c r="G801" t="s">
        <v>45</v>
      </c>
      <c r="H801" t="s">
        <v>349</v>
      </c>
      <c r="I801" s="6">
        <v>71262.38</v>
      </c>
    </row>
    <row r="802" spans="5:9" x14ac:dyDescent="0.25">
      <c r="E802">
        <v>10795</v>
      </c>
      <c r="F802" s="2">
        <v>42172.314444444448</v>
      </c>
      <c r="G802" t="s">
        <v>9</v>
      </c>
      <c r="H802" t="s">
        <v>219</v>
      </c>
      <c r="I802" s="6">
        <v>44711.7</v>
      </c>
    </row>
    <row r="803" spans="5:9" x14ac:dyDescent="0.25">
      <c r="E803">
        <v>10796</v>
      </c>
      <c r="F803" s="2">
        <v>42308.440613425926</v>
      </c>
      <c r="G803" t="s">
        <v>17</v>
      </c>
      <c r="H803" t="s">
        <v>124</v>
      </c>
      <c r="I803" s="6">
        <v>68955.710000000006</v>
      </c>
    </row>
    <row r="804" spans="5:9" x14ac:dyDescent="0.25">
      <c r="E804">
        <v>10797</v>
      </c>
      <c r="F804" s="2">
        <v>42158.443888888891</v>
      </c>
      <c r="G804" t="s">
        <v>20</v>
      </c>
      <c r="H804" t="s">
        <v>57</v>
      </c>
      <c r="I804" s="6">
        <v>11675.86</v>
      </c>
    </row>
    <row r="805" spans="5:9" x14ac:dyDescent="0.25">
      <c r="E805">
        <v>10798</v>
      </c>
      <c r="F805" s="2">
        <v>42172.683506944442</v>
      </c>
      <c r="G805" t="s">
        <v>23</v>
      </c>
      <c r="H805" t="s">
        <v>42</v>
      </c>
      <c r="I805" s="6">
        <v>66242.3</v>
      </c>
    </row>
    <row r="806" spans="5:9" x14ac:dyDescent="0.25">
      <c r="E806">
        <v>10799</v>
      </c>
      <c r="F806" s="2">
        <v>42106.326192129629</v>
      </c>
      <c r="G806" t="s">
        <v>13</v>
      </c>
      <c r="H806" t="s">
        <v>202</v>
      </c>
      <c r="I806" s="6">
        <v>38935.15</v>
      </c>
    </row>
    <row r="807" spans="5:9" x14ac:dyDescent="0.25">
      <c r="E807">
        <v>10800</v>
      </c>
      <c r="F807" s="2">
        <v>42083.051053240742</v>
      </c>
      <c r="G807" t="s">
        <v>11</v>
      </c>
      <c r="H807" t="s">
        <v>307</v>
      </c>
      <c r="I807" s="6">
        <v>90845.69</v>
      </c>
    </row>
    <row r="808" spans="5:9" x14ac:dyDescent="0.25">
      <c r="E808">
        <v>10801</v>
      </c>
      <c r="F808" s="2">
        <v>42246.088888888888</v>
      </c>
      <c r="G808" t="s">
        <v>11</v>
      </c>
      <c r="H808" t="s">
        <v>329</v>
      </c>
      <c r="I808" s="6">
        <v>26749.119999999999</v>
      </c>
    </row>
    <row r="809" spans="5:9" x14ac:dyDescent="0.25">
      <c r="E809">
        <v>10802</v>
      </c>
      <c r="F809" s="2">
        <v>42006.176527777781</v>
      </c>
      <c r="G809" t="s">
        <v>23</v>
      </c>
      <c r="H809" t="s">
        <v>27</v>
      </c>
      <c r="I809" s="6">
        <v>44755.28</v>
      </c>
    </row>
    <row r="810" spans="5:9" x14ac:dyDescent="0.25">
      <c r="E810">
        <v>10803</v>
      </c>
      <c r="F810" s="2">
        <v>42057.996886574074</v>
      </c>
      <c r="G810" t="s">
        <v>7</v>
      </c>
      <c r="H810" t="s">
        <v>321</v>
      </c>
      <c r="I810" s="6">
        <v>92699.32</v>
      </c>
    </row>
    <row r="811" spans="5:9" x14ac:dyDescent="0.25">
      <c r="E811">
        <v>10804</v>
      </c>
      <c r="F811" s="2">
        <v>42228.907199074078</v>
      </c>
      <c r="G811" t="s">
        <v>20</v>
      </c>
      <c r="H811" t="s">
        <v>217</v>
      </c>
      <c r="I811" s="6">
        <v>35657.730000000003</v>
      </c>
    </row>
    <row r="812" spans="5:9" x14ac:dyDescent="0.25">
      <c r="E812">
        <v>10805</v>
      </c>
      <c r="F812" s="2">
        <v>42355.907500000001</v>
      </c>
      <c r="G812" t="s">
        <v>7</v>
      </c>
      <c r="H812" t="s">
        <v>356</v>
      </c>
      <c r="I812" s="6">
        <v>54613.71</v>
      </c>
    </row>
    <row r="813" spans="5:9" x14ac:dyDescent="0.25">
      <c r="E813">
        <v>10806</v>
      </c>
      <c r="F813" s="2">
        <v>42198.452928240738</v>
      </c>
      <c r="G813" t="s">
        <v>15</v>
      </c>
      <c r="H813" t="s">
        <v>311</v>
      </c>
      <c r="I813" s="6">
        <v>13049.22</v>
      </c>
    </row>
    <row r="814" spans="5:9" x14ac:dyDescent="0.25">
      <c r="E814">
        <v>10807</v>
      </c>
      <c r="F814" s="2">
        <v>42293.729074074072</v>
      </c>
      <c r="G814" t="s">
        <v>23</v>
      </c>
      <c r="H814" t="s">
        <v>168</v>
      </c>
      <c r="I814" s="6">
        <v>13842.52</v>
      </c>
    </row>
    <row r="815" spans="5:9" x14ac:dyDescent="0.25">
      <c r="E815">
        <v>10808</v>
      </c>
      <c r="F815" s="2">
        <v>42055.85533564815</v>
      </c>
      <c r="G815" t="s">
        <v>17</v>
      </c>
      <c r="H815" t="s">
        <v>205</v>
      </c>
      <c r="I815" s="6">
        <v>87037.4</v>
      </c>
    </row>
    <row r="816" spans="5:9" x14ac:dyDescent="0.25">
      <c r="E816">
        <v>10809</v>
      </c>
      <c r="F816" s="2">
        <v>42212.536238425928</v>
      </c>
      <c r="G816" t="s">
        <v>15</v>
      </c>
      <c r="H816" t="s">
        <v>128</v>
      </c>
      <c r="I816" s="6">
        <v>83378.7</v>
      </c>
    </row>
    <row r="817" spans="5:9" x14ac:dyDescent="0.25">
      <c r="E817">
        <v>10810</v>
      </c>
      <c r="F817" s="2">
        <v>42023.644270833334</v>
      </c>
      <c r="G817" t="s">
        <v>15</v>
      </c>
      <c r="H817" t="s">
        <v>357</v>
      </c>
      <c r="I817" s="6">
        <v>35650.46</v>
      </c>
    </row>
    <row r="818" spans="5:9" x14ac:dyDescent="0.25">
      <c r="E818">
        <v>10811</v>
      </c>
      <c r="F818" s="2">
        <v>42259.672071759262</v>
      </c>
      <c r="G818" t="s">
        <v>15</v>
      </c>
      <c r="H818" t="s">
        <v>149</v>
      </c>
      <c r="I818" s="6">
        <v>53743.19</v>
      </c>
    </row>
    <row r="819" spans="5:9" x14ac:dyDescent="0.25">
      <c r="E819">
        <v>10812</v>
      </c>
      <c r="F819" s="2">
        <v>42343.511319444442</v>
      </c>
      <c r="G819" t="s">
        <v>29</v>
      </c>
      <c r="H819" t="s">
        <v>22</v>
      </c>
      <c r="I819" s="6">
        <v>78917.289999999994</v>
      </c>
    </row>
    <row r="820" spans="5:9" x14ac:dyDescent="0.25">
      <c r="E820">
        <v>10813</v>
      </c>
      <c r="F820" s="2">
        <v>42175.951631944445</v>
      </c>
      <c r="G820" t="s">
        <v>17</v>
      </c>
      <c r="H820" t="s">
        <v>214</v>
      </c>
      <c r="I820" s="6">
        <v>64910.45</v>
      </c>
    </row>
    <row r="821" spans="5:9" x14ac:dyDescent="0.25">
      <c r="E821">
        <v>10814</v>
      </c>
      <c r="F821" s="2">
        <v>42320.803587962961</v>
      </c>
      <c r="G821" t="s">
        <v>5</v>
      </c>
      <c r="H821" t="s">
        <v>207</v>
      </c>
      <c r="I821" s="6">
        <v>96591.32</v>
      </c>
    </row>
    <row r="822" spans="5:9" x14ac:dyDescent="0.25">
      <c r="E822">
        <v>10815</v>
      </c>
      <c r="F822" s="2">
        <v>42109.874479166669</v>
      </c>
      <c r="G822" t="s">
        <v>17</v>
      </c>
      <c r="H822" t="s">
        <v>332</v>
      </c>
      <c r="I822" s="6">
        <v>63763.19</v>
      </c>
    </row>
    <row r="823" spans="5:9" x14ac:dyDescent="0.25">
      <c r="E823">
        <v>10816</v>
      </c>
      <c r="F823" s="2">
        <v>42166.072002314817</v>
      </c>
      <c r="G823" t="s">
        <v>20</v>
      </c>
      <c r="H823" t="s">
        <v>242</v>
      </c>
      <c r="I823" s="6">
        <v>73678.210000000006</v>
      </c>
    </row>
    <row r="824" spans="5:9" x14ac:dyDescent="0.25">
      <c r="E824">
        <v>10817</v>
      </c>
      <c r="F824" s="2">
        <v>42249.544999999998</v>
      </c>
      <c r="G824" t="s">
        <v>13</v>
      </c>
      <c r="H824" t="s">
        <v>358</v>
      </c>
      <c r="I824" s="6">
        <v>84449.600000000006</v>
      </c>
    </row>
    <row r="825" spans="5:9" x14ac:dyDescent="0.25">
      <c r="E825">
        <v>10818</v>
      </c>
      <c r="F825" s="2">
        <v>42204.107546296298</v>
      </c>
      <c r="G825" t="s">
        <v>7</v>
      </c>
      <c r="H825" t="s">
        <v>163</v>
      </c>
      <c r="I825" s="6">
        <v>22997.09</v>
      </c>
    </row>
    <row r="826" spans="5:9" x14ac:dyDescent="0.25">
      <c r="E826">
        <v>10819</v>
      </c>
      <c r="F826" s="2">
        <v>42259.177106481482</v>
      </c>
      <c r="G826" t="s">
        <v>35</v>
      </c>
      <c r="H826" t="s">
        <v>252</v>
      </c>
      <c r="I826" s="6">
        <v>53303.75</v>
      </c>
    </row>
    <row r="827" spans="5:9" x14ac:dyDescent="0.25">
      <c r="E827">
        <v>10820</v>
      </c>
      <c r="F827" s="2">
        <v>42091.701886574076</v>
      </c>
      <c r="G827" t="s">
        <v>45</v>
      </c>
      <c r="H827" t="s">
        <v>359</v>
      </c>
      <c r="I827" s="6">
        <v>43369.71</v>
      </c>
    </row>
    <row r="828" spans="5:9" x14ac:dyDescent="0.25">
      <c r="E828">
        <v>10821</v>
      </c>
      <c r="F828" s="2">
        <v>42219.223101851851</v>
      </c>
      <c r="G828" t="s">
        <v>52</v>
      </c>
      <c r="H828" t="s">
        <v>36</v>
      </c>
      <c r="I828" s="6">
        <v>51675.93</v>
      </c>
    </row>
    <row r="829" spans="5:9" x14ac:dyDescent="0.25">
      <c r="E829">
        <v>10822</v>
      </c>
      <c r="F829" s="2">
        <v>42334.290555555555</v>
      </c>
      <c r="G829" t="s">
        <v>26</v>
      </c>
      <c r="H829" t="s">
        <v>348</v>
      </c>
      <c r="I829" s="6">
        <v>76716.05</v>
      </c>
    </row>
    <row r="830" spans="5:9" x14ac:dyDescent="0.25">
      <c r="E830">
        <v>10823</v>
      </c>
      <c r="F830" s="2">
        <v>42083.360115740739</v>
      </c>
      <c r="G830" t="s">
        <v>38</v>
      </c>
      <c r="H830" t="s">
        <v>144</v>
      </c>
      <c r="I830" s="6">
        <v>20446.13</v>
      </c>
    </row>
    <row r="831" spans="5:9" x14ac:dyDescent="0.25">
      <c r="E831">
        <v>10824</v>
      </c>
      <c r="F831" s="2">
        <v>42154.770624999997</v>
      </c>
      <c r="G831" t="s">
        <v>45</v>
      </c>
      <c r="H831" t="s">
        <v>297</v>
      </c>
      <c r="I831" s="6">
        <v>93010.62</v>
      </c>
    </row>
    <row r="832" spans="5:9" x14ac:dyDescent="0.25">
      <c r="E832">
        <v>10825</v>
      </c>
      <c r="F832" s="2">
        <v>42328.828055555554</v>
      </c>
      <c r="G832" t="s">
        <v>23</v>
      </c>
      <c r="H832" t="s">
        <v>138</v>
      </c>
      <c r="I832" s="6">
        <v>95248.92</v>
      </c>
    </row>
    <row r="833" spans="5:9" x14ac:dyDescent="0.25">
      <c r="E833">
        <v>10826</v>
      </c>
      <c r="F833" s="2">
        <v>42199.190798611111</v>
      </c>
      <c r="G833" t="s">
        <v>35</v>
      </c>
      <c r="H833" t="s">
        <v>360</v>
      </c>
      <c r="I833" s="6">
        <v>42577.43</v>
      </c>
    </row>
    <row r="834" spans="5:9" x14ac:dyDescent="0.25">
      <c r="E834">
        <v>10827</v>
      </c>
      <c r="F834" s="2">
        <v>42131.842939814815</v>
      </c>
      <c r="G834" t="s">
        <v>13</v>
      </c>
      <c r="H834" t="s">
        <v>188</v>
      </c>
      <c r="I834" s="6">
        <v>42789.09</v>
      </c>
    </row>
    <row r="835" spans="5:9" x14ac:dyDescent="0.25">
      <c r="E835">
        <v>10828</v>
      </c>
      <c r="F835" s="2">
        <v>42165.628912037035</v>
      </c>
      <c r="G835" t="s">
        <v>35</v>
      </c>
      <c r="H835" t="s">
        <v>106</v>
      </c>
      <c r="I835" s="6">
        <v>42049.79</v>
      </c>
    </row>
    <row r="836" spans="5:9" x14ac:dyDescent="0.25">
      <c r="E836">
        <v>10829</v>
      </c>
      <c r="F836" s="2">
        <v>42063.821180555555</v>
      </c>
      <c r="G836" t="s">
        <v>29</v>
      </c>
      <c r="H836" t="s">
        <v>215</v>
      </c>
      <c r="I836" s="6">
        <v>28537.85</v>
      </c>
    </row>
    <row r="837" spans="5:9" x14ac:dyDescent="0.25">
      <c r="E837">
        <v>10830</v>
      </c>
      <c r="F837" s="2">
        <v>42130.974942129629</v>
      </c>
      <c r="G837" t="s">
        <v>52</v>
      </c>
      <c r="H837" t="s">
        <v>212</v>
      </c>
      <c r="I837" s="6">
        <v>7973.37</v>
      </c>
    </row>
    <row r="838" spans="5:9" x14ac:dyDescent="0.25">
      <c r="E838">
        <v>10831</v>
      </c>
      <c r="F838" s="2">
        <v>42261.352858796294</v>
      </c>
      <c r="G838" t="s">
        <v>38</v>
      </c>
      <c r="H838" t="s">
        <v>167</v>
      </c>
      <c r="I838" s="6">
        <v>53669.18</v>
      </c>
    </row>
    <row r="839" spans="5:9" x14ac:dyDescent="0.25">
      <c r="E839">
        <v>10832</v>
      </c>
      <c r="F839" s="2">
        <v>42050.49763888889</v>
      </c>
      <c r="G839" t="s">
        <v>13</v>
      </c>
      <c r="H839" t="s">
        <v>151</v>
      </c>
      <c r="I839" s="6">
        <v>88309.119999999995</v>
      </c>
    </row>
    <row r="840" spans="5:9" x14ac:dyDescent="0.25">
      <c r="E840">
        <v>10833</v>
      </c>
      <c r="F840" s="2">
        <v>42051.249386574076</v>
      </c>
      <c r="G840" t="s">
        <v>11</v>
      </c>
      <c r="H840" t="s">
        <v>59</v>
      </c>
      <c r="I840" s="6">
        <v>49463.07</v>
      </c>
    </row>
    <row r="841" spans="5:9" x14ac:dyDescent="0.25">
      <c r="E841">
        <v>10834</v>
      </c>
      <c r="F841" s="2">
        <v>42332.536817129629</v>
      </c>
      <c r="G841" t="s">
        <v>66</v>
      </c>
      <c r="H841" t="s">
        <v>316</v>
      </c>
      <c r="I841" s="6">
        <v>40393.25</v>
      </c>
    </row>
    <row r="842" spans="5:9" x14ac:dyDescent="0.25">
      <c r="E842">
        <v>10835</v>
      </c>
      <c r="F842" s="2">
        <v>42084.03974537037</v>
      </c>
      <c r="G842" t="s">
        <v>15</v>
      </c>
      <c r="H842" t="s">
        <v>361</v>
      </c>
      <c r="I842" s="6">
        <v>13721.81</v>
      </c>
    </row>
    <row r="843" spans="5:9" x14ac:dyDescent="0.25">
      <c r="E843">
        <v>10836</v>
      </c>
      <c r="F843" s="2">
        <v>42332.444837962961</v>
      </c>
      <c r="G843" t="s">
        <v>26</v>
      </c>
      <c r="H843" t="s">
        <v>322</v>
      </c>
      <c r="I843" s="6">
        <v>27616.42</v>
      </c>
    </row>
    <row r="844" spans="5:9" x14ac:dyDescent="0.25">
      <c r="E844">
        <v>10837</v>
      </c>
      <c r="F844" s="2">
        <v>42227.05096064815</v>
      </c>
      <c r="G844" t="s">
        <v>35</v>
      </c>
      <c r="H844" t="s">
        <v>130</v>
      </c>
      <c r="I844" s="6">
        <v>55714.89</v>
      </c>
    </row>
    <row r="845" spans="5:9" x14ac:dyDescent="0.25">
      <c r="E845">
        <v>10838</v>
      </c>
      <c r="F845" s="2">
        <v>42056.70648148148</v>
      </c>
      <c r="G845" t="s">
        <v>20</v>
      </c>
      <c r="H845" t="s">
        <v>341</v>
      </c>
      <c r="I845" s="6">
        <v>28585.4</v>
      </c>
    </row>
    <row r="846" spans="5:9" x14ac:dyDescent="0.25">
      <c r="E846">
        <v>10839</v>
      </c>
      <c r="F846" s="2">
        <v>42329.207175925927</v>
      </c>
      <c r="G846" t="s">
        <v>13</v>
      </c>
      <c r="H846" t="s">
        <v>279</v>
      </c>
      <c r="I846" s="6">
        <v>68107.679999999993</v>
      </c>
    </row>
    <row r="847" spans="5:9" x14ac:dyDescent="0.25">
      <c r="E847">
        <v>10840</v>
      </c>
      <c r="F847" s="2">
        <v>42062.065358796295</v>
      </c>
      <c r="G847" t="s">
        <v>5</v>
      </c>
      <c r="H847" t="s">
        <v>326</v>
      </c>
      <c r="I847" s="6">
        <v>17909.939999999999</v>
      </c>
    </row>
    <row r="848" spans="5:9" x14ac:dyDescent="0.25">
      <c r="E848">
        <v>10841</v>
      </c>
      <c r="F848" s="2">
        <v>42233.244097222225</v>
      </c>
      <c r="G848" t="s">
        <v>17</v>
      </c>
      <c r="H848" t="s">
        <v>225</v>
      </c>
      <c r="I848" s="6">
        <v>91404.85</v>
      </c>
    </row>
    <row r="849" spans="5:9" x14ac:dyDescent="0.25">
      <c r="E849">
        <v>10842</v>
      </c>
      <c r="F849" s="2">
        <v>42175.694363425922</v>
      </c>
      <c r="G849" t="s">
        <v>40</v>
      </c>
      <c r="H849" t="s">
        <v>197</v>
      </c>
      <c r="I849" s="6">
        <v>76984.240000000005</v>
      </c>
    </row>
    <row r="850" spans="5:9" x14ac:dyDescent="0.25">
      <c r="E850">
        <v>10843</v>
      </c>
      <c r="F850" s="2">
        <v>42310.570868055554</v>
      </c>
      <c r="G850" t="s">
        <v>17</v>
      </c>
      <c r="H850" t="s">
        <v>169</v>
      </c>
      <c r="I850" s="6">
        <v>68425.009999999995</v>
      </c>
    </row>
    <row r="851" spans="5:9" x14ac:dyDescent="0.25">
      <c r="E851">
        <v>10844</v>
      </c>
      <c r="F851" s="2">
        <v>42119.137037037035</v>
      </c>
      <c r="G851" t="s">
        <v>66</v>
      </c>
      <c r="H851" t="s">
        <v>209</v>
      </c>
      <c r="I851" s="6">
        <v>61380.800000000003</v>
      </c>
    </row>
    <row r="852" spans="5:9" x14ac:dyDescent="0.25">
      <c r="E852">
        <v>10845</v>
      </c>
      <c r="F852" s="2">
        <v>42284.54546296296</v>
      </c>
      <c r="G852" t="s">
        <v>9</v>
      </c>
      <c r="H852" t="s">
        <v>73</v>
      </c>
      <c r="I852" s="6">
        <v>69022.399999999994</v>
      </c>
    </row>
    <row r="853" spans="5:9" x14ac:dyDescent="0.25">
      <c r="E853">
        <v>10846</v>
      </c>
      <c r="F853" s="2">
        <v>42257.058599537035</v>
      </c>
      <c r="G853" t="s">
        <v>35</v>
      </c>
      <c r="H853" t="s">
        <v>305</v>
      </c>
      <c r="I853" s="6">
        <v>23319.51</v>
      </c>
    </row>
    <row r="854" spans="5:9" x14ac:dyDescent="0.25">
      <c r="E854">
        <v>10847</v>
      </c>
      <c r="F854" s="2">
        <v>42279.297627314816</v>
      </c>
      <c r="G854" t="s">
        <v>13</v>
      </c>
      <c r="H854" t="s">
        <v>50</v>
      </c>
      <c r="I854" s="6">
        <v>22803.79</v>
      </c>
    </row>
    <row r="855" spans="5:9" x14ac:dyDescent="0.25">
      <c r="E855">
        <v>10848</v>
      </c>
      <c r="F855" s="2">
        <v>42363.193703703706</v>
      </c>
      <c r="G855" t="s">
        <v>13</v>
      </c>
      <c r="H855" t="s">
        <v>250</v>
      </c>
      <c r="I855" s="6">
        <v>18076.330000000002</v>
      </c>
    </row>
    <row r="856" spans="5:9" x14ac:dyDescent="0.25">
      <c r="E856">
        <v>10849</v>
      </c>
      <c r="F856" s="2">
        <v>42257.544270833336</v>
      </c>
      <c r="G856" t="s">
        <v>23</v>
      </c>
      <c r="H856" t="s">
        <v>362</v>
      </c>
      <c r="I856" s="6">
        <v>84704.07</v>
      </c>
    </row>
    <row r="857" spans="5:9" x14ac:dyDescent="0.25">
      <c r="E857">
        <v>10850</v>
      </c>
      <c r="F857" s="2">
        <v>42106.660196759258</v>
      </c>
      <c r="G857" t="s">
        <v>15</v>
      </c>
      <c r="H857" t="s">
        <v>350</v>
      </c>
      <c r="I857" s="6">
        <v>59556.639999999999</v>
      </c>
    </row>
    <row r="858" spans="5:9" x14ac:dyDescent="0.25">
      <c r="E858">
        <v>10851</v>
      </c>
      <c r="F858" s="2">
        <v>42359.724386574075</v>
      </c>
      <c r="G858" t="s">
        <v>29</v>
      </c>
      <c r="H858" t="s">
        <v>105</v>
      </c>
      <c r="I858" s="6">
        <v>97076.19</v>
      </c>
    </row>
    <row r="859" spans="5:9" x14ac:dyDescent="0.25">
      <c r="E859">
        <v>10852</v>
      </c>
      <c r="F859" s="2">
        <v>42363.302291666667</v>
      </c>
      <c r="G859" t="s">
        <v>20</v>
      </c>
      <c r="H859" t="s">
        <v>277</v>
      </c>
      <c r="I859" s="6">
        <v>7222.04</v>
      </c>
    </row>
    <row r="860" spans="5:9" x14ac:dyDescent="0.25">
      <c r="E860">
        <v>10853</v>
      </c>
      <c r="F860" s="2">
        <v>42072.415636574071</v>
      </c>
      <c r="G860" t="s">
        <v>17</v>
      </c>
      <c r="H860" t="s">
        <v>224</v>
      </c>
      <c r="I860" s="6">
        <v>84445.57</v>
      </c>
    </row>
    <row r="861" spans="5:9" x14ac:dyDescent="0.25">
      <c r="E861">
        <v>10854</v>
      </c>
      <c r="F861" s="2">
        <v>42153.420266203706</v>
      </c>
      <c r="G861" t="s">
        <v>45</v>
      </c>
      <c r="H861" t="s">
        <v>62</v>
      </c>
      <c r="I861" s="6">
        <v>25486.15</v>
      </c>
    </row>
    <row r="862" spans="5:9" x14ac:dyDescent="0.25">
      <c r="E862">
        <v>10855</v>
      </c>
      <c r="F862" s="2">
        <v>42028.383067129631</v>
      </c>
      <c r="G862" t="s">
        <v>17</v>
      </c>
      <c r="H862" t="s">
        <v>259</v>
      </c>
      <c r="I862" s="6">
        <v>13713.14</v>
      </c>
    </row>
    <row r="863" spans="5:9" x14ac:dyDescent="0.25">
      <c r="E863">
        <v>10856</v>
      </c>
      <c r="F863" s="2">
        <v>42148.248611111114</v>
      </c>
      <c r="G863" t="s">
        <v>52</v>
      </c>
      <c r="H863" t="s">
        <v>296</v>
      </c>
      <c r="I863" s="6">
        <v>16988.32</v>
      </c>
    </row>
    <row r="864" spans="5:9" x14ac:dyDescent="0.25">
      <c r="E864">
        <v>10857</v>
      </c>
      <c r="F864" s="2">
        <v>42112.282777777778</v>
      </c>
      <c r="G864" t="s">
        <v>52</v>
      </c>
      <c r="H864" t="s">
        <v>180</v>
      </c>
      <c r="I864" s="6">
        <v>9348.16</v>
      </c>
    </row>
    <row r="865" spans="5:9" x14ac:dyDescent="0.25">
      <c r="E865">
        <v>10858</v>
      </c>
      <c r="F865" s="2">
        <v>42152.148032407407</v>
      </c>
      <c r="G865" t="s">
        <v>61</v>
      </c>
      <c r="H865" t="s">
        <v>136</v>
      </c>
      <c r="I865" s="6">
        <v>48512.12</v>
      </c>
    </row>
    <row r="866" spans="5:9" x14ac:dyDescent="0.25">
      <c r="E866">
        <v>10859</v>
      </c>
      <c r="F866" s="2">
        <v>42125.043414351851</v>
      </c>
      <c r="G866" t="s">
        <v>5</v>
      </c>
      <c r="H866" t="s">
        <v>121</v>
      </c>
      <c r="I866" s="6">
        <v>94796.29</v>
      </c>
    </row>
    <row r="867" spans="5:9" x14ac:dyDescent="0.25">
      <c r="E867">
        <v>10860</v>
      </c>
      <c r="F867" s="2">
        <v>42193.712164351855</v>
      </c>
      <c r="G867" t="s">
        <v>17</v>
      </c>
      <c r="H867" t="s">
        <v>249</v>
      </c>
      <c r="I867" s="6">
        <v>72127.649999999994</v>
      </c>
    </row>
    <row r="868" spans="5:9" x14ac:dyDescent="0.25">
      <c r="E868">
        <v>10861</v>
      </c>
      <c r="F868" s="2">
        <v>42350.552627314813</v>
      </c>
      <c r="G868" t="s">
        <v>29</v>
      </c>
      <c r="H868" t="s">
        <v>68</v>
      </c>
      <c r="I868" s="6">
        <v>35329.629999999997</v>
      </c>
    </row>
    <row r="869" spans="5:9" x14ac:dyDescent="0.25">
      <c r="E869">
        <v>10862</v>
      </c>
      <c r="F869" s="2">
        <v>42286.071342592593</v>
      </c>
      <c r="G869" t="s">
        <v>5</v>
      </c>
      <c r="H869" t="s">
        <v>130</v>
      </c>
      <c r="I869" s="6">
        <v>1113.28</v>
      </c>
    </row>
    <row r="870" spans="5:9" x14ac:dyDescent="0.25">
      <c r="E870">
        <v>10863</v>
      </c>
      <c r="F870" s="2">
        <v>42201.211053240739</v>
      </c>
      <c r="G870" t="s">
        <v>52</v>
      </c>
      <c r="H870" t="s">
        <v>166</v>
      </c>
      <c r="I870" s="6">
        <v>64170.9</v>
      </c>
    </row>
    <row r="871" spans="5:9" x14ac:dyDescent="0.25">
      <c r="E871">
        <v>10864</v>
      </c>
      <c r="F871" s="2">
        <v>42143.635879629626</v>
      </c>
      <c r="G871" t="s">
        <v>23</v>
      </c>
      <c r="H871" t="s">
        <v>155</v>
      </c>
      <c r="I871" s="6">
        <v>49826.67</v>
      </c>
    </row>
    <row r="872" spans="5:9" x14ac:dyDescent="0.25">
      <c r="E872">
        <v>10865</v>
      </c>
      <c r="F872" s="2">
        <v>42183.118333333332</v>
      </c>
      <c r="G872" t="s">
        <v>66</v>
      </c>
      <c r="H872" t="s">
        <v>47</v>
      </c>
      <c r="I872" s="6">
        <v>72940.55</v>
      </c>
    </row>
    <row r="873" spans="5:9" x14ac:dyDescent="0.25">
      <c r="E873">
        <v>10866</v>
      </c>
      <c r="F873" s="2">
        <v>42326.587523148148</v>
      </c>
      <c r="G873" t="s">
        <v>26</v>
      </c>
      <c r="H873" t="s">
        <v>363</v>
      </c>
      <c r="I873" s="6">
        <v>81961.460000000006</v>
      </c>
    </row>
    <row r="874" spans="5:9" x14ac:dyDescent="0.25">
      <c r="E874">
        <v>10867</v>
      </c>
      <c r="F874" s="2">
        <v>42106.549293981479</v>
      </c>
      <c r="G874" t="s">
        <v>38</v>
      </c>
      <c r="H874" t="s">
        <v>189</v>
      </c>
      <c r="I874" s="6">
        <v>23818.51</v>
      </c>
    </row>
    <row r="875" spans="5:9" x14ac:dyDescent="0.25">
      <c r="E875">
        <v>10868</v>
      </c>
      <c r="F875" s="2">
        <v>42155.1721875</v>
      </c>
      <c r="G875" t="s">
        <v>52</v>
      </c>
      <c r="H875" t="s">
        <v>216</v>
      </c>
      <c r="I875" s="6">
        <v>70273.27</v>
      </c>
    </row>
    <row r="876" spans="5:9" x14ac:dyDescent="0.25">
      <c r="E876">
        <v>10869</v>
      </c>
      <c r="F876" s="2">
        <v>42136.90247685185</v>
      </c>
      <c r="G876" t="s">
        <v>52</v>
      </c>
      <c r="H876" t="s">
        <v>25</v>
      </c>
      <c r="I876" s="6">
        <v>48276.3</v>
      </c>
    </row>
    <row r="877" spans="5:9" x14ac:dyDescent="0.25">
      <c r="E877">
        <v>10870</v>
      </c>
      <c r="F877" s="2">
        <v>42205.568148148152</v>
      </c>
      <c r="G877" t="s">
        <v>7</v>
      </c>
      <c r="H877" t="s">
        <v>122</v>
      </c>
      <c r="I877" s="6">
        <v>19116.63</v>
      </c>
    </row>
    <row r="878" spans="5:9" x14ac:dyDescent="0.25">
      <c r="E878">
        <v>10871</v>
      </c>
      <c r="F878" s="2">
        <v>42063.542534722219</v>
      </c>
      <c r="G878" t="s">
        <v>35</v>
      </c>
      <c r="H878" t="s">
        <v>331</v>
      </c>
      <c r="I878" s="6">
        <v>2802.06</v>
      </c>
    </row>
    <row r="879" spans="5:9" x14ac:dyDescent="0.25">
      <c r="E879">
        <v>10872</v>
      </c>
      <c r="F879" s="2">
        <v>42110.389907407407</v>
      </c>
      <c r="G879" t="s">
        <v>23</v>
      </c>
      <c r="H879" t="s">
        <v>141</v>
      </c>
      <c r="I879" s="6">
        <v>90947.88</v>
      </c>
    </row>
    <row r="880" spans="5:9" x14ac:dyDescent="0.25">
      <c r="E880">
        <v>10873</v>
      </c>
      <c r="F880" s="2">
        <v>42319.835532407407</v>
      </c>
      <c r="G880" t="s">
        <v>23</v>
      </c>
      <c r="H880" t="s">
        <v>216</v>
      </c>
      <c r="I880" s="6">
        <v>44417.279999999999</v>
      </c>
    </row>
    <row r="881" spans="5:9" x14ac:dyDescent="0.25">
      <c r="E881">
        <v>10874</v>
      </c>
      <c r="F881" s="2">
        <v>42228.816365740742</v>
      </c>
      <c r="G881" t="s">
        <v>11</v>
      </c>
      <c r="H881" t="s">
        <v>193</v>
      </c>
      <c r="I881" s="6">
        <v>78516.39</v>
      </c>
    </row>
    <row r="882" spans="5:9" x14ac:dyDescent="0.25">
      <c r="E882">
        <v>10875</v>
      </c>
      <c r="F882" s="2">
        <v>42014.298703703702</v>
      </c>
      <c r="G882" t="s">
        <v>29</v>
      </c>
      <c r="H882" t="s">
        <v>157</v>
      </c>
      <c r="I882" s="6">
        <v>11375.94</v>
      </c>
    </row>
    <row r="883" spans="5:9" x14ac:dyDescent="0.25">
      <c r="E883">
        <v>10876</v>
      </c>
      <c r="F883" s="2">
        <v>42081.444513888891</v>
      </c>
      <c r="G883" t="s">
        <v>13</v>
      </c>
      <c r="H883" t="s">
        <v>214</v>
      </c>
      <c r="I883" s="6">
        <v>70872.460000000006</v>
      </c>
    </row>
    <row r="884" spans="5:9" x14ac:dyDescent="0.25">
      <c r="E884">
        <v>10877</v>
      </c>
      <c r="F884" s="2">
        <v>42208.917083333334</v>
      </c>
      <c r="G884" t="s">
        <v>35</v>
      </c>
      <c r="H884" t="s">
        <v>18</v>
      </c>
      <c r="I884" s="6">
        <v>46706.13</v>
      </c>
    </row>
    <row r="885" spans="5:9" x14ac:dyDescent="0.25">
      <c r="E885">
        <v>10878</v>
      </c>
      <c r="F885" s="2">
        <v>42115.323055555556</v>
      </c>
      <c r="G885" t="s">
        <v>13</v>
      </c>
      <c r="H885" t="s">
        <v>279</v>
      </c>
      <c r="I885" s="6">
        <v>62417.23</v>
      </c>
    </row>
    <row r="886" spans="5:9" x14ac:dyDescent="0.25">
      <c r="E886">
        <v>10879</v>
      </c>
      <c r="F886" s="2">
        <v>42284.23778935185</v>
      </c>
      <c r="G886" t="s">
        <v>15</v>
      </c>
      <c r="H886" t="s">
        <v>228</v>
      </c>
      <c r="I886" s="6">
        <v>78314.36</v>
      </c>
    </row>
    <row r="887" spans="5:9" x14ac:dyDescent="0.25">
      <c r="E887">
        <v>10880</v>
      </c>
      <c r="F887" s="2">
        <v>42026.418090277781</v>
      </c>
      <c r="G887" t="s">
        <v>29</v>
      </c>
      <c r="H887" t="s">
        <v>200</v>
      </c>
      <c r="I887" s="6">
        <v>45412.76</v>
      </c>
    </row>
    <row r="888" spans="5:9" x14ac:dyDescent="0.25">
      <c r="E888">
        <v>10881</v>
      </c>
      <c r="F888" s="2">
        <v>42224.689108796294</v>
      </c>
      <c r="G888" t="s">
        <v>40</v>
      </c>
      <c r="H888" t="s">
        <v>197</v>
      </c>
      <c r="I888" s="6">
        <v>16807.490000000002</v>
      </c>
    </row>
    <row r="889" spans="5:9" x14ac:dyDescent="0.25">
      <c r="E889">
        <v>10882</v>
      </c>
      <c r="F889" s="2">
        <v>42010.285810185182</v>
      </c>
      <c r="G889" t="s">
        <v>35</v>
      </c>
      <c r="H889" t="s">
        <v>31</v>
      </c>
      <c r="I889" s="6">
        <v>86254.68</v>
      </c>
    </row>
    <row r="890" spans="5:9" x14ac:dyDescent="0.25">
      <c r="E890">
        <v>10883</v>
      </c>
      <c r="F890" s="2">
        <v>42247.249652777777</v>
      </c>
      <c r="G890" t="s">
        <v>40</v>
      </c>
      <c r="H890" t="s">
        <v>99</v>
      </c>
      <c r="I890" s="6">
        <v>85105.73</v>
      </c>
    </row>
    <row r="891" spans="5:9" x14ac:dyDescent="0.25">
      <c r="E891">
        <v>10884</v>
      </c>
      <c r="F891" s="2">
        <v>42300.786446759259</v>
      </c>
      <c r="G891" t="s">
        <v>23</v>
      </c>
      <c r="H891" t="s">
        <v>181</v>
      </c>
      <c r="I891" s="6">
        <v>31428.66</v>
      </c>
    </row>
    <row r="892" spans="5:9" x14ac:dyDescent="0.25">
      <c r="E892">
        <v>10885</v>
      </c>
      <c r="F892" s="2">
        <v>42336.121504629627</v>
      </c>
      <c r="G892" t="s">
        <v>15</v>
      </c>
      <c r="H892" t="s">
        <v>113</v>
      </c>
      <c r="I892" s="6">
        <v>42072.38</v>
      </c>
    </row>
    <row r="893" spans="5:9" x14ac:dyDescent="0.25">
      <c r="E893">
        <v>10886</v>
      </c>
      <c r="F893" s="2">
        <v>42175.040960648148</v>
      </c>
      <c r="G893" t="s">
        <v>17</v>
      </c>
      <c r="H893" t="s">
        <v>253</v>
      </c>
      <c r="I893" s="6">
        <v>56161.74</v>
      </c>
    </row>
    <row r="894" spans="5:9" x14ac:dyDescent="0.25">
      <c r="E894">
        <v>10887</v>
      </c>
      <c r="F894" s="2">
        <v>42222.952453703707</v>
      </c>
      <c r="G894" t="s">
        <v>66</v>
      </c>
      <c r="H894" t="s">
        <v>364</v>
      </c>
      <c r="I894" s="6">
        <v>15815.16</v>
      </c>
    </row>
    <row r="895" spans="5:9" x14ac:dyDescent="0.25">
      <c r="E895">
        <v>10888</v>
      </c>
      <c r="F895" s="2">
        <v>42322.968958333331</v>
      </c>
      <c r="G895" t="s">
        <v>52</v>
      </c>
      <c r="H895" t="s">
        <v>222</v>
      </c>
      <c r="I895" s="6">
        <v>50694.22</v>
      </c>
    </row>
    <row r="896" spans="5:9" x14ac:dyDescent="0.25">
      <c r="E896">
        <v>10889</v>
      </c>
      <c r="F896" s="2">
        <v>42048.295115740744</v>
      </c>
      <c r="G896" t="s">
        <v>7</v>
      </c>
      <c r="H896" t="s">
        <v>206</v>
      </c>
      <c r="I896" s="6">
        <v>38288.949999999997</v>
      </c>
    </row>
    <row r="897" spans="5:9" x14ac:dyDescent="0.25">
      <c r="E897">
        <v>10890</v>
      </c>
      <c r="F897" s="2">
        <v>42006.052268518521</v>
      </c>
      <c r="G897" t="s">
        <v>35</v>
      </c>
      <c r="H897" t="s">
        <v>229</v>
      </c>
      <c r="I897" s="6">
        <v>87767.42</v>
      </c>
    </row>
    <row r="898" spans="5:9" x14ac:dyDescent="0.25">
      <c r="E898">
        <v>10891</v>
      </c>
      <c r="F898" s="2">
        <v>42161.587881944448</v>
      </c>
      <c r="G898" t="s">
        <v>13</v>
      </c>
      <c r="H898" t="s">
        <v>239</v>
      </c>
      <c r="I898" s="6">
        <v>74328.81</v>
      </c>
    </row>
    <row r="899" spans="5:9" x14ac:dyDescent="0.25">
      <c r="E899">
        <v>10892</v>
      </c>
      <c r="F899" s="2">
        <v>42327.522013888891</v>
      </c>
      <c r="G899" t="s">
        <v>20</v>
      </c>
      <c r="H899" t="s">
        <v>37</v>
      </c>
      <c r="I899" s="6">
        <v>40119.56</v>
      </c>
    </row>
    <row r="900" spans="5:9" x14ac:dyDescent="0.25">
      <c r="E900">
        <v>10893</v>
      </c>
      <c r="F900" s="2">
        <v>42302.019490740742</v>
      </c>
      <c r="G900" t="s">
        <v>9</v>
      </c>
      <c r="H900" t="s">
        <v>194</v>
      </c>
      <c r="I900" s="6">
        <v>87566.77</v>
      </c>
    </row>
    <row r="901" spans="5:9" x14ac:dyDescent="0.25">
      <c r="E901">
        <v>10894</v>
      </c>
      <c r="F901" s="2">
        <v>42117.391805555555</v>
      </c>
      <c r="G901" t="s">
        <v>11</v>
      </c>
      <c r="H901" t="s">
        <v>36</v>
      </c>
      <c r="I901" s="6">
        <v>12076.88</v>
      </c>
    </row>
    <row r="902" spans="5:9" x14ac:dyDescent="0.25">
      <c r="E902">
        <v>10895</v>
      </c>
      <c r="F902" s="2">
        <v>42114.103530092594</v>
      </c>
      <c r="G902" t="s">
        <v>40</v>
      </c>
      <c r="H902" t="s">
        <v>121</v>
      </c>
      <c r="I902" s="6">
        <v>9713.09</v>
      </c>
    </row>
    <row r="903" spans="5:9" x14ac:dyDescent="0.25">
      <c r="E903">
        <v>10896</v>
      </c>
      <c r="F903" s="2">
        <v>42111.5940162037</v>
      </c>
      <c r="G903" t="s">
        <v>20</v>
      </c>
      <c r="H903" t="s">
        <v>365</v>
      </c>
      <c r="I903" s="6">
        <v>1314.79</v>
      </c>
    </row>
    <row r="904" spans="5:9" x14ac:dyDescent="0.25">
      <c r="E904">
        <v>10897</v>
      </c>
      <c r="F904" s="2">
        <v>42207.512013888889</v>
      </c>
      <c r="G904" t="s">
        <v>61</v>
      </c>
      <c r="H904" t="s">
        <v>153</v>
      </c>
      <c r="I904" s="6">
        <v>60449.71</v>
      </c>
    </row>
    <row r="905" spans="5:9" x14ac:dyDescent="0.25">
      <c r="E905">
        <v>10898</v>
      </c>
      <c r="F905" s="2">
        <v>42020.428263888891</v>
      </c>
      <c r="G905" t="s">
        <v>52</v>
      </c>
      <c r="H905" t="s">
        <v>363</v>
      </c>
      <c r="I905" s="6">
        <v>46465.56</v>
      </c>
    </row>
    <row r="906" spans="5:9" x14ac:dyDescent="0.25">
      <c r="E906">
        <v>10899</v>
      </c>
      <c r="F906" s="2">
        <v>42085.120358796295</v>
      </c>
      <c r="G906" t="s">
        <v>38</v>
      </c>
      <c r="H906" t="s">
        <v>182</v>
      </c>
      <c r="I906" s="6">
        <v>20367.669999999998</v>
      </c>
    </row>
    <row r="907" spans="5:9" x14ac:dyDescent="0.25">
      <c r="E907">
        <v>10900</v>
      </c>
      <c r="F907" s="2">
        <v>42272.801365740743</v>
      </c>
      <c r="G907" t="s">
        <v>5</v>
      </c>
      <c r="H907" t="s">
        <v>68</v>
      </c>
      <c r="I907" s="6">
        <v>49439.99</v>
      </c>
    </row>
    <row r="908" spans="5:9" x14ac:dyDescent="0.25">
      <c r="E908">
        <v>10901</v>
      </c>
      <c r="F908" s="2">
        <v>42051.22216435185</v>
      </c>
      <c r="G908" t="s">
        <v>40</v>
      </c>
      <c r="H908" t="s">
        <v>202</v>
      </c>
      <c r="I908" s="6">
        <v>29440.400000000001</v>
      </c>
    </row>
    <row r="909" spans="5:9" x14ac:dyDescent="0.25">
      <c r="E909">
        <v>10902</v>
      </c>
      <c r="F909" s="2">
        <v>42090.809386574074</v>
      </c>
      <c r="G909" t="s">
        <v>61</v>
      </c>
      <c r="H909" t="s">
        <v>158</v>
      </c>
      <c r="I909" s="6">
        <v>90733.9</v>
      </c>
    </row>
    <row r="910" spans="5:9" x14ac:dyDescent="0.25">
      <c r="E910">
        <v>10903</v>
      </c>
      <c r="F910" s="2">
        <v>42122.078043981484</v>
      </c>
      <c r="G910" t="s">
        <v>29</v>
      </c>
      <c r="H910" t="s">
        <v>91</v>
      </c>
      <c r="I910" s="6">
        <v>13103.28</v>
      </c>
    </row>
    <row r="911" spans="5:9" x14ac:dyDescent="0.25">
      <c r="E911">
        <v>10904</v>
      </c>
      <c r="F911" s="2">
        <v>42126.303784722222</v>
      </c>
      <c r="G911" t="s">
        <v>38</v>
      </c>
      <c r="H911" t="s">
        <v>286</v>
      </c>
      <c r="I911" s="6">
        <v>62744.19</v>
      </c>
    </row>
    <row r="912" spans="5:9" x14ac:dyDescent="0.25">
      <c r="E912">
        <v>10905</v>
      </c>
      <c r="F912" s="2">
        <v>42328.969074074077</v>
      </c>
      <c r="G912" t="s">
        <v>15</v>
      </c>
      <c r="H912" t="s">
        <v>294</v>
      </c>
      <c r="I912" s="6">
        <v>18241.02</v>
      </c>
    </row>
    <row r="913" spans="5:9" x14ac:dyDescent="0.25">
      <c r="E913">
        <v>10906</v>
      </c>
      <c r="F913" s="2">
        <v>42259.747245370374</v>
      </c>
      <c r="G913" t="s">
        <v>40</v>
      </c>
      <c r="H913" t="s">
        <v>352</v>
      </c>
      <c r="I913" s="6">
        <v>56390.49</v>
      </c>
    </row>
    <row r="914" spans="5:9" x14ac:dyDescent="0.25">
      <c r="E914">
        <v>10907</v>
      </c>
      <c r="F914" s="2">
        <v>42201.66510416667</v>
      </c>
      <c r="G914" t="s">
        <v>17</v>
      </c>
      <c r="H914" t="s">
        <v>290</v>
      </c>
      <c r="I914" s="6">
        <v>31057.89</v>
      </c>
    </row>
    <row r="915" spans="5:9" x14ac:dyDescent="0.25">
      <c r="E915">
        <v>10908</v>
      </c>
      <c r="F915" s="2">
        <v>42058.736631944441</v>
      </c>
      <c r="G915" t="s">
        <v>52</v>
      </c>
      <c r="H915" t="s">
        <v>254</v>
      </c>
      <c r="I915" s="6">
        <v>43627.65</v>
      </c>
    </row>
    <row r="916" spans="5:9" x14ac:dyDescent="0.25">
      <c r="E916">
        <v>10909</v>
      </c>
      <c r="F916" s="2">
        <v>42045.771874999999</v>
      </c>
      <c r="G916" t="s">
        <v>5</v>
      </c>
      <c r="H916" t="s">
        <v>69</v>
      </c>
      <c r="I916" s="6">
        <v>66940.67</v>
      </c>
    </row>
    <row r="917" spans="5:9" x14ac:dyDescent="0.25">
      <c r="E917">
        <v>10910</v>
      </c>
      <c r="F917" s="2">
        <v>42027.001481481479</v>
      </c>
      <c r="G917" t="s">
        <v>20</v>
      </c>
      <c r="H917" t="s">
        <v>124</v>
      </c>
      <c r="I917" s="6">
        <v>70653.919999999998</v>
      </c>
    </row>
    <row r="918" spans="5:9" x14ac:dyDescent="0.25">
      <c r="E918">
        <v>10911</v>
      </c>
      <c r="F918" s="2">
        <v>42314.607951388891</v>
      </c>
      <c r="G918" t="s">
        <v>23</v>
      </c>
      <c r="H918" t="s">
        <v>215</v>
      </c>
      <c r="I918" s="6">
        <v>19046.12</v>
      </c>
    </row>
    <row r="919" spans="5:9" x14ac:dyDescent="0.25">
      <c r="E919">
        <v>10912</v>
      </c>
      <c r="F919" s="2">
        <v>42248.667708333334</v>
      </c>
      <c r="G919" t="s">
        <v>13</v>
      </c>
      <c r="H919" t="s">
        <v>33</v>
      </c>
      <c r="I919" s="6">
        <v>48333.82</v>
      </c>
    </row>
    <row r="920" spans="5:9" x14ac:dyDescent="0.25">
      <c r="E920">
        <v>10913</v>
      </c>
      <c r="F920" s="2">
        <v>42275.489560185182</v>
      </c>
      <c r="G920" t="s">
        <v>9</v>
      </c>
      <c r="H920" t="s">
        <v>290</v>
      </c>
      <c r="I920" s="6">
        <v>98264.16</v>
      </c>
    </row>
    <row r="921" spans="5:9" x14ac:dyDescent="0.25">
      <c r="E921">
        <v>10914</v>
      </c>
      <c r="F921" s="2">
        <v>42344.972870370373</v>
      </c>
      <c r="G921" t="s">
        <v>26</v>
      </c>
      <c r="H921" t="s">
        <v>362</v>
      </c>
      <c r="I921" s="6">
        <v>91741.46</v>
      </c>
    </row>
    <row r="922" spans="5:9" x14ac:dyDescent="0.25">
      <c r="E922">
        <v>10915</v>
      </c>
      <c r="F922" s="2">
        <v>42085.05678240741</v>
      </c>
      <c r="G922" t="s">
        <v>40</v>
      </c>
      <c r="H922" t="s">
        <v>188</v>
      </c>
      <c r="I922" s="6">
        <v>74190.67</v>
      </c>
    </row>
    <row r="923" spans="5:9" x14ac:dyDescent="0.25">
      <c r="E923">
        <v>10916</v>
      </c>
      <c r="F923" s="2">
        <v>42318.750057870369</v>
      </c>
      <c r="G923" t="s">
        <v>26</v>
      </c>
      <c r="H923" t="s">
        <v>10</v>
      </c>
      <c r="I923" s="6">
        <v>4982.1099999999997</v>
      </c>
    </row>
    <row r="924" spans="5:9" x14ac:dyDescent="0.25">
      <c r="E924">
        <v>10917</v>
      </c>
      <c r="F924" s="2">
        <v>42059.25136574074</v>
      </c>
      <c r="G924" t="s">
        <v>52</v>
      </c>
      <c r="H924" t="s">
        <v>357</v>
      </c>
      <c r="I924" s="6">
        <v>85898.42</v>
      </c>
    </row>
    <row r="925" spans="5:9" x14ac:dyDescent="0.25">
      <c r="E925">
        <v>10918</v>
      </c>
      <c r="F925" s="2">
        <v>42228.075416666667</v>
      </c>
      <c r="G925" t="s">
        <v>35</v>
      </c>
      <c r="H925" t="s">
        <v>25</v>
      </c>
      <c r="I925" s="6">
        <v>88059.39</v>
      </c>
    </row>
    <row r="926" spans="5:9" x14ac:dyDescent="0.25">
      <c r="E926">
        <v>10919</v>
      </c>
      <c r="F926" s="2">
        <v>42059.733553240738</v>
      </c>
      <c r="G926" t="s">
        <v>35</v>
      </c>
      <c r="H926" t="s">
        <v>366</v>
      </c>
      <c r="I926" s="6">
        <v>68567.69</v>
      </c>
    </row>
    <row r="927" spans="5:9" x14ac:dyDescent="0.25">
      <c r="E927">
        <v>10920</v>
      </c>
      <c r="F927" s="2">
        <v>42122.726863425924</v>
      </c>
      <c r="G927" t="s">
        <v>38</v>
      </c>
      <c r="H927" t="s">
        <v>367</v>
      </c>
      <c r="I927" s="6">
        <v>57405.63</v>
      </c>
    </row>
    <row r="928" spans="5:9" x14ac:dyDescent="0.25">
      <c r="E928">
        <v>10921</v>
      </c>
      <c r="F928" s="2">
        <v>42172.931504629632</v>
      </c>
      <c r="G928" t="s">
        <v>38</v>
      </c>
      <c r="H928" t="s">
        <v>62</v>
      </c>
      <c r="I928" s="6">
        <v>91025.21</v>
      </c>
    </row>
    <row r="929" spans="5:9" x14ac:dyDescent="0.25">
      <c r="E929">
        <v>10922</v>
      </c>
      <c r="F929" s="2">
        <v>42354.491006944445</v>
      </c>
      <c r="G929" t="s">
        <v>23</v>
      </c>
      <c r="H929" t="s">
        <v>351</v>
      </c>
      <c r="I929" s="6">
        <v>97980.58</v>
      </c>
    </row>
    <row r="930" spans="5:9" x14ac:dyDescent="0.25">
      <c r="E930">
        <v>10923</v>
      </c>
      <c r="F930" s="2">
        <v>42202.122777777775</v>
      </c>
      <c r="G930" t="s">
        <v>5</v>
      </c>
      <c r="H930" t="s">
        <v>57</v>
      </c>
      <c r="I930" s="6">
        <v>34020.379999999997</v>
      </c>
    </row>
    <row r="931" spans="5:9" x14ac:dyDescent="0.25">
      <c r="E931">
        <v>10924</v>
      </c>
      <c r="F931" s="2">
        <v>42105.721898148149</v>
      </c>
      <c r="G931" t="s">
        <v>35</v>
      </c>
      <c r="H931" t="s">
        <v>339</v>
      </c>
      <c r="I931" s="6">
        <v>77250.259999999995</v>
      </c>
    </row>
    <row r="932" spans="5:9" x14ac:dyDescent="0.25">
      <c r="E932">
        <v>10925</v>
      </c>
      <c r="F932" s="2">
        <v>42127.819687499999</v>
      </c>
      <c r="G932" t="s">
        <v>17</v>
      </c>
      <c r="H932" t="s">
        <v>172</v>
      </c>
      <c r="I932" s="6">
        <v>41094.79</v>
      </c>
    </row>
    <row r="933" spans="5:9" x14ac:dyDescent="0.25">
      <c r="E933">
        <v>10926</v>
      </c>
      <c r="F933" s="2">
        <v>42217.7112037037</v>
      </c>
      <c r="G933" t="s">
        <v>17</v>
      </c>
      <c r="H933" t="s">
        <v>6</v>
      </c>
      <c r="I933" s="6">
        <v>5555.35</v>
      </c>
    </row>
    <row r="934" spans="5:9" x14ac:dyDescent="0.25">
      <c r="E934">
        <v>10927</v>
      </c>
      <c r="F934" s="2">
        <v>42122.878865740742</v>
      </c>
      <c r="G934" t="s">
        <v>23</v>
      </c>
      <c r="H934" t="s">
        <v>215</v>
      </c>
      <c r="I934" s="6">
        <v>59135.21</v>
      </c>
    </row>
    <row r="935" spans="5:9" x14ac:dyDescent="0.25">
      <c r="E935">
        <v>10928</v>
      </c>
      <c r="F935" s="2">
        <v>42347.179583333331</v>
      </c>
      <c r="G935" t="s">
        <v>5</v>
      </c>
      <c r="H935" t="s">
        <v>339</v>
      </c>
      <c r="I935" s="6">
        <v>31066.95</v>
      </c>
    </row>
    <row r="936" spans="5:9" x14ac:dyDescent="0.25">
      <c r="E936">
        <v>10929</v>
      </c>
      <c r="F936" s="2">
        <v>42131.164004629631</v>
      </c>
      <c r="G936" t="s">
        <v>38</v>
      </c>
      <c r="H936" t="s">
        <v>261</v>
      </c>
      <c r="I936" s="6">
        <v>70436.11</v>
      </c>
    </row>
    <row r="937" spans="5:9" x14ac:dyDescent="0.25">
      <c r="E937">
        <v>10930</v>
      </c>
      <c r="F937" s="2">
        <v>42305.771423611113</v>
      </c>
      <c r="G937" t="s">
        <v>35</v>
      </c>
      <c r="H937" t="s">
        <v>251</v>
      </c>
      <c r="I937" s="6">
        <v>39520.699999999997</v>
      </c>
    </row>
    <row r="938" spans="5:9" x14ac:dyDescent="0.25">
      <c r="E938">
        <v>10931</v>
      </c>
      <c r="F938" s="2">
        <v>42141.36446759259</v>
      </c>
      <c r="G938" t="s">
        <v>45</v>
      </c>
      <c r="H938" t="s">
        <v>319</v>
      </c>
      <c r="I938" s="6">
        <v>53014.13</v>
      </c>
    </row>
    <row r="939" spans="5:9" x14ac:dyDescent="0.25">
      <c r="E939">
        <v>10932</v>
      </c>
      <c r="F939" s="2">
        <v>42338.081400462965</v>
      </c>
      <c r="G939" t="s">
        <v>26</v>
      </c>
      <c r="H939" t="s">
        <v>33</v>
      </c>
      <c r="I939" s="6">
        <v>96782.83</v>
      </c>
    </row>
    <row r="940" spans="5:9" x14ac:dyDescent="0.25">
      <c r="E940">
        <v>10933</v>
      </c>
      <c r="F940" s="2">
        <v>42043.549120370371</v>
      </c>
      <c r="G940" t="s">
        <v>66</v>
      </c>
      <c r="H940" t="s">
        <v>230</v>
      </c>
      <c r="I940" s="6">
        <v>95905.29</v>
      </c>
    </row>
    <row r="941" spans="5:9" x14ac:dyDescent="0.25">
      <c r="E941">
        <v>10934</v>
      </c>
      <c r="F941" s="2">
        <v>42064.659525462965</v>
      </c>
      <c r="G941" t="s">
        <v>66</v>
      </c>
      <c r="H941" t="s">
        <v>194</v>
      </c>
      <c r="I941" s="6">
        <v>51343.64</v>
      </c>
    </row>
    <row r="942" spans="5:9" x14ac:dyDescent="0.25">
      <c r="E942">
        <v>10935</v>
      </c>
      <c r="F942" s="2">
        <v>42328.741527777776</v>
      </c>
      <c r="G942" t="s">
        <v>29</v>
      </c>
      <c r="H942" t="s">
        <v>368</v>
      </c>
      <c r="I942" s="6">
        <v>40606.550000000003</v>
      </c>
    </row>
    <row r="943" spans="5:9" x14ac:dyDescent="0.25">
      <c r="E943">
        <v>10936</v>
      </c>
      <c r="F943" s="2">
        <v>42261.098877314813</v>
      </c>
      <c r="G943" t="s">
        <v>5</v>
      </c>
      <c r="H943" t="s">
        <v>329</v>
      </c>
      <c r="I943" s="6">
        <v>73383.149999999994</v>
      </c>
    </row>
    <row r="944" spans="5:9" x14ac:dyDescent="0.25">
      <c r="E944">
        <v>10937</v>
      </c>
      <c r="F944" s="2">
        <v>42268.786238425928</v>
      </c>
      <c r="G944" t="s">
        <v>7</v>
      </c>
      <c r="H944" t="s">
        <v>304</v>
      </c>
      <c r="I944" s="6">
        <v>68636.820000000007</v>
      </c>
    </row>
    <row r="945" spans="5:9" x14ac:dyDescent="0.25">
      <c r="E945">
        <v>10938</v>
      </c>
      <c r="F945" s="2">
        <v>42149.739305555559</v>
      </c>
      <c r="G945" t="s">
        <v>15</v>
      </c>
      <c r="H945" t="s">
        <v>116</v>
      </c>
      <c r="I945" s="6">
        <v>15858.24</v>
      </c>
    </row>
    <row r="946" spans="5:9" x14ac:dyDescent="0.25">
      <c r="E946">
        <v>10939</v>
      </c>
      <c r="F946" s="2">
        <v>42311.8984837963</v>
      </c>
      <c r="G946" t="s">
        <v>7</v>
      </c>
      <c r="H946" t="s">
        <v>227</v>
      </c>
      <c r="I946" s="6">
        <v>49739.06</v>
      </c>
    </row>
    <row r="947" spans="5:9" x14ac:dyDescent="0.25">
      <c r="E947">
        <v>10940</v>
      </c>
      <c r="F947" s="2">
        <v>42347.277604166666</v>
      </c>
      <c r="G947" t="s">
        <v>5</v>
      </c>
      <c r="H947" t="s">
        <v>350</v>
      </c>
      <c r="I947" s="6">
        <v>23509.45</v>
      </c>
    </row>
    <row r="948" spans="5:9" x14ac:dyDescent="0.25">
      <c r="E948">
        <v>10941</v>
      </c>
      <c r="F948" s="2">
        <v>42121.986655092594</v>
      </c>
      <c r="G948" t="s">
        <v>61</v>
      </c>
      <c r="H948" t="s">
        <v>53</v>
      </c>
      <c r="I948" s="6">
        <v>50459.31</v>
      </c>
    </row>
    <row r="949" spans="5:9" x14ac:dyDescent="0.25">
      <c r="E949">
        <v>10942</v>
      </c>
      <c r="F949" s="2">
        <v>42308.718043981484</v>
      </c>
      <c r="G949" t="s">
        <v>5</v>
      </c>
      <c r="H949" t="s">
        <v>179</v>
      </c>
      <c r="I949" s="6">
        <v>34058.89</v>
      </c>
    </row>
    <row r="950" spans="5:9" x14ac:dyDescent="0.25">
      <c r="E950">
        <v>10943</v>
      </c>
      <c r="F950" s="2">
        <v>42112.108495370368</v>
      </c>
      <c r="G950" t="s">
        <v>20</v>
      </c>
      <c r="H950" t="s">
        <v>311</v>
      </c>
      <c r="I950" s="6">
        <v>17069.47</v>
      </c>
    </row>
    <row r="951" spans="5:9" x14ac:dyDescent="0.25">
      <c r="E951">
        <v>10944</v>
      </c>
      <c r="F951" s="2">
        <v>42037.924907407411</v>
      </c>
      <c r="G951" t="s">
        <v>61</v>
      </c>
      <c r="H951" t="s">
        <v>186</v>
      </c>
      <c r="I951" s="6">
        <v>65215.63</v>
      </c>
    </row>
    <row r="952" spans="5:9" x14ac:dyDescent="0.25">
      <c r="E952">
        <v>10945</v>
      </c>
      <c r="F952" s="2">
        <v>42166.468344907407</v>
      </c>
      <c r="G952" t="s">
        <v>29</v>
      </c>
      <c r="H952" t="s">
        <v>16</v>
      </c>
      <c r="I952" s="6">
        <v>49609.73</v>
      </c>
    </row>
    <row r="953" spans="5:9" x14ac:dyDescent="0.25">
      <c r="E953">
        <v>10946</v>
      </c>
      <c r="F953" s="2">
        <v>42101.899270833332</v>
      </c>
      <c r="G953" t="s">
        <v>66</v>
      </c>
      <c r="H953" t="s">
        <v>44</v>
      </c>
      <c r="I953" s="6">
        <v>31258.44</v>
      </c>
    </row>
    <row r="954" spans="5:9" x14ac:dyDescent="0.25">
      <c r="E954">
        <v>10947</v>
      </c>
      <c r="F954" s="2">
        <v>42249.693472222221</v>
      </c>
      <c r="G954" t="s">
        <v>9</v>
      </c>
      <c r="H954" t="s">
        <v>39</v>
      </c>
      <c r="I954" s="6">
        <v>87902.53</v>
      </c>
    </row>
    <row r="955" spans="5:9" x14ac:dyDescent="0.25">
      <c r="E955">
        <v>10948</v>
      </c>
      <c r="F955" s="2">
        <v>42319.092824074076</v>
      </c>
      <c r="G955" t="s">
        <v>45</v>
      </c>
      <c r="H955" t="s">
        <v>258</v>
      </c>
      <c r="I955" s="6">
        <v>6761.42</v>
      </c>
    </row>
    <row r="956" spans="5:9" x14ac:dyDescent="0.25">
      <c r="E956">
        <v>10949</v>
      </c>
      <c r="F956" s="2">
        <v>42048.830787037034</v>
      </c>
      <c r="G956" t="s">
        <v>29</v>
      </c>
      <c r="H956" t="s">
        <v>16</v>
      </c>
      <c r="I956" s="6">
        <v>61592.06</v>
      </c>
    </row>
    <row r="957" spans="5:9" x14ac:dyDescent="0.25">
      <c r="E957">
        <v>10950</v>
      </c>
      <c r="F957" s="2">
        <v>42357.91070601852</v>
      </c>
      <c r="G957" t="s">
        <v>7</v>
      </c>
      <c r="H957" t="s">
        <v>322</v>
      </c>
      <c r="I957" s="6">
        <v>75140.2</v>
      </c>
    </row>
    <row r="958" spans="5:9" x14ac:dyDescent="0.25">
      <c r="E958">
        <v>10951</v>
      </c>
      <c r="F958" s="2">
        <v>42078.964513888888</v>
      </c>
      <c r="G958" t="s">
        <v>17</v>
      </c>
      <c r="H958" t="s">
        <v>369</v>
      </c>
      <c r="I958" s="6">
        <v>72566.77</v>
      </c>
    </row>
    <row r="959" spans="5:9" x14ac:dyDescent="0.25">
      <c r="E959">
        <v>10952</v>
      </c>
      <c r="F959" s="2">
        <v>42203.317615740743</v>
      </c>
      <c r="G959" t="s">
        <v>29</v>
      </c>
      <c r="H959" t="s">
        <v>187</v>
      </c>
      <c r="I959" s="6">
        <v>6415.8</v>
      </c>
    </row>
    <row r="960" spans="5:9" x14ac:dyDescent="0.25">
      <c r="E960">
        <v>10953</v>
      </c>
      <c r="F960" s="2">
        <v>42275.128275462965</v>
      </c>
      <c r="G960" t="s">
        <v>38</v>
      </c>
      <c r="H960" t="s">
        <v>211</v>
      </c>
      <c r="I960" s="6">
        <v>30871.439999999999</v>
      </c>
    </row>
    <row r="961" spans="5:9" x14ac:dyDescent="0.25">
      <c r="E961">
        <v>10954</v>
      </c>
      <c r="F961" s="2">
        <v>42032.422685185185</v>
      </c>
      <c r="G961" t="s">
        <v>38</v>
      </c>
      <c r="H961" t="s">
        <v>370</v>
      </c>
      <c r="I961" s="6">
        <v>37246.980000000003</v>
      </c>
    </row>
    <row r="962" spans="5:9" x14ac:dyDescent="0.25">
      <c r="E962">
        <v>10955</v>
      </c>
      <c r="F962" s="2">
        <v>42123.237615740742</v>
      </c>
      <c r="G962" t="s">
        <v>7</v>
      </c>
      <c r="H962" t="s">
        <v>206</v>
      </c>
      <c r="I962" s="6">
        <v>38586.03</v>
      </c>
    </row>
    <row r="963" spans="5:9" x14ac:dyDescent="0.25">
      <c r="E963">
        <v>10956</v>
      </c>
      <c r="F963" s="2">
        <v>42314.091168981482</v>
      </c>
      <c r="G963" t="s">
        <v>40</v>
      </c>
      <c r="H963" t="s">
        <v>76</v>
      </c>
      <c r="I963" s="6">
        <v>46341.35</v>
      </c>
    </row>
    <row r="964" spans="5:9" x14ac:dyDescent="0.25">
      <c r="E964">
        <v>10957</v>
      </c>
      <c r="F964" s="2">
        <v>42067.660277777781</v>
      </c>
      <c r="G964" t="s">
        <v>9</v>
      </c>
      <c r="H964" t="s">
        <v>218</v>
      </c>
      <c r="I964" s="6">
        <v>80598.05</v>
      </c>
    </row>
    <row r="965" spans="5:9" x14ac:dyDescent="0.25">
      <c r="E965">
        <v>10958</v>
      </c>
      <c r="F965" s="2">
        <v>42239.080821759257</v>
      </c>
      <c r="G965" t="s">
        <v>5</v>
      </c>
      <c r="H965" t="s">
        <v>83</v>
      </c>
      <c r="I965" s="6">
        <v>77387.429999999993</v>
      </c>
    </row>
    <row r="966" spans="5:9" x14ac:dyDescent="0.25">
      <c r="E966">
        <v>10959</v>
      </c>
      <c r="F966" s="2">
        <v>42038.763182870367</v>
      </c>
      <c r="G966" t="s">
        <v>7</v>
      </c>
      <c r="H966" t="s">
        <v>132</v>
      </c>
      <c r="I966" s="6">
        <v>39284.839999999997</v>
      </c>
    </row>
    <row r="967" spans="5:9" x14ac:dyDescent="0.25">
      <c r="E967">
        <v>10960</v>
      </c>
      <c r="F967" s="2">
        <v>42177.200219907405</v>
      </c>
      <c r="G967" t="s">
        <v>45</v>
      </c>
      <c r="H967" t="s">
        <v>44</v>
      </c>
      <c r="I967" s="6">
        <v>51124.88</v>
      </c>
    </row>
    <row r="968" spans="5:9" x14ac:dyDescent="0.25">
      <c r="E968">
        <v>10961</v>
      </c>
      <c r="F968" s="2">
        <v>42108.457314814812</v>
      </c>
      <c r="G968" t="s">
        <v>7</v>
      </c>
      <c r="H968" t="s">
        <v>84</v>
      </c>
      <c r="I968" s="6">
        <v>87985.91</v>
      </c>
    </row>
    <row r="969" spans="5:9" x14ac:dyDescent="0.25">
      <c r="E969">
        <v>10962</v>
      </c>
      <c r="F969" s="2">
        <v>42191.324456018519</v>
      </c>
      <c r="G969" t="s">
        <v>61</v>
      </c>
      <c r="H969" t="s">
        <v>345</v>
      </c>
      <c r="I969" s="6">
        <v>76893.820000000007</v>
      </c>
    </row>
    <row r="970" spans="5:9" x14ac:dyDescent="0.25">
      <c r="E970">
        <v>10963</v>
      </c>
      <c r="F970" s="2">
        <v>42077.869722222225</v>
      </c>
      <c r="G970" t="s">
        <v>11</v>
      </c>
      <c r="H970" t="s">
        <v>101</v>
      </c>
      <c r="I970" s="6">
        <v>71634.31</v>
      </c>
    </row>
    <row r="971" spans="5:9" x14ac:dyDescent="0.25">
      <c r="E971">
        <v>10964</v>
      </c>
      <c r="F971" s="2">
        <v>42351.827962962961</v>
      </c>
      <c r="G971" t="s">
        <v>40</v>
      </c>
      <c r="H971" t="s">
        <v>271</v>
      </c>
      <c r="I971" s="6">
        <v>30577.71</v>
      </c>
    </row>
    <row r="972" spans="5:9" x14ac:dyDescent="0.25">
      <c r="E972">
        <v>10965</v>
      </c>
      <c r="F972" s="2">
        <v>42124.542025462964</v>
      </c>
      <c r="G972" t="s">
        <v>35</v>
      </c>
      <c r="H972" t="s">
        <v>301</v>
      </c>
      <c r="I972" s="6">
        <v>84453.26</v>
      </c>
    </row>
    <row r="973" spans="5:9" x14ac:dyDescent="0.25">
      <c r="E973">
        <v>10966</v>
      </c>
      <c r="F973" s="2">
        <v>42279.759664351855</v>
      </c>
      <c r="G973" t="s">
        <v>40</v>
      </c>
      <c r="H973" t="s">
        <v>56</v>
      </c>
      <c r="I973" s="6">
        <v>2104.34</v>
      </c>
    </row>
    <row r="974" spans="5:9" x14ac:dyDescent="0.25">
      <c r="E974">
        <v>10967</v>
      </c>
      <c r="F974" s="2">
        <v>42042.766365740739</v>
      </c>
      <c r="G974" t="s">
        <v>11</v>
      </c>
      <c r="H974" t="s">
        <v>285</v>
      </c>
      <c r="I974" s="6">
        <v>19551.990000000002</v>
      </c>
    </row>
    <row r="975" spans="5:9" x14ac:dyDescent="0.25">
      <c r="E975">
        <v>10968</v>
      </c>
      <c r="F975" s="2">
        <v>42267.298275462963</v>
      </c>
      <c r="G975" t="s">
        <v>66</v>
      </c>
      <c r="H975" t="s">
        <v>209</v>
      </c>
      <c r="I975" s="6">
        <v>70787.88</v>
      </c>
    </row>
    <row r="976" spans="5:9" x14ac:dyDescent="0.25">
      <c r="E976">
        <v>10969</v>
      </c>
      <c r="F976" s="2">
        <v>42060.725358796299</v>
      </c>
      <c r="G976" t="s">
        <v>15</v>
      </c>
      <c r="H976" t="s">
        <v>19</v>
      </c>
      <c r="I976" s="6">
        <v>88948.77</v>
      </c>
    </row>
    <row r="977" spans="5:9" x14ac:dyDescent="0.25">
      <c r="E977">
        <v>10970</v>
      </c>
      <c r="F977" s="2">
        <v>42315.40042824074</v>
      </c>
      <c r="G977" t="s">
        <v>40</v>
      </c>
      <c r="H977" t="s">
        <v>250</v>
      </c>
      <c r="I977" s="6">
        <v>11569.32</v>
      </c>
    </row>
    <row r="978" spans="5:9" x14ac:dyDescent="0.25">
      <c r="E978">
        <v>10971</v>
      </c>
      <c r="F978" s="2">
        <v>42276.793263888889</v>
      </c>
      <c r="G978" t="s">
        <v>15</v>
      </c>
      <c r="H978" t="s">
        <v>229</v>
      </c>
      <c r="I978" s="6">
        <v>47135.49</v>
      </c>
    </row>
    <row r="979" spans="5:9" x14ac:dyDescent="0.25">
      <c r="E979">
        <v>10972</v>
      </c>
      <c r="F979" s="2">
        <v>42035.672997685186</v>
      </c>
      <c r="G979" t="s">
        <v>66</v>
      </c>
      <c r="H979" t="s">
        <v>311</v>
      </c>
      <c r="I979" s="6">
        <v>9593.0499999999993</v>
      </c>
    </row>
    <row r="980" spans="5:9" x14ac:dyDescent="0.25">
      <c r="E980">
        <v>10973</v>
      </c>
      <c r="F980" s="2">
        <v>42227.030162037037</v>
      </c>
      <c r="G980" t="s">
        <v>13</v>
      </c>
      <c r="H980" t="s">
        <v>301</v>
      </c>
      <c r="I980" s="6">
        <v>69054.75</v>
      </c>
    </row>
    <row r="981" spans="5:9" x14ac:dyDescent="0.25">
      <c r="E981">
        <v>10974</v>
      </c>
      <c r="F981" s="2">
        <v>42141.513703703706</v>
      </c>
      <c r="G981" t="s">
        <v>11</v>
      </c>
      <c r="H981" t="s">
        <v>261</v>
      </c>
      <c r="I981" s="6">
        <v>19669.349999999999</v>
      </c>
    </row>
    <row r="982" spans="5:9" x14ac:dyDescent="0.25">
      <c r="E982">
        <v>10975</v>
      </c>
      <c r="F982" s="2">
        <v>42178.17627314815</v>
      </c>
      <c r="G982" t="s">
        <v>11</v>
      </c>
      <c r="H982" t="s">
        <v>298</v>
      </c>
      <c r="I982" s="6">
        <v>39806.75</v>
      </c>
    </row>
    <row r="983" spans="5:9" x14ac:dyDescent="0.25">
      <c r="E983">
        <v>10976</v>
      </c>
      <c r="F983" s="2">
        <v>42048.127291666664</v>
      </c>
      <c r="G983" t="s">
        <v>52</v>
      </c>
      <c r="H983" t="s">
        <v>233</v>
      </c>
      <c r="I983" s="6">
        <v>58725.39</v>
      </c>
    </row>
    <row r="984" spans="5:9" x14ac:dyDescent="0.25">
      <c r="E984">
        <v>10977</v>
      </c>
      <c r="F984" s="2">
        <v>42257.05300925926</v>
      </c>
      <c r="G984" t="s">
        <v>5</v>
      </c>
      <c r="H984" t="s">
        <v>107</v>
      </c>
      <c r="I984" s="6">
        <v>72211.360000000001</v>
      </c>
    </row>
    <row r="985" spans="5:9" x14ac:dyDescent="0.25">
      <c r="E985">
        <v>10978</v>
      </c>
      <c r="F985" s="2">
        <v>42213.012384259258</v>
      </c>
      <c r="G985" t="s">
        <v>5</v>
      </c>
      <c r="H985" t="s">
        <v>65</v>
      </c>
      <c r="I985" s="6">
        <v>44299.43</v>
      </c>
    </row>
    <row r="986" spans="5:9" x14ac:dyDescent="0.25">
      <c r="E986">
        <v>10979</v>
      </c>
      <c r="F986" s="2">
        <v>42079.976736111108</v>
      </c>
      <c r="G986" t="s">
        <v>20</v>
      </c>
      <c r="H986" t="s">
        <v>98</v>
      </c>
      <c r="I986" s="6">
        <v>10115.74</v>
      </c>
    </row>
    <row r="987" spans="5:9" x14ac:dyDescent="0.25">
      <c r="E987">
        <v>10980</v>
      </c>
      <c r="F987" s="2">
        <v>42343.5856712963</v>
      </c>
      <c r="G987" t="s">
        <v>11</v>
      </c>
      <c r="H987" t="s">
        <v>42</v>
      </c>
      <c r="I987" s="6">
        <v>83414.94</v>
      </c>
    </row>
    <row r="988" spans="5:9" x14ac:dyDescent="0.25">
      <c r="E988">
        <v>10981</v>
      </c>
      <c r="F988" s="2">
        <v>42135.07403935185</v>
      </c>
      <c r="G988" t="s">
        <v>38</v>
      </c>
      <c r="H988" t="s">
        <v>203</v>
      </c>
      <c r="I988" s="6">
        <v>86684.1</v>
      </c>
    </row>
    <row r="989" spans="5:9" x14ac:dyDescent="0.25">
      <c r="E989">
        <v>10982</v>
      </c>
      <c r="F989" s="2">
        <v>42136.074456018519</v>
      </c>
      <c r="G989" t="s">
        <v>29</v>
      </c>
      <c r="H989" t="s">
        <v>203</v>
      </c>
      <c r="I989" s="6">
        <v>56061.17</v>
      </c>
    </row>
    <row r="990" spans="5:9" x14ac:dyDescent="0.25">
      <c r="E990">
        <v>10983</v>
      </c>
      <c r="F990" s="2">
        <v>42197.412951388891</v>
      </c>
      <c r="G990" t="s">
        <v>13</v>
      </c>
      <c r="H990" t="s">
        <v>364</v>
      </c>
      <c r="I990" s="6">
        <v>34349.339999999997</v>
      </c>
    </row>
    <row r="991" spans="5:9" x14ac:dyDescent="0.25">
      <c r="E991">
        <v>10984</v>
      </c>
      <c r="F991" s="2">
        <v>42100.757951388892</v>
      </c>
      <c r="G991" t="s">
        <v>52</v>
      </c>
      <c r="H991" t="s">
        <v>197</v>
      </c>
      <c r="I991" s="6">
        <v>37396.57</v>
      </c>
    </row>
    <row r="992" spans="5:9" x14ac:dyDescent="0.25">
      <c r="E992">
        <v>10985</v>
      </c>
      <c r="F992" s="2">
        <v>42319.262372685182</v>
      </c>
      <c r="G992" t="s">
        <v>38</v>
      </c>
      <c r="H992" t="s">
        <v>291</v>
      </c>
      <c r="I992" s="6">
        <v>80934.17</v>
      </c>
    </row>
    <row r="993" spans="5:9" x14ac:dyDescent="0.25">
      <c r="E993">
        <v>10986</v>
      </c>
      <c r="F993" s="2">
        <v>42225.163495370369</v>
      </c>
      <c r="G993" t="s">
        <v>52</v>
      </c>
      <c r="H993" t="s">
        <v>371</v>
      </c>
      <c r="I993" s="6">
        <v>19880.37</v>
      </c>
    </row>
    <row r="994" spans="5:9" x14ac:dyDescent="0.25">
      <c r="E994">
        <v>10987</v>
      </c>
      <c r="F994" s="2">
        <v>42163.231261574074</v>
      </c>
      <c r="G994" t="s">
        <v>26</v>
      </c>
      <c r="H994" t="s">
        <v>353</v>
      </c>
      <c r="I994" s="6">
        <v>91863.5</v>
      </c>
    </row>
    <row r="995" spans="5:9" x14ac:dyDescent="0.25">
      <c r="E995">
        <v>10988</v>
      </c>
      <c r="F995" s="2">
        <v>42027.446759259263</v>
      </c>
      <c r="G995" t="s">
        <v>5</v>
      </c>
      <c r="H995" t="s">
        <v>173</v>
      </c>
      <c r="I995" s="6">
        <v>53314.99</v>
      </c>
    </row>
    <row r="996" spans="5:9" x14ac:dyDescent="0.25">
      <c r="E996">
        <v>10989</v>
      </c>
      <c r="F996" s="2">
        <v>42346.154502314814</v>
      </c>
      <c r="G996" t="s">
        <v>5</v>
      </c>
      <c r="H996" t="s">
        <v>258</v>
      </c>
      <c r="I996" s="6">
        <v>50157.57</v>
      </c>
    </row>
    <row r="997" spans="5:9" x14ac:dyDescent="0.25">
      <c r="E997">
        <v>10990</v>
      </c>
      <c r="F997" s="2">
        <v>42359.843877314815</v>
      </c>
      <c r="G997" t="s">
        <v>35</v>
      </c>
      <c r="H997" t="s">
        <v>250</v>
      </c>
      <c r="I997" s="6">
        <v>73110.33</v>
      </c>
    </row>
    <row r="998" spans="5:9" x14ac:dyDescent="0.25">
      <c r="E998">
        <v>10991</v>
      </c>
      <c r="F998" s="2">
        <v>42165.991724537038</v>
      </c>
      <c r="G998" t="s">
        <v>7</v>
      </c>
      <c r="H998" t="s">
        <v>303</v>
      </c>
      <c r="I998" s="6">
        <v>6270.01</v>
      </c>
    </row>
    <row r="999" spans="5:9" x14ac:dyDescent="0.25">
      <c r="E999">
        <v>10992</v>
      </c>
      <c r="F999" s="2">
        <v>42205.770925925928</v>
      </c>
      <c r="G999" t="s">
        <v>45</v>
      </c>
      <c r="H999" t="s">
        <v>291</v>
      </c>
      <c r="I999" s="6">
        <v>47255.12</v>
      </c>
    </row>
    <row r="1000" spans="5:9" x14ac:dyDescent="0.25">
      <c r="E1000">
        <v>10993</v>
      </c>
      <c r="F1000" s="2">
        <v>42279.390740740739</v>
      </c>
      <c r="G1000" t="s">
        <v>23</v>
      </c>
      <c r="H1000" t="s">
        <v>298</v>
      </c>
      <c r="I1000" s="6">
        <v>50029.43</v>
      </c>
    </row>
    <row r="1001" spans="5:9" x14ac:dyDescent="0.25">
      <c r="E1001">
        <v>10994</v>
      </c>
      <c r="F1001" s="2">
        <v>42353.763854166667</v>
      </c>
      <c r="G1001" t="s">
        <v>45</v>
      </c>
      <c r="H1001" t="s">
        <v>160</v>
      </c>
      <c r="I1001" s="6">
        <v>28739.79</v>
      </c>
    </row>
    <row r="1002" spans="5:9" x14ac:dyDescent="0.25">
      <c r="E1002">
        <v>10995</v>
      </c>
      <c r="F1002" s="2">
        <v>42127.213506944441</v>
      </c>
      <c r="G1002" t="s">
        <v>35</v>
      </c>
      <c r="H1002" t="s">
        <v>167</v>
      </c>
      <c r="I1002" s="6">
        <v>47315.47</v>
      </c>
    </row>
    <row r="1003" spans="5:9" x14ac:dyDescent="0.25">
      <c r="E1003">
        <v>10996</v>
      </c>
      <c r="F1003" s="2">
        <v>42009.290173611109</v>
      </c>
      <c r="G1003" t="s">
        <v>11</v>
      </c>
      <c r="H1003" t="s">
        <v>187</v>
      </c>
      <c r="I1003" s="6">
        <v>57298.31</v>
      </c>
    </row>
    <row r="1004" spans="5:9" x14ac:dyDescent="0.25">
      <c r="E1004">
        <v>10997</v>
      </c>
      <c r="F1004" s="2">
        <v>42154.006215277775</v>
      </c>
      <c r="G1004" t="s">
        <v>13</v>
      </c>
      <c r="H1004" t="s">
        <v>93</v>
      </c>
      <c r="I1004" s="6">
        <v>29765.75</v>
      </c>
    </row>
    <row r="1005" spans="5:9" x14ac:dyDescent="0.25">
      <c r="E1005">
        <v>10998</v>
      </c>
      <c r="F1005" s="2">
        <v>42355.913622685184</v>
      </c>
      <c r="G1005" t="s">
        <v>66</v>
      </c>
      <c r="H1005" t="s">
        <v>307</v>
      </c>
      <c r="I1005" s="6">
        <v>73080.679999999993</v>
      </c>
    </row>
    <row r="1006" spans="5:9" x14ac:dyDescent="0.25">
      <c r="E1006">
        <v>10999</v>
      </c>
      <c r="F1006" s="2">
        <v>42140.343981481485</v>
      </c>
      <c r="G1006" t="s">
        <v>40</v>
      </c>
      <c r="H1006" t="s">
        <v>172</v>
      </c>
      <c r="I1006" s="6">
        <v>97978.11</v>
      </c>
    </row>
    <row r="1007" spans="5:9" x14ac:dyDescent="0.25">
      <c r="E1007">
        <v>11000</v>
      </c>
      <c r="F1007" s="2">
        <v>42089.397870370369</v>
      </c>
      <c r="G1007" t="s">
        <v>66</v>
      </c>
      <c r="H1007" t="s">
        <v>198</v>
      </c>
      <c r="I1007" s="6">
        <v>20539.52</v>
      </c>
    </row>
  </sheetData>
  <pageMargins left="0.7" right="0.7" top="0.75" bottom="0.75" header="0.3" footer="0.3"/>
  <pageSetup orientation="portrait" r:id="rId1"/>
  <drawing r:id="rId2"/>
  <tableParts count="2">
    <tablePart r:id="rId3"/>
    <tablePart r:id="rId4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ECD27-24C1-4B13-AFF4-304913D9DB0D}">
  <sheetPr codeName="Sheet7"/>
  <dimension ref="A1:I1007"/>
  <sheetViews>
    <sheetView showGridLines="0" workbookViewId="0">
      <selection activeCell="C8" sqref="C8"/>
    </sheetView>
  </sheetViews>
  <sheetFormatPr defaultRowHeight="15" x14ac:dyDescent="0.25"/>
  <cols>
    <col min="1" max="1" width="1.7109375" customWidth="1"/>
    <col min="2" max="2" width="9.140625" customWidth="1"/>
    <col min="3" max="3" width="17.28515625" customWidth="1"/>
    <col min="4" max="4" width="6.7109375" customWidth="1"/>
    <col min="5" max="5" width="10.28515625" bestFit="1" customWidth="1"/>
    <col min="6" max="6" width="20" bestFit="1" customWidth="1"/>
    <col min="7" max="7" width="18.140625" bestFit="1" customWidth="1"/>
    <col min="8" max="8" width="14.5703125" bestFit="1" customWidth="1"/>
    <col min="9" max="9" width="11.5703125" bestFit="1" customWidth="1"/>
    <col min="10" max="10" width="10.85546875" bestFit="1" customWidth="1"/>
  </cols>
  <sheetData>
    <row r="1" spans="1:9" s="4" customFormat="1" ht="24" customHeight="1" x14ac:dyDescent="0.3">
      <c r="A1" s="3" t="s">
        <v>372</v>
      </c>
      <c r="I1" s="5" t="s">
        <v>376</v>
      </c>
    </row>
    <row r="3" spans="1:9" x14ac:dyDescent="0.25">
      <c r="B3" s="1" t="s">
        <v>373</v>
      </c>
    </row>
    <row r="4" spans="1:9" x14ac:dyDescent="0.25">
      <c r="B4" s="7" t="s">
        <v>375</v>
      </c>
    </row>
    <row r="5" spans="1:9" x14ac:dyDescent="0.25">
      <c r="B5" s="7" t="s">
        <v>377</v>
      </c>
    </row>
    <row r="7" spans="1:9" x14ac:dyDescent="0.25">
      <c r="B7" t="s">
        <v>374</v>
      </c>
      <c r="C7" t="s">
        <v>2</v>
      </c>
      <c r="E7" t="s">
        <v>0</v>
      </c>
      <c r="F7" t="s">
        <v>1</v>
      </c>
      <c r="G7" t="s">
        <v>2</v>
      </c>
      <c r="H7" t="s">
        <v>3</v>
      </c>
      <c r="I7" t="s">
        <v>4</v>
      </c>
    </row>
    <row r="8" spans="1:9" x14ac:dyDescent="0.25">
      <c r="B8">
        <v>1</v>
      </c>
      <c r="C8" t="str">
        <f t="array" ref="C8">LOOKUP(2,1/(MIN(IF((B8=MONTH($F$8:$F$1007))*tblSales[Date]&gt;0,(MONTH(B8=$F$8:$F$1007))*$F$8:$F$1007))=$F$8:$F$1007),$G$8:$G$1007)</f>
        <v>Teresa Snyder</v>
      </c>
      <c r="E8">
        <v>10001</v>
      </c>
      <c r="F8" s="2">
        <v>42106.874930555554</v>
      </c>
      <c r="G8" t="s">
        <v>5</v>
      </c>
      <c r="H8" t="s">
        <v>6</v>
      </c>
      <c r="I8" s="6">
        <v>45912.74</v>
      </c>
    </row>
    <row r="9" spans="1:9" x14ac:dyDescent="0.25">
      <c r="B9">
        <v>2</v>
      </c>
      <c r="C9" t="str">
        <f t="array" ref="C9">LOOKUP(2,1/(MIN(IF((B9=MONTH($F$8:$F$1007))*tblSales[Date]&gt;0,(MONTH(B9=$F$8:$F$1007))*$F$8:$F$1007))=$F$8:$F$1007),$G$8:$G$1007)</f>
        <v>Jane Lawson</v>
      </c>
      <c r="E9">
        <v>10002</v>
      </c>
      <c r="F9" s="2">
        <v>42108.824687499997</v>
      </c>
      <c r="G9" t="s">
        <v>7</v>
      </c>
      <c r="H9" t="s">
        <v>8</v>
      </c>
      <c r="I9" s="6">
        <v>9464.89</v>
      </c>
    </row>
    <row r="10" spans="1:9" x14ac:dyDescent="0.25">
      <c r="B10">
        <v>3</v>
      </c>
      <c r="C10" t="str">
        <f t="array" ref="C10">LOOKUP(2,1/(MIN(IF((B10=MONTH($F$8:$F$1007))*tblSales[Date]&gt;0,(MONTH(B10=$F$8:$F$1007))*$F$8:$F$1007))=$F$8:$F$1007),$G$8:$G$1007)</f>
        <v>Jane Lawson</v>
      </c>
      <c r="E10">
        <v>10003</v>
      </c>
      <c r="F10" s="2">
        <v>42347.5934837963</v>
      </c>
      <c r="G10" t="s">
        <v>9</v>
      </c>
      <c r="H10" t="s">
        <v>10</v>
      </c>
      <c r="I10" s="6">
        <v>18259.45</v>
      </c>
    </row>
    <row r="11" spans="1:9" x14ac:dyDescent="0.25">
      <c r="B11">
        <v>4</v>
      </c>
      <c r="C11" t="str">
        <f t="array" ref="C11">LOOKUP(2,1/(MIN(IF((B11=MONTH($F$8:$F$1007))*tblSales[Date]&gt;0,(MONTH(B11=$F$8:$F$1007))*$F$8:$F$1007))=$F$8:$F$1007),$G$8:$G$1007)</f>
        <v>Samuel Vasquez</v>
      </c>
      <c r="E11">
        <v>10004</v>
      </c>
      <c r="F11" s="2">
        <v>42160.577407407407</v>
      </c>
      <c r="G11" t="s">
        <v>11</v>
      </c>
      <c r="H11" t="s">
        <v>12</v>
      </c>
      <c r="I11" s="6">
        <v>54377.01</v>
      </c>
    </row>
    <row r="12" spans="1:9" x14ac:dyDescent="0.25">
      <c r="B12">
        <v>5</v>
      </c>
      <c r="C12" t="str">
        <f t="array" ref="C12">LOOKUP(2,1/(MIN(IF((B12=MONTH($F$8:$F$1007))*tblSales[Date]&gt;0,(MONTH(B12=$F$8:$F$1007))*$F$8:$F$1007))=$F$8:$F$1007),$G$8:$G$1007)</f>
        <v>Peter Bell</v>
      </c>
      <c r="E12">
        <v>10005</v>
      </c>
      <c r="F12" s="2">
        <v>42133.455185185187</v>
      </c>
      <c r="G12" t="s">
        <v>13</v>
      </c>
      <c r="H12" t="s">
        <v>14</v>
      </c>
      <c r="I12" s="6">
        <v>1673.84</v>
      </c>
    </row>
    <row r="13" spans="1:9" x14ac:dyDescent="0.25">
      <c r="B13">
        <v>6</v>
      </c>
      <c r="C13" t="str">
        <f t="array" ref="C13">LOOKUP(2,1/(MIN(IF((B13=MONTH($F$8:$F$1007))*tblSales[Date]&gt;0,(MONTH(B13=$F$8:$F$1007))*$F$8:$F$1007))=$F$8:$F$1007),$G$8:$G$1007)</f>
        <v>Edward Harvey</v>
      </c>
      <c r="E13">
        <v>10006</v>
      </c>
      <c r="F13" s="2">
        <v>42351.509027777778</v>
      </c>
      <c r="G13" t="s">
        <v>15</v>
      </c>
      <c r="H13" t="s">
        <v>16</v>
      </c>
      <c r="I13" s="6">
        <v>56321.3</v>
      </c>
    </row>
    <row r="14" spans="1:9" x14ac:dyDescent="0.25">
      <c r="B14">
        <v>7</v>
      </c>
      <c r="C14" t="str">
        <f t="array" ref="C14">LOOKUP(2,1/(MIN(IF((B14=MONTH($F$8:$F$1007))*tblSales[Date]&gt;0,(MONTH(B14=$F$8:$F$1007))*$F$8:$F$1007))=$F$8:$F$1007),$G$8:$G$1007)</f>
        <v>Jimmy Bailey</v>
      </c>
      <c r="E14">
        <v>10007</v>
      </c>
      <c r="F14" s="2">
        <v>42055.244212962964</v>
      </c>
      <c r="G14" t="s">
        <v>17</v>
      </c>
      <c r="H14" t="s">
        <v>18</v>
      </c>
      <c r="I14" s="6">
        <v>86340.2</v>
      </c>
    </row>
    <row r="15" spans="1:9" x14ac:dyDescent="0.25">
      <c r="B15">
        <v>8</v>
      </c>
      <c r="C15" t="str">
        <f t="array" ref="C15">LOOKUP(2,1/(MIN(IF((B15=MONTH($F$8:$F$1007))*tblSales[Date]&gt;0,(MONTH(B15=$F$8:$F$1007))*$F$8:$F$1007))=$F$8:$F$1007),$G$8:$G$1007)</f>
        <v>Eric Garcia</v>
      </c>
      <c r="E15">
        <v>10008</v>
      </c>
      <c r="F15" s="2">
        <v>42263.847581018519</v>
      </c>
      <c r="G15" t="s">
        <v>7</v>
      </c>
      <c r="H15" t="s">
        <v>19</v>
      </c>
      <c r="I15" s="6">
        <v>99576.35</v>
      </c>
    </row>
    <row r="16" spans="1:9" x14ac:dyDescent="0.25">
      <c r="B16">
        <v>9</v>
      </c>
      <c r="C16" t="str">
        <f t="array" ref="C16">LOOKUP(2,1/(MIN(IF((B16=MONTH($F$8:$F$1007))*tblSales[Date]&gt;0,(MONTH(B16=$F$8:$F$1007))*$F$8:$F$1007))=$F$8:$F$1007),$G$8:$G$1007)</f>
        <v>Martin Gilbert</v>
      </c>
      <c r="E16">
        <v>10009</v>
      </c>
      <c r="F16" s="2">
        <v>42089.456412037034</v>
      </c>
      <c r="G16" t="s">
        <v>20</v>
      </c>
      <c r="H16" t="s">
        <v>21</v>
      </c>
      <c r="I16" s="6">
        <v>88985.07</v>
      </c>
    </row>
    <row r="17" spans="2:9" x14ac:dyDescent="0.25">
      <c r="B17">
        <v>10</v>
      </c>
      <c r="C17" t="str">
        <f t="array" ref="C17">LOOKUP(2,1/(MIN(IF((B17=MONTH($F$8:$F$1007))*tblSales[Date]&gt;0,(MONTH(B17=$F$8:$F$1007))*$F$8:$F$1007))=$F$8:$F$1007),$G$8:$G$1007)</f>
        <v>Kelly Harper</v>
      </c>
      <c r="E17">
        <v>10010</v>
      </c>
      <c r="F17" s="2">
        <v>42209.582604166666</v>
      </c>
      <c r="G17" t="s">
        <v>9</v>
      </c>
      <c r="H17" t="s">
        <v>22</v>
      </c>
      <c r="I17" s="6">
        <v>94315.47</v>
      </c>
    </row>
    <row r="18" spans="2:9" x14ac:dyDescent="0.25">
      <c r="B18">
        <v>11</v>
      </c>
      <c r="C18" t="str">
        <f t="array" ref="C18">LOOKUP(2,1/(MIN(IF((B18=MONTH($F$8:$F$1007))*tblSales[Date]&gt;0,(MONTH(B18=$F$8:$F$1007))*$F$8:$F$1007))=$F$8:$F$1007),$G$8:$G$1007)</f>
        <v>Evelyn Ford</v>
      </c>
      <c r="E18">
        <v>10011</v>
      </c>
      <c r="F18" s="2">
        <v>42288.243854166663</v>
      </c>
      <c r="G18" t="s">
        <v>23</v>
      </c>
      <c r="H18" t="s">
        <v>24</v>
      </c>
      <c r="I18" s="6">
        <v>43426.11</v>
      </c>
    </row>
    <row r="19" spans="2:9" x14ac:dyDescent="0.25">
      <c r="B19">
        <v>12</v>
      </c>
      <c r="C19" t="str">
        <f t="array" ref="C19">LOOKUP(2,1/(MIN(IF((B19=MONTH($F$8:$F$1007))*tblSales[Date]&gt;0,(MONTH(B19=$F$8:$F$1007))*$F$8:$F$1007))=$F$8:$F$1007),$G$8:$G$1007)</f>
        <v>Jimmy Bailey</v>
      </c>
      <c r="E19">
        <v>10012</v>
      </c>
      <c r="F19" s="2">
        <v>42038.002847222226</v>
      </c>
      <c r="G19" t="s">
        <v>9</v>
      </c>
      <c r="H19" t="s">
        <v>25</v>
      </c>
      <c r="I19" s="6">
        <v>79598.86</v>
      </c>
    </row>
    <row r="20" spans="2:9" x14ac:dyDescent="0.25">
      <c r="E20">
        <v>10013</v>
      </c>
      <c r="F20" s="2">
        <v>42134.24962962963</v>
      </c>
      <c r="G20" t="s">
        <v>26</v>
      </c>
      <c r="H20" t="s">
        <v>27</v>
      </c>
      <c r="I20" s="6">
        <v>20768.87</v>
      </c>
    </row>
    <row r="21" spans="2:9" x14ac:dyDescent="0.25">
      <c r="E21">
        <v>10014</v>
      </c>
      <c r="F21" s="2">
        <v>42300.721655092595</v>
      </c>
      <c r="G21" t="s">
        <v>9</v>
      </c>
      <c r="H21" t="s">
        <v>21</v>
      </c>
      <c r="I21" s="6">
        <v>73083.38</v>
      </c>
    </row>
    <row r="22" spans="2:9" x14ac:dyDescent="0.25">
      <c r="E22">
        <v>10015</v>
      </c>
      <c r="F22" s="2">
        <v>42227.90116898148</v>
      </c>
      <c r="G22" t="s">
        <v>9</v>
      </c>
      <c r="H22" t="s">
        <v>28</v>
      </c>
      <c r="I22" s="6">
        <v>59445.8</v>
      </c>
    </row>
    <row r="23" spans="2:9" x14ac:dyDescent="0.25">
      <c r="E23">
        <v>10016</v>
      </c>
      <c r="F23" s="2">
        <v>42021.871064814812</v>
      </c>
      <c r="G23" t="s">
        <v>29</v>
      </c>
      <c r="H23" t="s">
        <v>30</v>
      </c>
      <c r="I23" s="6">
        <v>5145.53</v>
      </c>
    </row>
    <row r="24" spans="2:9" x14ac:dyDescent="0.25">
      <c r="E24">
        <v>10017</v>
      </c>
      <c r="F24" s="2">
        <v>42242.175740740742</v>
      </c>
      <c r="G24" t="s">
        <v>29</v>
      </c>
      <c r="H24" t="s">
        <v>31</v>
      </c>
      <c r="I24" s="6">
        <v>25194.6</v>
      </c>
    </row>
    <row r="25" spans="2:9" x14ac:dyDescent="0.25">
      <c r="E25">
        <v>10018</v>
      </c>
      <c r="F25" s="2">
        <v>42095.735335648147</v>
      </c>
      <c r="G25" t="s">
        <v>26</v>
      </c>
      <c r="H25" t="s">
        <v>32</v>
      </c>
      <c r="I25" s="6">
        <v>72960.95</v>
      </c>
    </row>
    <row r="26" spans="2:9" x14ac:dyDescent="0.25">
      <c r="E26">
        <v>10019</v>
      </c>
      <c r="F26" s="2">
        <v>42310.556956018518</v>
      </c>
      <c r="G26" t="s">
        <v>5</v>
      </c>
      <c r="H26" t="s">
        <v>33</v>
      </c>
      <c r="I26" s="6">
        <v>87176.36</v>
      </c>
    </row>
    <row r="27" spans="2:9" x14ac:dyDescent="0.25">
      <c r="E27">
        <v>10020</v>
      </c>
      <c r="F27" s="2">
        <v>42222.7</v>
      </c>
      <c r="G27" t="s">
        <v>11</v>
      </c>
      <c r="H27" t="s">
        <v>34</v>
      </c>
      <c r="I27" s="6">
        <v>21411.46</v>
      </c>
    </row>
    <row r="28" spans="2:9" x14ac:dyDescent="0.25">
      <c r="E28">
        <v>10021</v>
      </c>
      <c r="F28" s="2">
        <v>42292.315138888887</v>
      </c>
      <c r="G28" t="s">
        <v>35</v>
      </c>
      <c r="H28" t="s">
        <v>36</v>
      </c>
      <c r="I28" s="6">
        <v>44977.03</v>
      </c>
    </row>
    <row r="29" spans="2:9" x14ac:dyDescent="0.25">
      <c r="E29">
        <v>10022</v>
      </c>
      <c r="F29" s="2">
        <v>42146.056863425925</v>
      </c>
      <c r="G29" t="s">
        <v>17</v>
      </c>
      <c r="H29" t="s">
        <v>37</v>
      </c>
      <c r="I29" s="6">
        <v>43118.2</v>
      </c>
    </row>
    <row r="30" spans="2:9" x14ac:dyDescent="0.25">
      <c r="E30">
        <v>10023</v>
      </c>
      <c r="F30" s="2">
        <v>42095.735335648147</v>
      </c>
      <c r="G30" t="s">
        <v>38</v>
      </c>
      <c r="H30" t="s">
        <v>39</v>
      </c>
      <c r="I30" s="6">
        <v>42462.42</v>
      </c>
    </row>
    <row r="31" spans="2:9" x14ac:dyDescent="0.25">
      <c r="E31">
        <v>10024</v>
      </c>
      <c r="F31" s="2">
        <v>42082.030231481483</v>
      </c>
      <c r="G31" t="s">
        <v>11</v>
      </c>
      <c r="H31" t="s">
        <v>27</v>
      </c>
      <c r="I31" s="6">
        <v>51761.98</v>
      </c>
    </row>
    <row r="32" spans="2:9" x14ac:dyDescent="0.25">
      <c r="E32">
        <v>10025</v>
      </c>
      <c r="F32" s="2">
        <v>42074.135046296295</v>
      </c>
      <c r="G32" t="s">
        <v>20</v>
      </c>
      <c r="H32" t="s">
        <v>33</v>
      </c>
      <c r="I32" s="6">
        <v>55897.45</v>
      </c>
    </row>
    <row r="33" spans="5:9" x14ac:dyDescent="0.25">
      <c r="E33">
        <v>10026</v>
      </c>
      <c r="F33" s="2">
        <v>42127.935023148151</v>
      </c>
      <c r="G33" t="s">
        <v>40</v>
      </c>
      <c r="H33" t="s">
        <v>41</v>
      </c>
      <c r="I33" s="6">
        <v>25131.759999999998</v>
      </c>
    </row>
    <row r="34" spans="5:9" x14ac:dyDescent="0.25">
      <c r="E34">
        <v>10027</v>
      </c>
      <c r="F34" s="2">
        <v>42247.669039351851</v>
      </c>
      <c r="G34" t="s">
        <v>5</v>
      </c>
      <c r="H34" t="s">
        <v>42</v>
      </c>
      <c r="I34" s="6">
        <v>97359.23</v>
      </c>
    </row>
    <row r="35" spans="5:9" x14ac:dyDescent="0.25">
      <c r="E35">
        <v>10028</v>
      </c>
      <c r="F35" s="2">
        <v>42209.15148148148</v>
      </c>
      <c r="G35" t="s">
        <v>11</v>
      </c>
      <c r="H35" t="s">
        <v>43</v>
      </c>
      <c r="I35" s="6">
        <v>56647.95</v>
      </c>
    </row>
    <row r="36" spans="5:9" x14ac:dyDescent="0.25">
      <c r="E36">
        <v>10029</v>
      </c>
      <c r="F36" s="2">
        <v>42188.632789351854</v>
      </c>
      <c r="G36" t="s">
        <v>20</v>
      </c>
      <c r="H36" t="s">
        <v>44</v>
      </c>
      <c r="I36" s="6">
        <v>72399.37</v>
      </c>
    </row>
    <row r="37" spans="5:9" x14ac:dyDescent="0.25">
      <c r="E37">
        <v>10030</v>
      </c>
      <c r="F37" s="2">
        <v>42064.76253472222</v>
      </c>
      <c r="G37" t="s">
        <v>45</v>
      </c>
      <c r="H37" t="s">
        <v>46</v>
      </c>
      <c r="I37" s="6">
        <v>58234.73</v>
      </c>
    </row>
    <row r="38" spans="5:9" x14ac:dyDescent="0.25">
      <c r="E38">
        <v>10031</v>
      </c>
      <c r="F38" s="2">
        <v>42281.845914351848</v>
      </c>
      <c r="G38" t="s">
        <v>17</v>
      </c>
      <c r="H38" t="s">
        <v>47</v>
      </c>
      <c r="I38" s="6">
        <v>59828.91</v>
      </c>
    </row>
    <row r="39" spans="5:9" x14ac:dyDescent="0.25">
      <c r="E39">
        <v>10032</v>
      </c>
      <c r="F39" s="2">
        <v>42172.347986111112</v>
      </c>
      <c r="G39" t="s">
        <v>20</v>
      </c>
      <c r="H39" t="s">
        <v>18</v>
      </c>
      <c r="I39" s="6">
        <v>60105.68</v>
      </c>
    </row>
    <row r="40" spans="5:9" x14ac:dyDescent="0.25">
      <c r="E40">
        <v>10033</v>
      </c>
      <c r="F40" s="2">
        <v>42301.145567129628</v>
      </c>
      <c r="G40" t="s">
        <v>38</v>
      </c>
      <c r="H40" t="s">
        <v>48</v>
      </c>
      <c r="I40" s="6">
        <v>14761.55</v>
      </c>
    </row>
    <row r="41" spans="5:9" x14ac:dyDescent="0.25">
      <c r="E41">
        <v>10034</v>
      </c>
      <c r="F41" s="2">
        <v>42343.193923611114</v>
      </c>
      <c r="G41" t="s">
        <v>20</v>
      </c>
      <c r="H41" t="s">
        <v>49</v>
      </c>
      <c r="I41" s="6">
        <v>17605</v>
      </c>
    </row>
    <row r="42" spans="5:9" x14ac:dyDescent="0.25">
      <c r="E42">
        <v>10035</v>
      </c>
      <c r="F42" s="2">
        <v>42305.918703703705</v>
      </c>
      <c r="G42" t="s">
        <v>11</v>
      </c>
      <c r="H42" t="s">
        <v>50</v>
      </c>
      <c r="I42" s="6">
        <v>22191.18</v>
      </c>
    </row>
    <row r="43" spans="5:9" x14ac:dyDescent="0.25">
      <c r="E43">
        <v>10036</v>
      </c>
      <c r="F43" s="2">
        <v>42200.667523148149</v>
      </c>
      <c r="G43" t="s">
        <v>9</v>
      </c>
      <c r="H43" t="s">
        <v>51</v>
      </c>
      <c r="I43" s="6">
        <v>73944.66</v>
      </c>
    </row>
    <row r="44" spans="5:9" x14ac:dyDescent="0.25">
      <c r="E44">
        <v>10037</v>
      </c>
      <c r="F44" s="2">
        <v>42170.702557870369</v>
      </c>
      <c r="G44" t="s">
        <v>52</v>
      </c>
      <c r="H44" t="s">
        <v>53</v>
      </c>
      <c r="I44" s="6">
        <v>21494.7</v>
      </c>
    </row>
    <row r="45" spans="5:9" x14ac:dyDescent="0.25">
      <c r="E45">
        <v>10038</v>
      </c>
      <c r="F45" s="2">
        <v>42042.140428240738</v>
      </c>
      <c r="G45" t="s">
        <v>23</v>
      </c>
      <c r="H45" t="s">
        <v>54</v>
      </c>
      <c r="I45" s="6">
        <v>64127.96</v>
      </c>
    </row>
    <row r="46" spans="5:9" x14ac:dyDescent="0.25">
      <c r="E46">
        <v>10039</v>
      </c>
      <c r="F46" s="2">
        <v>42085.269212962965</v>
      </c>
      <c r="G46" t="s">
        <v>13</v>
      </c>
      <c r="H46" t="s">
        <v>55</v>
      </c>
      <c r="I46" s="6">
        <v>47714.79</v>
      </c>
    </row>
    <row r="47" spans="5:9" x14ac:dyDescent="0.25">
      <c r="E47">
        <v>10040</v>
      </c>
      <c r="F47" s="2">
        <v>42098.170960648145</v>
      </c>
      <c r="G47" t="s">
        <v>15</v>
      </c>
      <c r="H47" t="s">
        <v>56</v>
      </c>
      <c r="I47" s="6">
        <v>3713.03</v>
      </c>
    </row>
    <row r="48" spans="5:9" x14ac:dyDescent="0.25">
      <c r="E48">
        <v>10041</v>
      </c>
      <c r="F48" s="2">
        <v>42182.629699074074</v>
      </c>
      <c r="G48" t="s">
        <v>45</v>
      </c>
      <c r="H48" t="s">
        <v>57</v>
      </c>
      <c r="I48" s="6">
        <v>57210.74</v>
      </c>
    </row>
    <row r="49" spans="5:9" x14ac:dyDescent="0.25">
      <c r="E49">
        <v>10042</v>
      </c>
      <c r="F49" s="2">
        <v>42099.852187500001</v>
      </c>
      <c r="G49" t="s">
        <v>17</v>
      </c>
      <c r="H49" t="s">
        <v>58</v>
      </c>
      <c r="I49" s="6">
        <v>78795.64</v>
      </c>
    </row>
    <row r="50" spans="5:9" x14ac:dyDescent="0.25">
      <c r="E50">
        <v>10043</v>
      </c>
      <c r="F50" s="2">
        <v>42135.839884259258</v>
      </c>
      <c r="G50" t="s">
        <v>11</v>
      </c>
      <c r="H50" t="s">
        <v>59</v>
      </c>
      <c r="I50" s="6">
        <v>58747.97</v>
      </c>
    </row>
    <row r="51" spans="5:9" x14ac:dyDescent="0.25">
      <c r="E51">
        <v>10044</v>
      </c>
      <c r="F51" s="2">
        <v>42117.301898148151</v>
      </c>
      <c r="G51" t="s">
        <v>7</v>
      </c>
      <c r="H51" t="s">
        <v>60</v>
      </c>
      <c r="I51" s="6">
        <v>81690.89</v>
      </c>
    </row>
    <row r="52" spans="5:9" x14ac:dyDescent="0.25">
      <c r="E52">
        <v>10045</v>
      </c>
      <c r="F52" s="2">
        <v>42250.009641203702</v>
      </c>
      <c r="G52" t="s">
        <v>61</v>
      </c>
      <c r="H52" t="s">
        <v>62</v>
      </c>
      <c r="I52" s="6">
        <v>87950.36</v>
      </c>
    </row>
    <row r="53" spans="5:9" x14ac:dyDescent="0.25">
      <c r="E53">
        <v>10046</v>
      </c>
      <c r="F53" s="2">
        <v>42223.367337962962</v>
      </c>
      <c r="G53" t="s">
        <v>7</v>
      </c>
      <c r="H53" t="s">
        <v>63</v>
      </c>
      <c r="I53" s="6">
        <v>43688.75</v>
      </c>
    </row>
    <row r="54" spans="5:9" x14ac:dyDescent="0.25">
      <c r="E54">
        <v>10047</v>
      </c>
      <c r="F54" s="2">
        <v>42062.025266203702</v>
      </c>
      <c r="G54" t="s">
        <v>52</v>
      </c>
      <c r="H54" t="s">
        <v>64</v>
      </c>
      <c r="I54" s="6">
        <v>88930.52</v>
      </c>
    </row>
    <row r="55" spans="5:9" x14ac:dyDescent="0.25">
      <c r="E55">
        <v>10048</v>
      </c>
      <c r="F55" s="2">
        <v>42189.578472222223</v>
      </c>
      <c r="G55" t="s">
        <v>35</v>
      </c>
      <c r="H55" t="s">
        <v>65</v>
      </c>
      <c r="I55" s="6">
        <v>38944.75</v>
      </c>
    </row>
    <row r="56" spans="5:9" x14ac:dyDescent="0.25">
      <c r="E56">
        <v>10049</v>
      </c>
      <c r="F56" s="2">
        <v>42307.01457175926</v>
      </c>
      <c r="G56" t="s">
        <v>66</v>
      </c>
      <c r="H56" t="s">
        <v>67</v>
      </c>
      <c r="I56" s="6">
        <v>95060.08</v>
      </c>
    </row>
    <row r="57" spans="5:9" x14ac:dyDescent="0.25">
      <c r="E57">
        <v>10050</v>
      </c>
      <c r="F57" s="2">
        <v>42355.584918981483</v>
      </c>
      <c r="G57" t="s">
        <v>26</v>
      </c>
      <c r="H57" t="s">
        <v>12</v>
      </c>
      <c r="I57" s="6">
        <v>34238.68</v>
      </c>
    </row>
    <row r="58" spans="5:9" x14ac:dyDescent="0.25">
      <c r="E58">
        <v>10051</v>
      </c>
      <c r="F58" s="2">
        <v>42278.367256944446</v>
      </c>
      <c r="G58" t="s">
        <v>45</v>
      </c>
      <c r="H58" t="s">
        <v>68</v>
      </c>
      <c r="I58" s="6">
        <v>17486.39</v>
      </c>
    </row>
    <row r="59" spans="5:9" x14ac:dyDescent="0.25">
      <c r="E59">
        <v>10052</v>
      </c>
      <c r="F59" s="2">
        <v>42180.183935185189</v>
      </c>
      <c r="G59" t="s">
        <v>66</v>
      </c>
      <c r="H59" t="s">
        <v>69</v>
      </c>
      <c r="I59" s="6">
        <v>79800.39</v>
      </c>
    </row>
    <row r="60" spans="5:9" x14ac:dyDescent="0.25">
      <c r="E60">
        <v>10053</v>
      </c>
      <c r="F60" s="2">
        <v>42300.618842592594</v>
      </c>
      <c r="G60" t="s">
        <v>35</v>
      </c>
      <c r="H60" t="s">
        <v>70</v>
      </c>
      <c r="I60" s="6">
        <v>11423.94</v>
      </c>
    </row>
    <row r="61" spans="5:9" x14ac:dyDescent="0.25">
      <c r="E61">
        <v>10054</v>
      </c>
      <c r="F61" s="2">
        <v>42347.688726851855</v>
      </c>
      <c r="G61" t="s">
        <v>5</v>
      </c>
      <c r="H61" t="s">
        <v>71</v>
      </c>
      <c r="I61" s="6">
        <v>43308.07</v>
      </c>
    </row>
    <row r="62" spans="5:9" x14ac:dyDescent="0.25">
      <c r="E62">
        <v>10055</v>
      </c>
      <c r="F62" s="2">
        <v>42274.847511574073</v>
      </c>
      <c r="G62" t="s">
        <v>15</v>
      </c>
      <c r="H62" t="s">
        <v>72</v>
      </c>
      <c r="I62" s="6">
        <v>90501.06</v>
      </c>
    </row>
    <row r="63" spans="5:9" x14ac:dyDescent="0.25">
      <c r="E63">
        <v>10056</v>
      </c>
      <c r="F63" s="2">
        <v>42143.738865740743</v>
      </c>
      <c r="G63" t="s">
        <v>23</v>
      </c>
      <c r="H63" t="s">
        <v>73</v>
      </c>
      <c r="I63" s="6">
        <v>17664.3</v>
      </c>
    </row>
    <row r="64" spans="5:9" x14ac:dyDescent="0.25">
      <c r="E64">
        <v>10057</v>
      </c>
      <c r="F64" s="2">
        <v>42214.057858796295</v>
      </c>
      <c r="G64" t="s">
        <v>15</v>
      </c>
      <c r="H64" t="s">
        <v>74</v>
      </c>
      <c r="I64" s="6">
        <v>10378.18</v>
      </c>
    </row>
    <row r="65" spans="5:9" x14ac:dyDescent="0.25">
      <c r="E65">
        <v>10058</v>
      </c>
      <c r="F65" s="2">
        <v>42262.941712962966</v>
      </c>
      <c r="G65" t="s">
        <v>66</v>
      </c>
      <c r="H65" t="s">
        <v>75</v>
      </c>
      <c r="I65" s="6">
        <v>65398.82</v>
      </c>
    </row>
    <row r="66" spans="5:9" x14ac:dyDescent="0.25">
      <c r="E66">
        <v>10059</v>
      </c>
      <c r="F66" s="2">
        <v>42137.677245370367</v>
      </c>
      <c r="G66" t="s">
        <v>40</v>
      </c>
      <c r="H66" t="s">
        <v>76</v>
      </c>
      <c r="I66" s="6">
        <v>32815.199999999997</v>
      </c>
    </row>
    <row r="67" spans="5:9" x14ac:dyDescent="0.25">
      <c r="E67">
        <v>10060</v>
      </c>
      <c r="F67" s="2">
        <v>42132.023506944446</v>
      </c>
      <c r="G67" t="s">
        <v>35</v>
      </c>
      <c r="H67" t="s">
        <v>77</v>
      </c>
      <c r="I67" s="6">
        <v>24824.11</v>
      </c>
    </row>
    <row r="68" spans="5:9" x14ac:dyDescent="0.25">
      <c r="E68">
        <v>10061</v>
      </c>
      <c r="F68" s="2">
        <v>42358.782962962963</v>
      </c>
      <c r="G68" t="s">
        <v>40</v>
      </c>
      <c r="H68" t="s">
        <v>78</v>
      </c>
      <c r="I68" s="6">
        <v>62313.51</v>
      </c>
    </row>
    <row r="69" spans="5:9" x14ac:dyDescent="0.25">
      <c r="E69">
        <v>10062</v>
      </c>
      <c r="F69" s="2">
        <v>42263.651018518518</v>
      </c>
      <c r="G69" t="s">
        <v>66</v>
      </c>
      <c r="H69" t="s">
        <v>79</v>
      </c>
      <c r="I69" s="6">
        <v>89948.39</v>
      </c>
    </row>
    <row r="70" spans="5:9" x14ac:dyDescent="0.25">
      <c r="E70">
        <v>10063</v>
      </c>
      <c r="F70" s="2">
        <v>42348.304583333331</v>
      </c>
      <c r="G70" t="s">
        <v>26</v>
      </c>
      <c r="H70" t="s">
        <v>80</v>
      </c>
      <c r="I70" s="6">
        <v>52385.440000000002</v>
      </c>
    </row>
    <row r="71" spans="5:9" x14ac:dyDescent="0.25">
      <c r="E71">
        <v>10064</v>
      </c>
      <c r="F71" s="2">
        <v>42120.777928240743</v>
      </c>
      <c r="G71" t="s">
        <v>61</v>
      </c>
      <c r="H71" t="s">
        <v>81</v>
      </c>
      <c r="I71" s="6">
        <v>1142.24</v>
      </c>
    </row>
    <row r="72" spans="5:9" x14ac:dyDescent="0.25">
      <c r="E72">
        <v>10065</v>
      </c>
      <c r="F72" s="2">
        <v>42296.397199074076</v>
      </c>
      <c r="G72" t="s">
        <v>45</v>
      </c>
      <c r="H72" t="s">
        <v>82</v>
      </c>
      <c r="I72" s="6">
        <v>87360.72</v>
      </c>
    </row>
    <row r="73" spans="5:9" x14ac:dyDescent="0.25">
      <c r="E73">
        <v>10066</v>
      </c>
      <c r="F73" s="2">
        <v>42281.083113425928</v>
      </c>
      <c r="G73" t="s">
        <v>5</v>
      </c>
      <c r="H73" t="s">
        <v>62</v>
      </c>
      <c r="I73" s="6">
        <v>39646.29</v>
      </c>
    </row>
    <row r="74" spans="5:9" x14ac:dyDescent="0.25">
      <c r="E74">
        <v>10067</v>
      </c>
      <c r="F74" s="2">
        <v>42028.165636574071</v>
      </c>
      <c r="G74" t="s">
        <v>45</v>
      </c>
      <c r="H74" t="s">
        <v>83</v>
      </c>
      <c r="I74" s="6">
        <v>38109.25</v>
      </c>
    </row>
    <row r="75" spans="5:9" x14ac:dyDescent="0.25">
      <c r="E75">
        <v>10068</v>
      </c>
      <c r="F75" s="2">
        <v>42289.1174537037</v>
      </c>
      <c r="G75" t="s">
        <v>23</v>
      </c>
      <c r="H75" t="s">
        <v>84</v>
      </c>
      <c r="I75" s="6">
        <v>90836</v>
      </c>
    </row>
    <row r="76" spans="5:9" x14ac:dyDescent="0.25">
      <c r="E76">
        <v>10069</v>
      </c>
      <c r="F76" s="2">
        <v>42212.297731481478</v>
      </c>
      <c r="G76" t="s">
        <v>52</v>
      </c>
      <c r="H76" t="s">
        <v>85</v>
      </c>
      <c r="I76" s="6">
        <v>46802.78</v>
      </c>
    </row>
    <row r="77" spans="5:9" x14ac:dyDescent="0.25">
      <c r="E77">
        <v>10070</v>
      </c>
      <c r="F77" s="2">
        <v>42185.610520833332</v>
      </c>
      <c r="G77" t="s">
        <v>17</v>
      </c>
      <c r="H77" t="s">
        <v>86</v>
      </c>
      <c r="I77" s="6">
        <v>42156.94</v>
      </c>
    </row>
    <row r="78" spans="5:9" x14ac:dyDescent="0.25">
      <c r="E78">
        <v>10071</v>
      </c>
      <c r="F78" s="2">
        <v>42251.811782407407</v>
      </c>
      <c r="G78" t="s">
        <v>9</v>
      </c>
      <c r="H78" t="s">
        <v>87</v>
      </c>
      <c r="I78" s="6">
        <v>51196.01</v>
      </c>
    </row>
    <row r="79" spans="5:9" x14ac:dyDescent="0.25">
      <c r="E79">
        <v>10072</v>
      </c>
      <c r="F79" s="2">
        <v>42168.831886574073</v>
      </c>
      <c r="G79" t="s">
        <v>29</v>
      </c>
      <c r="H79" t="s">
        <v>88</v>
      </c>
      <c r="I79" s="6">
        <v>81480.429999999993</v>
      </c>
    </row>
    <row r="80" spans="5:9" x14ac:dyDescent="0.25">
      <c r="E80">
        <v>10073</v>
      </c>
      <c r="F80" s="2">
        <v>42319.504120370373</v>
      </c>
      <c r="G80" t="s">
        <v>29</v>
      </c>
      <c r="H80" t="s">
        <v>89</v>
      </c>
      <c r="I80" s="6">
        <v>19727.400000000001</v>
      </c>
    </row>
    <row r="81" spans="5:9" x14ac:dyDescent="0.25">
      <c r="E81">
        <v>10074</v>
      </c>
      <c r="F81" s="2">
        <v>42354.470347222225</v>
      </c>
      <c r="G81" t="s">
        <v>23</v>
      </c>
      <c r="H81" t="s">
        <v>67</v>
      </c>
      <c r="I81" s="6">
        <v>96099.55</v>
      </c>
    </row>
    <row r="82" spans="5:9" x14ac:dyDescent="0.25">
      <c r="E82">
        <v>10075</v>
      </c>
      <c r="F82" s="2">
        <v>42081.575925925928</v>
      </c>
      <c r="G82" t="s">
        <v>7</v>
      </c>
      <c r="H82" t="s">
        <v>90</v>
      </c>
      <c r="I82" s="6">
        <v>70935.12</v>
      </c>
    </row>
    <row r="83" spans="5:9" x14ac:dyDescent="0.25">
      <c r="E83">
        <v>10076</v>
      </c>
      <c r="F83" s="2">
        <v>42327.58148148148</v>
      </c>
      <c r="G83" t="s">
        <v>38</v>
      </c>
      <c r="H83" t="s">
        <v>91</v>
      </c>
      <c r="I83" s="6">
        <v>10358.02</v>
      </c>
    </row>
    <row r="84" spans="5:9" x14ac:dyDescent="0.25">
      <c r="E84">
        <v>10077</v>
      </c>
      <c r="F84" s="2">
        <v>42258.626539351855</v>
      </c>
      <c r="G84" t="s">
        <v>7</v>
      </c>
      <c r="H84" t="s">
        <v>92</v>
      </c>
      <c r="I84" s="6">
        <v>83878.41</v>
      </c>
    </row>
    <row r="85" spans="5:9" x14ac:dyDescent="0.25">
      <c r="E85">
        <v>10078</v>
      </c>
      <c r="F85" s="2">
        <v>42190.350289351853</v>
      </c>
      <c r="G85" t="s">
        <v>9</v>
      </c>
      <c r="H85" t="s">
        <v>93</v>
      </c>
      <c r="I85" s="6">
        <v>1179.26</v>
      </c>
    </row>
    <row r="86" spans="5:9" x14ac:dyDescent="0.25">
      <c r="E86">
        <v>10079</v>
      </c>
      <c r="F86" s="2">
        <v>42276.61550925926</v>
      </c>
      <c r="G86" t="s">
        <v>5</v>
      </c>
      <c r="H86" t="s">
        <v>94</v>
      </c>
      <c r="I86" s="6">
        <v>39406.29</v>
      </c>
    </row>
    <row r="87" spans="5:9" x14ac:dyDescent="0.25">
      <c r="E87">
        <v>10080</v>
      </c>
      <c r="F87" s="2">
        <v>42214.074467592596</v>
      </c>
      <c r="G87" t="s">
        <v>11</v>
      </c>
      <c r="H87" t="s">
        <v>95</v>
      </c>
      <c r="I87" s="6">
        <v>48373.89</v>
      </c>
    </row>
    <row r="88" spans="5:9" x14ac:dyDescent="0.25">
      <c r="E88">
        <v>10081</v>
      </c>
      <c r="F88" s="2">
        <v>42067.946006944447</v>
      </c>
      <c r="G88" t="s">
        <v>52</v>
      </c>
      <c r="H88" t="s">
        <v>96</v>
      </c>
      <c r="I88" s="6">
        <v>15330.56</v>
      </c>
    </row>
    <row r="89" spans="5:9" x14ac:dyDescent="0.25">
      <c r="E89">
        <v>10082</v>
      </c>
      <c r="F89" s="2">
        <v>42104.710543981484</v>
      </c>
      <c r="G89" t="s">
        <v>17</v>
      </c>
      <c r="H89" t="s">
        <v>97</v>
      </c>
      <c r="I89" s="6">
        <v>59967.7</v>
      </c>
    </row>
    <row r="90" spans="5:9" x14ac:dyDescent="0.25">
      <c r="E90">
        <v>10083</v>
      </c>
      <c r="F90" s="2">
        <v>42039.271921296298</v>
      </c>
      <c r="G90" t="s">
        <v>9</v>
      </c>
      <c r="H90" t="s">
        <v>98</v>
      </c>
      <c r="I90" s="6">
        <v>83743.38</v>
      </c>
    </row>
    <row r="91" spans="5:9" x14ac:dyDescent="0.25">
      <c r="E91">
        <v>10084</v>
      </c>
      <c r="F91" s="2">
        <v>42069.024571759262</v>
      </c>
      <c r="G91" t="s">
        <v>23</v>
      </c>
      <c r="H91" t="s">
        <v>99</v>
      </c>
      <c r="I91" s="6">
        <v>86851.23</v>
      </c>
    </row>
    <row r="92" spans="5:9" x14ac:dyDescent="0.25">
      <c r="E92">
        <v>10085</v>
      </c>
      <c r="F92" s="2">
        <v>42362.816493055558</v>
      </c>
      <c r="G92" t="s">
        <v>29</v>
      </c>
      <c r="H92" t="s">
        <v>100</v>
      </c>
      <c r="I92" s="6">
        <v>34219.919999999998</v>
      </c>
    </row>
    <row r="93" spans="5:9" x14ac:dyDescent="0.25">
      <c r="E93">
        <v>10086</v>
      </c>
      <c r="F93" s="2">
        <v>42341.00509259259</v>
      </c>
      <c r="G93" t="s">
        <v>7</v>
      </c>
      <c r="H93" t="s">
        <v>101</v>
      </c>
      <c r="I93" s="6">
        <v>18085.88</v>
      </c>
    </row>
    <row r="94" spans="5:9" x14ac:dyDescent="0.25">
      <c r="E94">
        <v>10087</v>
      </c>
      <c r="F94" s="2">
        <v>42028.134363425925</v>
      </c>
      <c r="G94" t="s">
        <v>7</v>
      </c>
      <c r="H94" t="s">
        <v>102</v>
      </c>
      <c r="I94" s="6">
        <v>81348.63</v>
      </c>
    </row>
    <row r="95" spans="5:9" x14ac:dyDescent="0.25">
      <c r="E95">
        <v>10088</v>
      </c>
      <c r="F95" s="2">
        <v>42225.368287037039</v>
      </c>
      <c r="G95" t="s">
        <v>35</v>
      </c>
      <c r="H95" t="s">
        <v>103</v>
      </c>
      <c r="I95" s="6">
        <v>13547.13</v>
      </c>
    </row>
    <row r="96" spans="5:9" x14ac:dyDescent="0.25">
      <c r="E96">
        <v>10089</v>
      </c>
      <c r="F96" s="2">
        <v>42357.33425925926</v>
      </c>
      <c r="G96" t="s">
        <v>29</v>
      </c>
      <c r="H96" t="s">
        <v>104</v>
      </c>
      <c r="I96" s="6">
        <v>67224.17</v>
      </c>
    </row>
    <row r="97" spans="5:9" x14ac:dyDescent="0.25">
      <c r="E97">
        <v>10090</v>
      </c>
      <c r="F97" s="2">
        <v>42128.623518518521</v>
      </c>
      <c r="G97" t="s">
        <v>35</v>
      </c>
      <c r="H97" t="s">
        <v>105</v>
      </c>
      <c r="I97" s="6">
        <v>75344.05</v>
      </c>
    </row>
    <row r="98" spans="5:9" x14ac:dyDescent="0.25">
      <c r="E98">
        <v>10091</v>
      </c>
      <c r="F98" s="2">
        <v>42351.988009259258</v>
      </c>
      <c r="G98" t="s">
        <v>29</v>
      </c>
      <c r="H98" t="s">
        <v>106</v>
      </c>
      <c r="I98" s="6">
        <v>8302.73</v>
      </c>
    </row>
    <row r="99" spans="5:9" x14ac:dyDescent="0.25">
      <c r="E99">
        <v>10092</v>
      </c>
      <c r="F99" s="2">
        <v>42043.303310185183</v>
      </c>
      <c r="G99" t="s">
        <v>66</v>
      </c>
      <c r="H99" t="s">
        <v>107</v>
      </c>
      <c r="I99" s="6">
        <v>22101</v>
      </c>
    </row>
    <row r="100" spans="5:9" x14ac:dyDescent="0.25">
      <c r="E100">
        <v>10093</v>
      </c>
      <c r="F100" s="2">
        <v>42234.260266203702</v>
      </c>
      <c r="G100" t="s">
        <v>29</v>
      </c>
      <c r="H100" t="s">
        <v>81</v>
      </c>
      <c r="I100" s="6">
        <v>22140.25</v>
      </c>
    </row>
    <row r="101" spans="5:9" x14ac:dyDescent="0.25">
      <c r="E101">
        <v>10094</v>
      </c>
      <c r="F101" s="2">
        <v>42180.852627314816</v>
      </c>
      <c r="G101" t="s">
        <v>15</v>
      </c>
      <c r="H101" t="s">
        <v>108</v>
      </c>
      <c r="I101" s="6">
        <v>71734.73</v>
      </c>
    </row>
    <row r="102" spans="5:9" x14ac:dyDescent="0.25">
      <c r="E102">
        <v>10095</v>
      </c>
      <c r="F102" s="2">
        <v>42073.686886574076</v>
      </c>
      <c r="G102" t="s">
        <v>35</v>
      </c>
      <c r="H102" t="s">
        <v>49</v>
      </c>
      <c r="I102" s="6">
        <v>14114.62</v>
      </c>
    </row>
    <row r="103" spans="5:9" x14ac:dyDescent="0.25">
      <c r="E103">
        <v>10096</v>
      </c>
      <c r="F103" s="2">
        <v>42070.144965277781</v>
      </c>
      <c r="G103" t="s">
        <v>61</v>
      </c>
      <c r="H103" t="s">
        <v>48</v>
      </c>
      <c r="I103" s="6">
        <v>41457.96</v>
      </c>
    </row>
    <row r="104" spans="5:9" x14ac:dyDescent="0.25">
      <c r="E104">
        <v>10097</v>
      </c>
      <c r="F104" s="2">
        <v>42285.280393518522</v>
      </c>
      <c r="G104" t="s">
        <v>29</v>
      </c>
      <c r="H104" t="s">
        <v>109</v>
      </c>
      <c r="I104" s="6">
        <v>42916.27</v>
      </c>
    </row>
    <row r="105" spans="5:9" x14ac:dyDescent="0.25">
      <c r="E105">
        <v>10098</v>
      </c>
      <c r="F105" s="2">
        <v>42292.463379629633</v>
      </c>
      <c r="G105" t="s">
        <v>45</v>
      </c>
      <c r="H105" t="s">
        <v>33</v>
      </c>
      <c r="I105" s="6">
        <v>5731.18</v>
      </c>
    </row>
    <row r="106" spans="5:9" x14ac:dyDescent="0.25">
      <c r="E106">
        <v>10099</v>
      </c>
      <c r="F106" s="2">
        <v>42252.387615740743</v>
      </c>
      <c r="G106" t="s">
        <v>35</v>
      </c>
      <c r="H106" t="s">
        <v>110</v>
      </c>
      <c r="I106" s="6">
        <v>77525.759999999995</v>
      </c>
    </row>
    <row r="107" spans="5:9" x14ac:dyDescent="0.25">
      <c r="E107">
        <v>10100</v>
      </c>
      <c r="F107" s="2">
        <v>42186.050474537034</v>
      </c>
      <c r="G107" t="s">
        <v>40</v>
      </c>
      <c r="H107" t="s">
        <v>111</v>
      </c>
      <c r="I107" s="6">
        <v>21296.95</v>
      </c>
    </row>
    <row r="108" spans="5:9" x14ac:dyDescent="0.25">
      <c r="E108">
        <v>10101</v>
      </c>
      <c r="F108" s="2">
        <v>42026.064884259256</v>
      </c>
      <c r="G108" t="s">
        <v>23</v>
      </c>
      <c r="H108" t="s">
        <v>112</v>
      </c>
      <c r="I108" s="6">
        <v>6455.52</v>
      </c>
    </row>
    <row r="109" spans="5:9" x14ac:dyDescent="0.25">
      <c r="E109">
        <v>10102</v>
      </c>
      <c r="F109" s="2">
        <v>42187.426099537035</v>
      </c>
      <c r="G109" t="s">
        <v>38</v>
      </c>
      <c r="H109" t="s">
        <v>113</v>
      </c>
      <c r="I109" s="6">
        <v>60870.29</v>
      </c>
    </row>
    <row r="110" spans="5:9" x14ac:dyDescent="0.25">
      <c r="E110">
        <v>10103</v>
      </c>
      <c r="F110" s="2">
        <v>42155.008587962962</v>
      </c>
      <c r="G110" t="s">
        <v>5</v>
      </c>
      <c r="H110" t="s">
        <v>114</v>
      </c>
      <c r="I110" s="6">
        <v>75954.39</v>
      </c>
    </row>
    <row r="111" spans="5:9" x14ac:dyDescent="0.25">
      <c r="E111">
        <v>10104</v>
      </c>
      <c r="F111" s="2">
        <v>42192.378622685188</v>
      </c>
      <c r="G111" t="s">
        <v>11</v>
      </c>
      <c r="H111" t="s">
        <v>115</v>
      </c>
      <c r="I111" s="6">
        <v>56741.120000000003</v>
      </c>
    </row>
    <row r="112" spans="5:9" x14ac:dyDescent="0.25">
      <c r="E112">
        <v>10105</v>
      </c>
      <c r="F112" s="2">
        <v>42282.884259259263</v>
      </c>
      <c r="G112" t="s">
        <v>7</v>
      </c>
      <c r="H112" t="s">
        <v>97</v>
      </c>
      <c r="I112" s="6">
        <v>32078.35</v>
      </c>
    </row>
    <row r="113" spans="5:9" x14ac:dyDescent="0.25">
      <c r="E113">
        <v>10106</v>
      </c>
      <c r="F113" s="2">
        <v>42297.378692129627</v>
      </c>
      <c r="G113" t="s">
        <v>52</v>
      </c>
      <c r="H113" t="s">
        <v>63</v>
      </c>
      <c r="I113" s="6">
        <v>93723.8</v>
      </c>
    </row>
    <row r="114" spans="5:9" x14ac:dyDescent="0.25">
      <c r="E114">
        <v>10107</v>
      </c>
      <c r="F114" s="2">
        <v>42019.933703703704</v>
      </c>
      <c r="G114" t="s">
        <v>23</v>
      </c>
      <c r="H114" t="s">
        <v>34</v>
      </c>
      <c r="I114" s="6">
        <v>27618.36</v>
      </c>
    </row>
    <row r="115" spans="5:9" x14ac:dyDescent="0.25">
      <c r="E115">
        <v>10108</v>
      </c>
      <c r="F115" s="2">
        <v>42025.980162037034</v>
      </c>
      <c r="G115" t="s">
        <v>66</v>
      </c>
      <c r="H115" t="s">
        <v>116</v>
      </c>
      <c r="I115" s="6">
        <v>77281.13</v>
      </c>
    </row>
    <row r="116" spans="5:9" x14ac:dyDescent="0.25">
      <c r="E116">
        <v>10109</v>
      </c>
      <c r="F116" s="2">
        <v>42165.922800925924</v>
      </c>
      <c r="G116" t="s">
        <v>23</v>
      </c>
      <c r="H116" t="s">
        <v>72</v>
      </c>
      <c r="I116" s="6">
        <v>17774.830000000002</v>
      </c>
    </row>
    <row r="117" spans="5:9" x14ac:dyDescent="0.25">
      <c r="E117">
        <v>10110</v>
      </c>
      <c r="F117" s="2">
        <v>42345.608715277776</v>
      </c>
      <c r="G117" t="s">
        <v>15</v>
      </c>
      <c r="H117" t="s">
        <v>58</v>
      </c>
      <c r="I117" s="6">
        <v>87790.58</v>
      </c>
    </row>
    <row r="118" spans="5:9" x14ac:dyDescent="0.25">
      <c r="E118">
        <v>10111</v>
      </c>
      <c r="F118" s="2">
        <v>42365.077175925922</v>
      </c>
      <c r="G118" t="s">
        <v>20</v>
      </c>
      <c r="H118" t="s">
        <v>117</v>
      </c>
      <c r="I118" s="6">
        <v>84385.63</v>
      </c>
    </row>
    <row r="119" spans="5:9" x14ac:dyDescent="0.25">
      <c r="E119">
        <v>10112</v>
      </c>
      <c r="F119" s="2">
        <v>42046.952465277776</v>
      </c>
      <c r="G119" t="s">
        <v>15</v>
      </c>
      <c r="H119" t="s">
        <v>118</v>
      </c>
      <c r="I119" s="6">
        <v>28092.37</v>
      </c>
    </row>
    <row r="120" spans="5:9" x14ac:dyDescent="0.25">
      <c r="E120">
        <v>10113</v>
      </c>
      <c r="F120" s="2">
        <v>42332.710358796299</v>
      </c>
      <c r="G120" t="s">
        <v>66</v>
      </c>
      <c r="H120" t="s">
        <v>119</v>
      </c>
      <c r="I120" s="6">
        <v>67253.98</v>
      </c>
    </row>
    <row r="121" spans="5:9" x14ac:dyDescent="0.25">
      <c r="E121">
        <v>10114</v>
      </c>
      <c r="F121" s="2">
        <v>42037.872615740744</v>
      </c>
      <c r="G121" t="s">
        <v>11</v>
      </c>
      <c r="H121" t="s">
        <v>21</v>
      </c>
      <c r="I121" s="6">
        <v>88290.44</v>
      </c>
    </row>
    <row r="122" spans="5:9" x14ac:dyDescent="0.25">
      <c r="E122">
        <v>10115</v>
      </c>
      <c r="F122" s="2">
        <v>42348.927430555559</v>
      </c>
      <c r="G122" t="s">
        <v>29</v>
      </c>
      <c r="H122" t="s">
        <v>78</v>
      </c>
      <c r="I122" s="6">
        <v>55549.87</v>
      </c>
    </row>
    <row r="123" spans="5:9" x14ac:dyDescent="0.25">
      <c r="E123">
        <v>10116</v>
      </c>
      <c r="F123" s="2">
        <v>42206.706377314818</v>
      </c>
      <c r="G123" t="s">
        <v>61</v>
      </c>
      <c r="H123" t="s">
        <v>120</v>
      </c>
      <c r="I123" s="6">
        <v>18071.060000000001</v>
      </c>
    </row>
    <row r="124" spans="5:9" x14ac:dyDescent="0.25">
      <c r="E124">
        <v>10117</v>
      </c>
      <c r="F124" s="2">
        <v>42233.145324074074</v>
      </c>
      <c r="G124" t="s">
        <v>17</v>
      </c>
      <c r="H124" t="s">
        <v>121</v>
      </c>
      <c r="I124" s="6">
        <v>65069.68</v>
      </c>
    </row>
    <row r="125" spans="5:9" x14ac:dyDescent="0.25">
      <c r="E125">
        <v>10118</v>
      </c>
      <c r="F125" s="2">
        <v>42227.479641203703</v>
      </c>
      <c r="G125" t="s">
        <v>29</v>
      </c>
      <c r="H125" t="s">
        <v>122</v>
      </c>
      <c r="I125" s="6">
        <v>70585.06</v>
      </c>
    </row>
    <row r="126" spans="5:9" x14ac:dyDescent="0.25">
      <c r="E126">
        <v>10119</v>
      </c>
      <c r="F126" s="2">
        <v>42326.942256944443</v>
      </c>
      <c r="G126" t="s">
        <v>11</v>
      </c>
      <c r="H126" t="s">
        <v>123</v>
      </c>
      <c r="I126" s="6">
        <v>75965.960000000006</v>
      </c>
    </row>
    <row r="127" spans="5:9" x14ac:dyDescent="0.25">
      <c r="E127">
        <v>10120</v>
      </c>
      <c r="F127" s="2">
        <v>42144.780810185184</v>
      </c>
      <c r="G127" t="s">
        <v>52</v>
      </c>
      <c r="H127" t="s">
        <v>124</v>
      </c>
      <c r="I127" s="6">
        <v>36787.279999999999</v>
      </c>
    </row>
    <row r="128" spans="5:9" x14ac:dyDescent="0.25">
      <c r="E128">
        <v>10121</v>
      </c>
      <c r="F128" s="2">
        <v>42323.21603009259</v>
      </c>
      <c r="G128" t="s">
        <v>45</v>
      </c>
      <c r="H128" t="s">
        <v>125</v>
      </c>
      <c r="I128" s="6">
        <v>44903.63</v>
      </c>
    </row>
    <row r="129" spans="5:9" x14ac:dyDescent="0.25">
      <c r="E129">
        <v>10122</v>
      </c>
      <c r="F129" s="2">
        <v>42128.832083333335</v>
      </c>
      <c r="G129" t="s">
        <v>52</v>
      </c>
      <c r="H129" t="s">
        <v>126</v>
      </c>
      <c r="I129" s="6">
        <v>24909.38</v>
      </c>
    </row>
    <row r="130" spans="5:9" x14ac:dyDescent="0.25">
      <c r="E130">
        <v>10123</v>
      </c>
      <c r="F130" s="2">
        <v>42006.784166666665</v>
      </c>
      <c r="G130" t="s">
        <v>5</v>
      </c>
      <c r="H130" t="s">
        <v>127</v>
      </c>
      <c r="I130" s="6">
        <v>97097.4</v>
      </c>
    </row>
    <row r="131" spans="5:9" x14ac:dyDescent="0.25">
      <c r="E131">
        <v>10124</v>
      </c>
      <c r="F131" s="2">
        <v>42129.010995370372</v>
      </c>
      <c r="G131" t="s">
        <v>38</v>
      </c>
      <c r="H131" t="s">
        <v>128</v>
      </c>
      <c r="I131" s="6">
        <v>93374.36</v>
      </c>
    </row>
    <row r="132" spans="5:9" x14ac:dyDescent="0.25">
      <c r="E132">
        <v>10125</v>
      </c>
      <c r="F132" s="2">
        <v>42290.804155092592</v>
      </c>
      <c r="G132" t="s">
        <v>9</v>
      </c>
      <c r="H132" t="s">
        <v>129</v>
      </c>
      <c r="I132" s="6">
        <v>19257.3</v>
      </c>
    </row>
    <row r="133" spans="5:9" x14ac:dyDescent="0.25">
      <c r="E133">
        <v>10126</v>
      </c>
      <c r="F133" s="2">
        <v>42276.449837962966</v>
      </c>
      <c r="G133" t="s">
        <v>9</v>
      </c>
      <c r="H133" t="s">
        <v>130</v>
      </c>
      <c r="I133" s="6">
        <v>94083.75</v>
      </c>
    </row>
    <row r="134" spans="5:9" x14ac:dyDescent="0.25">
      <c r="E134">
        <v>10127</v>
      </c>
      <c r="F134" s="2">
        <v>42339.974895833337</v>
      </c>
      <c r="G134" t="s">
        <v>45</v>
      </c>
      <c r="H134" t="s">
        <v>131</v>
      </c>
      <c r="I134" s="6">
        <v>44405.43</v>
      </c>
    </row>
    <row r="135" spans="5:9" x14ac:dyDescent="0.25">
      <c r="E135">
        <v>10128</v>
      </c>
      <c r="F135" s="2">
        <v>42145.642256944448</v>
      </c>
      <c r="G135" t="s">
        <v>45</v>
      </c>
      <c r="H135" t="s">
        <v>132</v>
      </c>
      <c r="I135" s="6">
        <v>98992.86</v>
      </c>
    </row>
    <row r="136" spans="5:9" x14ac:dyDescent="0.25">
      <c r="E136">
        <v>10129</v>
      </c>
      <c r="F136" s="2">
        <v>42056.562337962961</v>
      </c>
      <c r="G136" t="s">
        <v>17</v>
      </c>
      <c r="H136" t="s">
        <v>14</v>
      </c>
      <c r="I136" s="6">
        <v>60433.2</v>
      </c>
    </row>
    <row r="137" spans="5:9" x14ac:dyDescent="0.25">
      <c r="E137">
        <v>10130</v>
      </c>
      <c r="F137" s="2">
        <v>42284.983263888891</v>
      </c>
      <c r="G137" t="s">
        <v>35</v>
      </c>
      <c r="H137" t="s">
        <v>133</v>
      </c>
      <c r="I137" s="6">
        <v>18503.77</v>
      </c>
    </row>
    <row r="138" spans="5:9" x14ac:dyDescent="0.25">
      <c r="E138">
        <v>10131</v>
      </c>
      <c r="F138" s="2">
        <v>42039.070706018516</v>
      </c>
      <c r="G138" t="s">
        <v>35</v>
      </c>
      <c r="H138" t="s">
        <v>134</v>
      </c>
      <c r="I138" s="6">
        <v>15500.92</v>
      </c>
    </row>
    <row r="139" spans="5:9" x14ac:dyDescent="0.25">
      <c r="E139">
        <v>10132</v>
      </c>
      <c r="F139" s="2">
        <v>42358.32644675926</v>
      </c>
      <c r="G139" t="s">
        <v>61</v>
      </c>
      <c r="H139" t="s">
        <v>46</v>
      </c>
      <c r="I139" s="6">
        <v>52100.83</v>
      </c>
    </row>
    <row r="140" spans="5:9" x14ac:dyDescent="0.25">
      <c r="E140">
        <v>10133</v>
      </c>
      <c r="F140" s="2">
        <v>42062.985335648147</v>
      </c>
      <c r="G140" t="s">
        <v>61</v>
      </c>
      <c r="H140" t="s">
        <v>94</v>
      </c>
      <c r="I140" s="6">
        <v>90530.6</v>
      </c>
    </row>
    <row r="141" spans="5:9" x14ac:dyDescent="0.25">
      <c r="E141">
        <v>10134</v>
      </c>
      <c r="F141" s="2">
        <v>42141.296354166669</v>
      </c>
      <c r="G141" t="s">
        <v>52</v>
      </c>
      <c r="H141" t="s">
        <v>135</v>
      </c>
      <c r="I141" s="6">
        <v>21605.24</v>
      </c>
    </row>
    <row r="142" spans="5:9" x14ac:dyDescent="0.25">
      <c r="E142">
        <v>10135</v>
      </c>
      <c r="F142" s="2">
        <v>42087.552048611113</v>
      </c>
      <c r="G142" t="s">
        <v>26</v>
      </c>
      <c r="H142" t="s">
        <v>80</v>
      </c>
      <c r="I142" s="6">
        <v>14274.37</v>
      </c>
    </row>
    <row r="143" spans="5:9" x14ac:dyDescent="0.25">
      <c r="E143">
        <v>10136</v>
      </c>
      <c r="F143" s="2">
        <v>42037.802083333336</v>
      </c>
      <c r="G143" t="s">
        <v>66</v>
      </c>
      <c r="H143" t="s">
        <v>136</v>
      </c>
      <c r="I143" s="6">
        <v>79283.81</v>
      </c>
    </row>
    <row r="144" spans="5:9" x14ac:dyDescent="0.25">
      <c r="E144">
        <v>10137</v>
      </c>
      <c r="F144" s="2">
        <v>42208.430763888886</v>
      </c>
      <c r="G144" t="s">
        <v>7</v>
      </c>
      <c r="H144" t="s">
        <v>8</v>
      </c>
      <c r="I144" s="6">
        <v>45767.38</v>
      </c>
    </row>
    <row r="145" spans="5:9" x14ac:dyDescent="0.25">
      <c r="E145">
        <v>10138</v>
      </c>
      <c r="F145" s="2">
        <v>42146.975810185184</v>
      </c>
      <c r="G145" t="s">
        <v>66</v>
      </c>
      <c r="H145" t="s">
        <v>137</v>
      </c>
      <c r="I145" s="6">
        <v>82266.559999999998</v>
      </c>
    </row>
    <row r="146" spans="5:9" x14ac:dyDescent="0.25">
      <c r="E146">
        <v>10139</v>
      </c>
      <c r="F146" s="2">
        <v>42069.499641203707</v>
      </c>
      <c r="G146" t="s">
        <v>35</v>
      </c>
      <c r="H146" t="s">
        <v>138</v>
      </c>
      <c r="I146" s="6">
        <v>80637.320000000007</v>
      </c>
    </row>
    <row r="147" spans="5:9" x14ac:dyDescent="0.25">
      <c r="E147">
        <v>10140</v>
      </c>
      <c r="F147" s="2">
        <v>42117.169525462959</v>
      </c>
      <c r="G147" t="s">
        <v>5</v>
      </c>
      <c r="H147" t="s">
        <v>139</v>
      </c>
      <c r="I147" s="6">
        <v>40468.44</v>
      </c>
    </row>
    <row r="148" spans="5:9" x14ac:dyDescent="0.25">
      <c r="E148">
        <v>10141</v>
      </c>
      <c r="F148" s="2">
        <v>42107.288773148146</v>
      </c>
      <c r="G148" t="s">
        <v>61</v>
      </c>
      <c r="H148" t="s">
        <v>140</v>
      </c>
      <c r="I148" s="6">
        <v>91562.54</v>
      </c>
    </row>
    <row r="149" spans="5:9" x14ac:dyDescent="0.25">
      <c r="E149">
        <v>10142</v>
      </c>
      <c r="F149" s="2">
        <v>42028.034189814818</v>
      </c>
      <c r="G149" t="s">
        <v>26</v>
      </c>
      <c r="H149" t="s">
        <v>138</v>
      </c>
      <c r="I149" s="6">
        <v>82688.86</v>
      </c>
    </row>
    <row r="150" spans="5:9" x14ac:dyDescent="0.25">
      <c r="E150">
        <v>10143</v>
      </c>
      <c r="F150" s="2">
        <v>42136.310787037037</v>
      </c>
      <c r="G150" t="s">
        <v>61</v>
      </c>
      <c r="H150" t="s">
        <v>141</v>
      </c>
      <c r="I150" s="6">
        <v>43881.33</v>
      </c>
    </row>
    <row r="151" spans="5:9" x14ac:dyDescent="0.25">
      <c r="E151">
        <v>10144</v>
      </c>
      <c r="F151" s="2">
        <v>42054.364849537036</v>
      </c>
      <c r="G151" t="s">
        <v>52</v>
      </c>
      <c r="H151" t="s">
        <v>10</v>
      </c>
      <c r="I151" s="6">
        <v>59810.34</v>
      </c>
    </row>
    <row r="152" spans="5:9" x14ac:dyDescent="0.25">
      <c r="E152">
        <v>10145</v>
      </c>
      <c r="F152" s="2">
        <v>42271.113449074073</v>
      </c>
      <c r="G152" t="s">
        <v>26</v>
      </c>
      <c r="H152" t="s">
        <v>142</v>
      </c>
      <c r="I152" s="6">
        <v>26638.85</v>
      </c>
    </row>
    <row r="153" spans="5:9" x14ac:dyDescent="0.25">
      <c r="E153">
        <v>10146</v>
      </c>
      <c r="F153" s="2">
        <v>42067.472546296296</v>
      </c>
      <c r="G153" t="s">
        <v>66</v>
      </c>
      <c r="H153" t="s">
        <v>143</v>
      </c>
      <c r="I153" s="6">
        <v>81927.45</v>
      </c>
    </row>
    <row r="154" spans="5:9" x14ac:dyDescent="0.25">
      <c r="E154">
        <v>10147</v>
      </c>
      <c r="F154" s="2">
        <v>42017.940694444442</v>
      </c>
      <c r="G154" t="s">
        <v>35</v>
      </c>
      <c r="H154" t="s">
        <v>100</v>
      </c>
      <c r="I154" s="6">
        <v>92259.1</v>
      </c>
    </row>
    <row r="155" spans="5:9" x14ac:dyDescent="0.25">
      <c r="E155">
        <v>10148</v>
      </c>
      <c r="F155" s="2">
        <v>42130.316550925927</v>
      </c>
      <c r="G155" t="s">
        <v>38</v>
      </c>
      <c r="H155" t="s">
        <v>144</v>
      </c>
      <c r="I155" s="6">
        <v>23598.65</v>
      </c>
    </row>
    <row r="156" spans="5:9" x14ac:dyDescent="0.25">
      <c r="E156">
        <v>10149</v>
      </c>
      <c r="F156" s="2">
        <v>42351.664918981478</v>
      </c>
      <c r="G156" t="s">
        <v>26</v>
      </c>
      <c r="H156" t="s">
        <v>74</v>
      </c>
      <c r="I156" s="6">
        <v>88795.14</v>
      </c>
    </row>
    <row r="157" spans="5:9" x14ac:dyDescent="0.25">
      <c r="E157">
        <v>10150</v>
      </c>
      <c r="F157" s="2">
        <v>42162.050925925927</v>
      </c>
      <c r="G157" t="s">
        <v>7</v>
      </c>
      <c r="H157" t="s">
        <v>145</v>
      </c>
      <c r="I157" s="6">
        <v>66867.55</v>
      </c>
    </row>
    <row r="158" spans="5:9" x14ac:dyDescent="0.25">
      <c r="E158">
        <v>10151</v>
      </c>
      <c r="F158" s="2">
        <v>42137.294282407405</v>
      </c>
      <c r="G158" t="s">
        <v>29</v>
      </c>
      <c r="H158" t="s">
        <v>8</v>
      </c>
      <c r="I158" s="6">
        <v>57099.57</v>
      </c>
    </row>
    <row r="159" spans="5:9" x14ac:dyDescent="0.25">
      <c r="E159">
        <v>10152</v>
      </c>
      <c r="F159" s="2">
        <v>42291.441041666665</v>
      </c>
      <c r="G159" t="s">
        <v>9</v>
      </c>
      <c r="H159" t="s">
        <v>33</v>
      </c>
      <c r="I159" s="6">
        <v>79702.2</v>
      </c>
    </row>
    <row r="160" spans="5:9" x14ac:dyDescent="0.25">
      <c r="E160">
        <v>10153</v>
      </c>
      <c r="F160" s="2">
        <v>42158.099675925929</v>
      </c>
      <c r="G160" t="s">
        <v>45</v>
      </c>
      <c r="H160" t="s">
        <v>146</v>
      </c>
      <c r="I160" s="6">
        <v>44719.88</v>
      </c>
    </row>
    <row r="161" spans="5:9" x14ac:dyDescent="0.25">
      <c r="E161">
        <v>10154</v>
      </c>
      <c r="F161" s="2">
        <v>42321.933981481481</v>
      </c>
      <c r="G161" t="s">
        <v>13</v>
      </c>
      <c r="H161" t="s">
        <v>138</v>
      </c>
      <c r="I161" s="6">
        <v>71377.55</v>
      </c>
    </row>
    <row r="162" spans="5:9" x14ac:dyDescent="0.25">
      <c r="E162">
        <v>10155</v>
      </c>
      <c r="F162" s="2">
        <v>42044.270624999997</v>
      </c>
      <c r="G162" t="s">
        <v>35</v>
      </c>
      <c r="H162" t="s">
        <v>147</v>
      </c>
      <c r="I162" s="6">
        <v>46925.72</v>
      </c>
    </row>
    <row r="163" spans="5:9" x14ac:dyDescent="0.25">
      <c r="E163">
        <v>10156</v>
      </c>
      <c r="F163" s="2">
        <v>42090.084305555552</v>
      </c>
      <c r="G163" t="s">
        <v>23</v>
      </c>
      <c r="H163" t="s">
        <v>148</v>
      </c>
      <c r="I163" s="6">
        <v>73189.399999999994</v>
      </c>
    </row>
    <row r="164" spans="5:9" x14ac:dyDescent="0.25">
      <c r="E164">
        <v>10157</v>
      </c>
      <c r="F164" s="2">
        <v>42351.063449074078</v>
      </c>
      <c r="G164" t="s">
        <v>9</v>
      </c>
      <c r="H164" t="s">
        <v>149</v>
      </c>
      <c r="I164" s="6">
        <v>99574.98</v>
      </c>
    </row>
    <row r="165" spans="5:9" x14ac:dyDescent="0.25">
      <c r="E165">
        <v>10158</v>
      </c>
      <c r="F165" s="2">
        <v>42361.803738425922</v>
      </c>
      <c r="G165" t="s">
        <v>5</v>
      </c>
      <c r="H165" t="s">
        <v>150</v>
      </c>
      <c r="I165" s="6">
        <v>87402.01</v>
      </c>
    </row>
    <row r="166" spans="5:9" x14ac:dyDescent="0.25">
      <c r="E166">
        <v>10159</v>
      </c>
      <c r="F166" s="2">
        <v>42339.435486111113</v>
      </c>
      <c r="G166" t="s">
        <v>26</v>
      </c>
      <c r="H166" t="s">
        <v>124</v>
      </c>
      <c r="I166" s="6">
        <v>19841.189999999999</v>
      </c>
    </row>
    <row r="167" spans="5:9" x14ac:dyDescent="0.25">
      <c r="E167">
        <v>10160</v>
      </c>
      <c r="F167" s="2">
        <v>42277.457557870373</v>
      </c>
      <c r="G167" t="s">
        <v>26</v>
      </c>
      <c r="H167" t="s">
        <v>133</v>
      </c>
      <c r="I167" s="6">
        <v>4609.13</v>
      </c>
    </row>
    <row r="168" spans="5:9" x14ac:dyDescent="0.25">
      <c r="E168">
        <v>10161</v>
      </c>
      <c r="F168" s="2">
        <v>42179.616527777776</v>
      </c>
      <c r="G168" t="s">
        <v>29</v>
      </c>
      <c r="H168" t="s">
        <v>73</v>
      </c>
      <c r="I168" s="6">
        <v>78992.45</v>
      </c>
    </row>
    <row r="169" spans="5:9" x14ac:dyDescent="0.25">
      <c r="E169">
        <v>10162</v>
      </c>
      <c r="F169" s="2">
        <v>42274.562222222223</v>
      </c>
      <c r="G169" t="s">
        <v>52</v>
      </c>
      <c r="H169" t="s">
        <v>69</v>
      </c>
      <c r="I169" s="6">
        <v>18867.919999999998</v>
      </c>
    </row>
    <row r="170" spans="5:9" x14ac:dyDescent="0.25">
      <c r="E170">
        <v>10163</v>
      </c>
      <c r="F170" s="2">
        <v>42277.311550925922</v>
      </c>
      <c r="G170" t="s">
        <v>38</v>
      </c>
      <c r="H170" t="s">
        <v>34</v>
      </c>
      <c r="I170" s="6">
        <v>89616.8</v>
      </c>
    </row>
    <row r="171" spans="5:9" x14ac:dyDescent="0.25">
      <c r="E171">
        <v>10164</v>
      </c>
      <c r="F171" s="2">
        <v>42324.313935185186</v>
      </c>
      <c r="G171" t="s">
        <v>9</v>
      </c>
      <c r="H171" t="s">
        <v>151</v>
      </c>
      <c r="I171" s="6">
        <v>98745</v>
      </c>
    </row>
    <row r="172" spans="5:9" x14ac:dyDescent="0.25">
      <c r="E172">
        <v>10165</v>
      </c>
      <c r="F172" s="2">
        <v>42111.629131944443</v>
      </c>
      <c r="G172" t="s">
        <v>20</v>
      </c>
      <c r="H172" t="s">
        <v>152</v>
      </c>
      <c r="I172" s="6">
        <v>87702.65</v>
      </c>
    </row>
    <row r="173" spans="5:9" x14ac:dyDescent="0.25">
      <c r="E173">
        <v>10166</v>
      </c>
      <c r="F173" s="2">
        <v>42014.671851851854</v>
      </c>
      <c r="G173" t="s">
        <v>15</v>
      </c>
      <c r="H173" t="s">
        <v>153</v>
      </c>
      <c r="I173" s="6">
        <v>9953.73</v>
      </c>
    </row>
    <row r="174" spans="5:9" x14ac:dyDescent="0.25">
      <c r="E174">
        <v>10167</v>
      </c>
      <c r="F174" s="2">
        <v>42309.72383101852</v>
      </c>
      <c r="G174" t="s">
        <v>7</v>
      </c>
      <c r="H174" t="s">
        <v>12</v>
      </c>
      <c r="I174" s="6">
        <v>34394.47</v>
      </c>
    </row>
    <row r="175" spans="5:9" x14ac:dyDescent="0.25">
      <c r="E175">
        <v>10168</v>
      </c>
      <c r="F175" s="2">
        <v>42278.423321759263</v>
      </c>
      <c r="G175" t="s">
        <v>7</v>
      </c>
      <c r="H175" t="s">
        <v>67</v>
      </c>
      <c r="I175" s="6">
        <v>44224.53</v>
      </c>
    </row>
    <row r="176" spans="5:9" x14ac:dyDescent="0.25">
      <c r="E176">
        <v>10169</v>
      </c>
      <c r="F176" s="2">
        <v>42053.289826388886</v>
      </c>
      <c r="G176" t="s">
        <v>29</v>
      </c>
      <c r="H176" t="s">
        <v>65</v>
      </c>
      <c r="I176" s="6">
        <v>13227.97</v>
      </c>
    </row>
    <row r="177" spans="5:9" x14ac:dyDescent="0.25">
      <c r="E177">
        <v>10170</v>
      </c>
      <c r="F177" s="2">
        <v>42205.134687500002</v>
      </c>
      <c r="G177" t="s">
        <v>13</v>
      </c>
      <c r="H177" t="s">
        <v>24</v>
      </c>
      <c r="I177" s="6">
        <v>3653.83</v>
      </c>
    </row>
    <row r="178" spans="5:9" x14ac:dyDescent="0.25">
      <c r="E178">
        <v>10171</v>
      </c>
      <c r="F178" s="2">
        <v>42235.853136574071</v>
      </c>
      <c r="G178" t="s">
        <v>20</v>
      </c>
      <c r="H178" t="s">
        <v>154</v>
      </c>
      <c r="I178" s="6">
        <v>98239.09</v>
      </c>
    </row>
    <row r="179" spans="5:9" x14ac:dyDescent="0.25">
      <c r="E179">
        <v>10172</v>
      </c>
      <c r="F179" s="2">
        <v>42168.68167824074</v>
      </c>
      <c r="G179" t="s">
        <v>5</v>
      </c>
      <c r="H179" t="s">
        <v>155</v>
      </c>
      <c r="I179" s="6">
        <v>28037.18</v>
      </c>
    </row>
    <row r="180" spans="5:9" x14ac:dyDescent="0.25">
      <c r="E180">
        <v>10173</v>
      </c>
      <c r="F180" s="2">
        <v>42171.761307870373</v>
      </c>
      <c r="G180" t="s">
        <v>5</v>
      </c>
      <c r="H180" t="s">
        <v>80</v>
      </c>
      <c r="I180" s="6">
        <v>88155.96</v>
      </c>
    </row>
    <row r="181" spans="5:9" x14ac:dyDescent="0.25">
      <c r="E181">
        <v>10174</v>
      </c>
      <c r="F181" s="2">
        <v>42256.295613425929</v>
      </c>
      <c r="G181" t="s">
        <v>29</v>
      </c>
      <c r="H181" t="s">
        <v>115</v>
      </c>
      <c r="I181" s="6">
        <v>57506.07</v>
      </c>
    </row>
    <row r="182" spans="5:9" x14ac:dyDescent="0.25">
      <c r="E182">
        <v>10175</v>
      </c>
      <c r="F182" s="2">
        <v>42012.030844907407</v>
      </c>
      <c r="G182" t="s">
        <v>45</v>
      </c>
      <c r="H182" t="s">
        <v>156</v>
      </c>
      <c r="I182" s="6">
        <v>78980.649999999994</v>
      </c>
    </row>
    <row r="183" spans="5:9" x14ac:dyDescent="0.25">
      <c r="E183">
        <v>10176</v>
      </c>
      <c r="F183" s="2">
        <v>42364.742118055554</v>
      </c>
      <c r="G183" t="s">
        <v>26</v>
      </c>
      <c r="H183" t="s">
        <v>157</v>
      </c>
      <c r="I183" s="6">
        <v>86106.63</v>
      </c>
    </row>
    <row r="184" spans="5:9" x14ac:dyDescent="0.25">
      <c r="E184">
        <v>10177</v>
      </c>
      <c r="F184" s="2">
        <v>42357.362083333333</v>
      </c>
      <c r="G184" t="s">
        <v>20</v>
      </c>
      <c r="H184" t="s">
        <v>158</v>
      </c>
      <c r="I184" s="6">
        <v>73090.58</v>
      </c>
    </row>
    <row r="185" spans="5:9" x14ac:dyDescent="0.25">
      <c r="E185">
        <v>10178</v>
      </c>
      <c r="F185" s="2">
        <v>42123.773877314816</v>
      </c>
      <c r="G185" t="s">
        <v>40</v>
      </c>
      <c r="H185" t="s">
        <v>159</v>
      </c>
      <c r="I185" s="6">
        <v>40496.089999999997</v>
      </c>
    </row>
    <row r="186" spans="5:9" x14ac:dyDescent="0.25">
      <c r="E186">
        <v>10179</v>
      </c>
      <c r="F186" s="2">
        <v>42083.867523148147</v>
      </c>
      <c r="G186" t="s">
        <v>23</v>
      </c>
      <c r="H186" t="s">
        <v>160</v>
      </c>
      <c r="I186" s="6">
        <v>95430.8</v>
      </c>
    </row>
    <row r="187" spans="5:9" x14ac:dyDescent="0.25">
      <c r="E187">
        <v>10180</v>
      </c>
      <c r="F187" s="2">
        <v>42063.014884259261</v>
      </c>
      <c r="G187" t="s">
        <v>29</v>
      </c>
      <c r="H187" t="s">
        <v>161</v>
      </c>
      <c r="I187" s="6">
        <v>32740.46</v>
      </c>
    </row>
    <row r="188" spans="5:9" x14ac:dyDescent="0.25">
      <c r="E188">
        <v>10181</v>
      </c>
      <c r="F188" s="2">
        <v>42207.56113425926</v>
      </c>
      <c r="G188" t="s">
        <v>11</v>
      </c>
      <c r="H188" t="s">
        <v>162</v>
      </c>
      <c r="I188" s="6">
        <v>69232.63</v>
      </c>
    </row>
    <row r="189" spans="5:9" x14ac:dyDescent="0.25">
      <c r="E189">
        <v>10182</v>
      </c>
      <c r="F189" s="2">
        <v>42322.786574074074</v>
      </c>
      <c r="G189" t="s">
        <v>23</v>
      </c>
      <c r="H189" t="s">
        <v>103</v>
      </c>
      <c r="I189" s="6">
        <v>6833.71</v>
      </c>
    </row>
    <row r="190" spans="5:9" x14ac:dyDescent="0.25">
      <c r="E190">
        <v>10183</v>
      </c>
      <c r="F190" s="2">
        <v>42160.836041666669</v>
      </c>
      <c r="G190" t="s">
        <v>5</v>
      </c>
      <c r="H190" t="s">
        <v>163</v>
      </c>
      <c r="I190" s="6">
        <v>99604.64</v>
      </c>
    </row>
    <row r="191" spans="5:9" x14ac:dyDescent="0.25">
      <c r="E191">
        <v>10184</v>
      </c>
      <c r="F191" s="2">
        <v>42172.350162037037</v>
      </c>
      <c r="G191" t="s">
        <v>66</v>
      </c>
      <c r="H191" t="s">
        <v>152</v>
      </c>
      <c r="I191" s="6">
        <v>59905</v>
      </c>
    </row>
    <row r="192" spans="5:9" x14ac:dyDescent="0.25">
      <c r="E192">
        <v>10185</v>
      </c>
      <c r="F192" s="2">
        <v>42151.985185185185</v>
      </c>
      <c r="G192" t="s">
        <v>35</v>
      </c>
      <c r="H192" t="s">
        <v>164</v>
      </c>
      <c r="I192" s="6">
        <v>20315.599999999999</v>
      </c>
    </row>
    <row r="193" spans="5:9" x14ac:dyDescent="0.25">
      <c r="E193">
        <v>10186</v>
      </c>
      <c r="F193" s="2">
        <v>42256.632071759261</v>
      </c>
      <c r="G193" t="s">
        <v>20</v>
      </c>
      <c r="H193" t="s">
        <v>165</v>
      </c>
      <c r="I193" s="6">
        <v>73228.59</v>
      </c>
    </row>
    <row r="194" spans="5:9" x14ac:dyDescent="0.25">
      <c r="E194">
        <v>10187</v>
      </c>
      <c r="F194" s="2">
        <v>42311.420960648145</v>
      </c>
      <c r="G194" t="s">
        <v>20</v>
      </c>
      <c r="H194" t="s">
        <v>166</v>
      </c>
      <c r="I194" s="6">
        <v>19919.45</v>
      </c>
    </row>
    <row r="195" spans="5:9" x14ac:dyDescent="0.25">
      <c r="E195">
        <v>10188</v>
      </c>
      <c r="F195" s="2">
        <v>42361.497071759259</v>
      </c>
      <c r="G195" t="s">
        <v>15</v>
      </c>
      <c r="H195" t="s">
        <v>167</v>
      </c>
      <c r="I195" s="6">
        <v>47430.99</v>
      </c>
    </row>
    <row r="196" spans="5:9" x14ac:dyDescent="0.25">
      <c r="E196">
        <v>10189</v>
      </c>
      <c r="F196" s="2">
        <v>42333.170324074075</v>
      </c>
      <c r="G196" t="s">
        <v>5</v>
      </c>
      <c r="H196" t="s">
        <v>164</v>
      </c>
      <c r="I196" s="6">
        <v>40287.870000000003</v>
      </c>
    </row>
    <row r="197" spans="5:9" x14ac:dyDescent="0.25">
      <c r="E197">
        <v>10190</v>
      </c>
      <c r="F197" s="2">
        <v>42005.96402777778</v>
      </c>
      <c r="G197" t="s">
        <v>40</v>
      </c>
      <c r="H197" t="s">
        <v>122</v>
      </c>
      <c r="I197" s="6">
        <v>86129.63</v>
      </c>
    </row>
    <row r="198" spans="5:9" x14ac:dyDescent="0.25">
      <c r="E198">
        <v>10191</v>
      </c>
      <c r="F198" s="2">
        <v>42354.061157407406</v>
      </c>
      <c r="G198" t="s">
        <v>26</v>
      </c>
      <c r="H198" t="s">
        <v>168</v>
      </c>
      <c r="I198" s="6">
        <v>51398.98</v>
      </c>
    </row>
    <row r="199" spans="5:9" x14ac:dyDescent="0.25">
      <c r="E199">
        <v>10192</v>
      </c>
      <c r="F199" s="2">
        <v>42062.26358796296</v>
      </c>
      <c r="G199" t="s">
        <v>38</v>
      </c>
      <c r="H199" t="s">
        <v>169</v>
      </c>
      <c r="I199" s="6">
        <v>93942.7</v>
      </c>
    </row>
    <row r="200" spans="5:9" x14ac:dyDescent="0.25">
      <c r="E200">
        <v>10193</v>
      </c>
      <c r="F200" s="2">
        <v>42200.719976851855</v>
      </c>
      <c r="G200" t="s">
        <v>61</v>
      </c>
      <c r="H200" t="s">
        <v>170</v>
      </c>
      <c r="I200" s="6">
        <v>57744.91</v>
      </c>
    </row>
    <row r="201" spans="5:9" x14ac:dyDescent="0.25">
      <c r="E201">
        <v>10194</v>
      </c>
      <c r="F201" s="2">
        <v>42264.27140046296</v>
      </c>
      <c r="G201" t="s">
        <v>40</v>
      </c>
      <c r="H201" t="s">
        <v>81</v>
      </c>
      <c r="I201" s="6">
        <v>24068.81</v>
      </c>
    </row>
    <row r="202" spans="5:9" x14ac:dyDescent="0.25">
      <c r="E202">
        <v>10195</v>
      </c>
      <c r="F202" s="2">
        <v>42158.353344907409</v>
      </c>
      <c r="G202" t="s">
        <v>7</v>
      </c>
      <c r="H202" t="s">
        <v>31</v>
      </c>
      <c r="I202" s="6">
        <v>16817.849999999999</v>
      </c>
    </row>
    <row r="203" spans="5:9" x14ac:dyDescent="0.25">
      <c r="E203">
        <v>10196</v>
      </c>
      <c r="F203" s="2">
        <v>42206.888796296298</v>
      </c>
      <c r="G203" t="s">
        <v>66</v>
      </c>
      <c r="H203" t="s">
        <v>171</v>
      </c>
      <c r="I203" s="6">
        <v>3831</v>
      </c>
    </row>
    <row r="204" spans="5:9" x14ac:dyDescent="0.25">
      <c r="E204">
        <v>10197</v>
      </c>
      <c r="F204" s="2">
        <v>42074.874212962961</v>
      </c>
      <c r="G204" t="s">
        <v>29</v>
      </c>
      <c r="H204" t="s">
        <v>172</v>
      </c>
      <c r="I204" s="6">
        <v>29750.9</v>
      </c>
    </row>
    <row r="205" spans="5:9" x14ac:dyDescent="0.25">
      <c r="E205">
        <v>10198</v>
      </c>
      <c r="F205" s="2">
        <v>42281.239074074074</v>
      </c>
      <c r="G205" t="s">
        <v>13</v>
      </c>
      <c r="H205" t="s">
        <v>173</v>
      </c>
      <c r="I205" s="6">
        <v>6742.48</v>
      </c>
    </row>
    <row r="206" spans="5:9" x14ac:dyDescent="0.25">
      <c r="E206">
        <v>10199</v>
      </c>
      <c r="F206" s="2">
        <v>42030.84474537037</v>
      </c>
      <c r="G206" t="s">
        <v>17</v>
      </c>
      <c r="H206" t="s">
        <v>164</v>
      </c>
      <c r="I206" s="6">
        <v>99744.87</v>
      </c>
    </row>
    <row r="207" spans="5:9" x14ac:dyDescent="0.25">
      <c r="E207">
        <v>10200</v>
      </c>
      <c r="F207" s="2">
        <v>42342.320231481484</v>
      </c>
      <c r="G207" t="s">
        <v>40</v>
      </c>
      <c r="H207" t="s">
        <v>174</v>
      </c>
      <c r="I207" s="6">
        <v>63682.31</v>
      </c>
    </row>
    <row r="208" spans="5:9" x14ac:dyDescent="0.25">
      <c r="E208">
        <v>10201</v>
      </c>
      <c r="F208" s="2">
        <v>42101.101307870369</v>
      </c>
      <c r="G208" t="s">
        <v>9</v>
      </c>
      <c r="H208" t="s">
        <v>146</v>
      </c>
      <c r="I208" s="6">
        <v>5686.4</v>
      </c>
    </row>
    <row r="209" spans="5:9" x14ac:dyDescent="0.25">
      <c r="E209">
        <v>10202</v>
      </c>
      <c r="F209" s="2">
        <v>42080.640439814815</v>
      </c>
      <c r="G209" t="s">
        <v>17</v>
      </c>
      <c r="H209" t="s">
        <v>175</v>
      </c>
      <c r="I209" s="6">
        <v>13715.5</v>
      </c>
    </row>
    <row r="210" spans="5:9" x14ac:dyDescent="0.25">
      <c r="E210">
        <v>10203</v>
      </c>
      <c r="F210" s="2">
        <v>42317.394074074073</v>
      </c>
      <c r="G210" t="s">
        <v>35</v>
      </c>
      <c r="H210" t="s">
        <v>176</v>
      </c>
      <c r="I210" s="6">
        <v>85142.37</v>
      </c>
    </row>
    <row r="211" spans="5:9" x14ac:dyDescent="0.25">
      <c r="E211">
        <v>10204</v>
      </c>
      <c r="F211" s="2">
        <v>42320.52511574074</v>
      </c>
      <c r="G211" t="s">
        <v>20</v>
      </c>
      <c r="H211" t="s">
        <v>27</v>
      </c>
      <c r="I211" s="6">
        <v>64317.94</v>
      </c>
    </row>
    <row r="212" spans="5:9" x14ac:dyDescent="0.25">
      <c r="E212">
        <v>10205</v>
      </c>
      <c r="F212" s="2">
        <v>42137.448344907411</v>
      </c>
      <c r="G212" t="s">
        <v>45</v>
      </c>
      <c r="H212" t="s">
        <v>83</v>
      </c>
      <c r="I212" s="6">
        <v>59646.45</v>
      </c>
    </row>
    <row r="213" spans="5:9" x14ac:dyDescent="0.25">
      <c r="E213">
        <v>10206</v>
      </c>
      <c r="F213" s="2">
        <v>42331.425324074073</v>
      </c>
      <c r="G213" t="s">
        <v>29</v>
      </c>
      <c r="H213" t="s">
        <v>177</v>
      </c>
      <c r="I213" s="6">
        <v>35522.21</v>
      </c>
    </row>
    <row r="214" spans="5:9" x14ac:dyDescent="0.25">
      <c r="E214">
        <v>10207</v>
      </c>
      <c r="F214" s="2">
        <v>42211.965486111112</v>
      </c>
      <c r="G214" t="s">
        <v>52</v>
      </c>
      <c r="H214" t="s">
        <v>178</v>
      </c>
      <c r="I214" s="6">
        <v>49203.3</v>
      </c>
    </row>
    <row r="215" spans="5:9" x14ac:dyDescent="0.25">
      <c r="E215">
        <v>10208</v>
      </c>
      <c r="F215" s="2">
        <v>42170.725254629629</v>
      </c>
      <c r="G215" t="s">
        <v>61</v>
      </c>
      <c r="H215" t="s">
        <v>179</v>
      </c>
      <c r="I215" s="6">
        <v>49344.81</v>
      </c>
    </row>
    <row r="216" spans="5:9" x14ac:dyDescent="0.25">
      <c r="E216">
        <v>10209</v>
      </c>
      <c r="F216" s="2">
        <v>42309.134085648147</v>
      </c>
      <c r="G216" t="s">
        <v>7</v>
      </c>
      <c r="H216" t="s">
        <v>92</v>
      </c>
      <c r="I216" s="6">
        <v>47423.55</v>
      </c>
    </row>
    <row r="217" spans="5:9" x14ac:dyDescent="0.25">
      <c r="E217">
        <v>10210</v>
      </c>
      <c r="F217" s="2">
        <v>42186.803749999999</v>
      </c>
      <c r="G217" t="s">
        <v>52</v>
      </c>
      <c r="H217" t="s">
        <v>180</v>
      </c>
      <c r="I217" s="6">
        <v>6402.9</v>
      </c>
    </row>
    <row r="218" spans="5:9" x14ac:dyDescent="0.25">
      <c r="E218">
        <v>10211</v>
      </c>
      <c r="F218" s="2">
        <v>42261.528379629628</v>
      </c>
      <c r="G218" t="s">
        <v>11</v>
      </c>
      <c r="H218" t="s">
        <v>181</v>
      </c>
      <c r="I218" s="6">
        <v>80576.63</v>
      </c>
    </row>
    <row r="219" spans="5:9" x14ac:dyDescent="0.25">
      <c r="E219">
        <v>10212</v>
      </c>
      <c r="F219" s="2">
        <v>42220.998935185184</v>
      </c>
      <c r="G219" t="s">
        <v>23</v>
      </c>
      <c r="H219" t="s">
        <v>182</v>
      </c>
      <c r="I219" s="6">
        <v>41875.9</v>
      </c>
    </row>
    <row r="220" spans="5:9" x14ac:dyDescent="0.25">
      <c r="E220">
        <v>10213</v>
      </c>
      <c r="F220" s="2">
        <v>42300.559791666667</v>
      </c>
      <c r="G220" t="s">
        <v>35</v>
      </c>
      <c r="H220" t="s">
        <v>183</v>
      </c>
      <c r="I220" s="6">
        <v>79343.289999999994</v>
      </c>
    </row>
    <row r="221" spans="5:9" x14ac:dyDescent="0.25">
      <c r="E221">
        <v>10214</v>
      </c>
      <c r="F221" s="2">
        <v>42250.655798611115</v>
      </c>
      <c r="G221" t="s">
        <v>40</v>
      </c>
      <c r="H221" t="s">
        <v>184</v>
      </c>
      <c r="I221" s="6">
        <v>58990.99</v>
      </c>
    </row>
    <row r="222" spans="5:9" x14ac:dyDescent="0.25">
      <c r="E222">
        <v>10215</v>
      </c>
      <c r="F222" s="2">
        <v>42298.591145833336</v>
      </c>
      <c r="G222" t="s">
        <v>38</v>
      </c>
      <c r="H222" t="s">
        <v>185</v>
      </c>
      <c r="I222" s="6">
        <v>64364.31</v>
      </c>
    </row>
    <row r="223" spans="5:9" x14ac:dyDescent="0.25">
      <c r="E223">
        <v>10216</v>
      </c>
      <c r="F223" s="2">
        <v>42152.261435185188</v>
      </c>
      <c r="G223" t="s">
        <v>66</v>
      </c>
      <c r="H223" t="s">
        <v>93</v>
      </c>
      <c r="I223" s="6">
        <v>12183.09</v>
      </c>
    </row>
    <row r="224" spans="5:9" x14ac:dyDescent="0.25">
      <c r="E224">
        <v>10217</v>
      </c>
      <c r="F224" s="2">
        <v>42071.718518518515</v>
      </c>
      <c r="G224" t="s">
        <v>11</v>
      </c>
      <c r="H224" t="s">
        <v>186</v>
      </c>
      <c r="I224" s="6">
        <v>31802.11</v>
      </c>
    </row>
    <row r="225" spans="5:9" x14ac:dyDescent="0.25">
      <c r="E225">
        <v>10218</v>
      </c>
      <c r="F225" s="2">
        <v>42028.006898148145</v>
      </c>
      <c r="G225" t="s">
        <v>35</v>
      </c>
      <c r="H225" t="s">
        <v>48</v>
      </c>
      <c r="I225" s="6">
        <v>61175.27</v>
      </c>
    </row>
    <row r="226" spans="5:9" x14ac:dyDescent="0.25">
      <c r="E226">
        <v>10219</v>
      </c>
      <c r="F226" s="2">
        <v>42048.839895833335</v>
      </c>
      <c r="G226" t="s">
        <v>11</v>
      </c>
      <c r="H226" t="s">
        <v>152</v>
      </c>
      <c r="I226" s="6">
        <v>79728.38</v>
      </c>
    </row>
    <row r="227" spans="5:9" x14ac:dyDescent="0.25">
      <c r="E227">
        <v>10220</v>
      </c>
      <c r="F227" s="2">
        <v>42296.840613425928</v>
      </c>
      <c r="G227" t="s">
        <v>9</v>
      </c>
      <c r="H227" t="s">
        <v>187</v>
      </c>
      <c r="I227" s="6">
        <v>48209.75</v>
      </c>
    </row>
    <row r="228" spans="5:9" x14ac:dyDescent="0.25">
      <c r="E228">
        <v>10221</v>
      </c>
      <c r="F228" s="2">
        <v>42270.705335648148</v>
      </c>
      <c r="G228" t="s">
        <v>17</v>
      </c>
      <c r="H228" t="s">
        <v>188</v>
      </c>
      <c r="I228" s="6">
        <v>1699.21</v>
      </c>
    </row>
    <row r="229" spans="5:9" x14ac:dyDescent="0.25">
      <c r="E229">
        <v>10222</v>
      </c>
      <c r="F229" s="2">
        <v>42267.943611111114</v>
      </c>
      <c r="G229" t="s">
        <v>5</v>
      </c>
      <c r="H229" t="s">
        <v>189</v>
      </c>
      <c r="I229" s="6">
        <v>88786.47</v>
      </c>
    </row>
    <row r="230" spans="5:9" x14ac:dyDescent="0.25">
      <c r="E230">
        <v>10223</v>
      </c>
      <c r="F230" s="2">
        <v>42322.211076388892</v>
      </c>
      <c r="G230" t="s">
        <v>52</v>
      </c>
      <c r="H230" t="s">
        <v>190</v>
      </c>
      <c r="I230" s="6">
        <v>87089.919999999998</v>
      </c>
    </row>
    <row r="231" spans="5:9" x14ac:dyDescent="0.25">
      <c r="E231">
        <v>10224</v>
      </c>
      <c r="F231" s="2">
        <v>42024.640324074076</v>
      </c>
      <c r="G231" t="s">
        <v>61</v>
      </c>
      <c r="H231" t="s">
        <v>139</v>
      </c>
      <c r="I231" s="6">
        <v>96063.05</v>
      </c>
    </row>
    <row r="232" spans="5:9" x14ac:dyDescent="0.25">
      <c r="E232">
        <v>10225</v>
      </c>
      <c r="F232" s="2">
        <v>42096.952824074076</v>
      </c>
      <c r="G232" t="s">
        <v>29</v>
      </c>
      <c r="H232" t="s">
        <v>165</v>
      </c>
      <c r="I232" s="6">
        <v>58424.29</v>
      </c>
    </row>
    <row r="233" spans="5:9" x14ac:dyDescent="0.25">
      <c r="E233">
        <v>10226</v>
      </c>
      <c r="F233" s="2">
        <v>42014.241527777776</v>
      </c>
      <c r="G233" t="s">
        <v>61</v>
      </c>
      <c r="H233" t="s">
        <v>132</v>
      </c>
      <c r="I233" s="6">
        <v>92530.880000000005</v>
      </c>
    </row>
    <row r="234" spans="5:9" x14ac:dyDescent="0.25">
      <c r="E234">
        <v>10227</v>
      </c>
      <c r="F234" s="2">
        <v>42310.725324074076</v>
      </c>
      <c r="G234" t="s">
        <v>26</v>
      </c>
      <c r="H234" t="s">
        <v>191</v>
      </c>
      <c r="I234" s="6">
        <v>31142.19</v>
      </c>
    </row>
    <row r="235" spans="5:9" x14ac:dyDescent="0.25">
      <c r="E235">
        <v>10228</v>
      </c>
      <c r="F235" s="2">
        <v>42102.441076388888</v>
      </c>
      <c r="G235" t="s">
        <v>52</v>
      </c>
      <c r="H235" t="s">
        <v>31</v>
      </c>
      <c r="I235" s="6">
        <v>98439.56</v>
      </c>
    </row>
    <row r="236" spans="5:9" x14ac:dyDescent="0.25">
      <c r="E236">
        <v>10229</v>
      </c>
      <c r="F236" s="2">
        <v>42075.875092592592</v>
      </c>
      <c r="G236" t="s">
        <v>38</v>
      </c>
      <c r="H236" t="s">
        <v>192</v>
      </c>
      <c r="I236" s="6">
        <v>33588.519999999997</v>
      </c>
    </row>
    <row r="237" spans="5:9" x14ac:dyDescent="0.25">
      <c r="E237">
        <v>10230</v>
      </c>
      <c r="F237" s="2">
        <v>42159.768993055557</v>
      </c>
      <c r="G237" t="s">
        <v>26</v>
      </c>
      <c r="H237" t="s">
        <v>193</v>
      </c>
      <c r="I237" s="6">
        <v>14468.98</v>
      </c>
    </row>
    <row r="238" spans="5:9" x14ac:dyDescent="0.25">
      <c r="E238">
        <v>10231</v>
      </c>
      <c r="F238" s="2">
        <v>42304.578634259262</v>
      </c>
      <c r="G238" t="s">
        <v>45</v>
      </c>
      <c r="H238" t="s">
        <v>194</v>
      </c>
      <c r="I238" s="6">
        <v>91738.94</v>
      </c>
    </row>
    <row r="239" spans="5:9" x14ac:dyDescent="0.25">
      <c r="E239">
        <v>10232</v>
      </c>
      <c r="F239" s="2">
        <v>42043.957071759258</v>
      </c>
      <c r="G239" t="s">
        <v>52</v>
      </c>
      <c r="H239" t="s">
        <v>195</v>
      </c>
      <c r="I239" s="6">
        <v>71479.899999999994</v>
      </c>
    </row>
    <row r="240" spans="5:9" x14ac:dyDescent="0.25">
      <c r="E240">
        <v>10233</v>
      </c>
      <c r="F240" s="2">
        <v>42033.090486111112</v>
      </c>
      <c r="G240" t="s">
        <v>5</v>
      </c>
      <c r="H240" t="s">
        <v>159</v>
      </c>
      <c r="I240" s="6">
        <v>72730.559999999998</v>
      </c>
    </row>
    <row r="241" spans="5:9" x14ac:dyDescent="0.25">
      <c r="E241">
        <v>10234</v>
      </c>
      <c r="F241" s="2">
        <v>42079.133738425924</v>
      </c>
      <c r="G241" t="s">
        <v>13</v>
      </c>
      <c r="H241" t="s">
        <v>106</v>
      </c>
      <c r="I241" s="6">
        <v>51325.85</v>
      </c>
    </row>
    <row r="242" spans="5:9" x14ac:dyDescent="0.25">
      <c r="E242">
        <v>10235</v>
      </c>
      <c r="F242" s="2">
        <v>42078.232361111113</v>
      </c>
      <c r="G242" t="s">
        <v>13</v>
      </c>
      <c r="H242" t="s">
        <v>196</v>
      </c>
      <c r="I242" s="6">
        <v>33631.01</v>
      </c>
    </row>
    <row r="243" spans="5:9" x14ac:dyDescent="0.25">
      <c r="E243">
        <v>10236</v>
      </c>
      <c r="F243" s="2">
        <v>42117.427453703705</v>
      </c>
      <c r="G243" t="s">
        <v>7</v>
      </c>
      <c r="H243" t="s">
        <v>197</v>
      </c>
      <c r="I243" s="6">
        <v>26331.58</v>
      </c>
    </row>
    <row r="244" spans="5:9" x14ac:dyDescent="0.25">
      <c r="E244">
        <v>10237</v>
      </c>
      <c r="F244" s="2">
        <v>42152.436284722222</v>
      </c>
      <c r="G244" t="s">
        <v>61</v>
      </c>
      <c r="H244" t="s">
        <v>59</v>
      </c>
      <c r="I244" s="6">
        <v>67887.17</v>
      </c>
    </row>
    <row r="245" spans="5:9" x14ac:dyDescent="0.25">
      <c r="E245">
        <v>10238</v>
      </c>
      <c r="F245" s="2">
        <v>42032.453449074077</v>
      </c>
      <c r="G245" t="s">
        <v>52</v>
      </c>
      <c r="H245" t="s">
        <v>198</v>
      </c>
      <c r="I245" s="6">
        <v>71003.03</v>
      </c>
    </row>
    <row r="246" spans="5:9" x14ac:dyDescent="0.25">
      <c r="E246">
        <v>10239</v>
      </c>
      <c r="F246" s="2">
        <v>42068.855902777781</v>
      </c>
      <c r="G246" t="s">
        <v>11</v>
      </c>
      <c r="H246" t="s">
        <v>199</v>
      </c>
      <c r="I246" s="6">
        <v>20306.900000000001</v>
      </c>
    </row>
    <row r="247" spans="5:9" x14ac:dyDescent="0.25">
      <c r="E247">
        <v>10240</v>
      </c>
      <c r="F247" s="2">
        <v>42208.392997685187</v>
      </c>
      <c r="G247" t="s">
        <v>45</v>
      </c>
      <c r="H247" t="s">
        <v>200</v>
      </c>
      <c r="I247" s="6">
        <v>75274.23</v>
      </c>
    </row>
    <row r="248" spans="5:9" x14ac:dyDescent="0.25">
      <c r="E248">
        <v>10241</v>
      </c>
      <c r="F248" s="2">
        <v>42170.149212962962</v>
      </c>
      <c r="G248" t="s">
        <v>11</v>
      </c>
      <c r="H248" t="s">
        <v>151</v>
      </c>
      <c r="I248" s="6">
        <v>97532.14</v>
      </c>
    </row>
    <row r="249" spans="5:9" x14ac:dyDescent="0.25">
      <c r="E249">
        <v>10242</v>
      </c>
      <c r="F249" s="2">
        <v>42325.558576388888</v>
      </c>
      <c r="G249" t="s">
        <v>23</v>
      </c>
      <c r="H249" t="s">
        <v>112</v>
      </c>
      <c r="I249" s="6">
        <v>83291.679999999993</v>
      </c>
    </row>
    <row r="250" spans="5:9" x14ac:dyDescent="0.25">
      <c r="E250">
        <v>10243</v>
      </c>
      <c r="F250" s="2">
        <v>42141.338900462964</v>
      </c>
      <c r="G250" t="s">
        <v>23</v>
      </c>
      <c r="H250" t="s">
        <v>101</v>
      </c>
      <c r="I250" s="6">
        <v>92224.31</v>
      </c>
    </row>
    <row r="251" spans="5:9" x14ac:dyDescent="0.25">
      <c r="E251">
        <v>10244</v>
      </c>
      <c r="F251" s="2">
        <v>42163.588252314818</v>
      </c>
      <c r="G251" t="s">
        <v>45</v>
      </c>
      <c r="H251" t="s">
        <v>201</v>
      </c>
      <c r="I251" s="6">
        <v>47580.08</v>
      </c>
    </row>
    <row r="252" spans="5:9" x14ac:dyDescent="0.25">
      <c r="E252">
        <v>10245</v>
      </c>
      <c r="F252" s="2">
        <v>42281.839502314811</v>
      </c>
      <c r="G252" t="s">
        <v>15</v>
      </c>
      <c r="H252" t="s">
        <v>115</v>
      </c>
      <c r="I252" s="6">
        <v>82672.45</v>
      </c>
    </row>
    <row r="253" spans="5:9" x14ac:dyDescent="0.25">
      <c r="E253">
        <v>10246</v>
      </c>
      <c r="F253" s="2">
        <v>42305.965914351851</v>
      </c>
      <c r="G253" t="s">
        <v>23</v>
      </c>
      <c r="H253" t="s">
        <v>154</v>
      </c>
      <c r="I253" s="6">
        <v>97669.18</v>
      </c>
    </row>
    <row r="254" spans="5:9" x14ac:dyDescent="0.25">
      <c r="E254">
        <v>10247</v>
      </c>
      <c r="F254" s="2">
        <v>42286.89806712963</v>
      </c>
      <c r="G254" t="s">
        <v>7</v>
      </c>
      <c r="H254" t="s">
        <v>202</v>
      </c>
      <c r="I254" s="6">
        <v>38740.94</v>
      </c>
    </row>
    <row r="255" spans="5:9" x14ac:dyDescent="0.25">
      <c r="E255">
        <v>10248</v>
      </c>
      <c r="F255" s="2">
        <v>42117.056122685186</v>
      </c>
      <c r="G255" t="s">
        <v>38</v>
      </c>
      <c r="H255" t="s">
        <v>203</v>
      </c>
      <c r="I255" s="6">
        <v>70859.73</v>
      </c>
    </row>
    <row r="256" spans="5:9" x14ac:dyDescent="0.25">
      <c r="E256">
        <v>10249</v>
      </c>
      <c r="F256" s="2">
        <v>42115.652430555558</v>
      </c>
      <c r="G256" t="s">
        <v>17</v>
      </c>
      <c r="H256" t="s">
        <v>28</v>
      </c>
      <c r="I256" s="6">
        <v>39601.51</v>
      </c>
    </row>
    <row r="257" spans="5:9" x14ac:dyDescent="0.25">
      <c r="E257">
        <v>10250</v>
      </c>
      <c r="F257" s="2">
        <v>42329.222719907404</v>
      </c>
      <c r="G257" t="s">
        <v>40</v>
      </c>
      <c r="H257" t="s">
        <v>122</v>
      </c>
      <c r="I257" s="6">
        <v>28220.09</v>
      </c>
    </row>
    <row r="258" spans="5:9" x14ac:dyDescent="0.25">
      <c r="E258">
        <v>10251</v>
      </c>
      <c r="F258" s="2">
        <v>42248.221701388888</v>
      </c>
      <c r="G258" t="s">
        <v>9</v>
      </c>
      <c r="H258" t="s">
        <v>159</v>
      </c>
      <c r="I258" s="6">
        <v>42474.36</v>
      </c>
    </row>
    <row r="259" spans="5:9" x14ac:dyDescent="0.25">
      <c r="E259">
        <v>10252</v>
      </c>
      <c r="F259" s="2">
        <v>42088.522604166668</v>
      </c>
      <c r="G259" t="s">
        <v>40</v>
      </c>
      <c r="H259" t="s">
        <v>204</v>
      </c>
      <c r="I259" s="6">
        <v>45679.11</v>
      </c>
    </row>
    <row r="260" spans="5:9" x14ac:dyDescent="0.25">
      <c r="E260">
        <v>10253</v>
      </c>
      <c r="F260" s="2">
        <v>42348.246724537035</v>
      </c>
      <c r="G260" t="s">
        <v>35</v>
      </c>
      <c r="H260" t="s">
        <v>205</v>
      </c>
      <c r="I260" s="6">
        <v>75983.839999999997</v>
      </c>
    </row>
    <row r="261" spans="5:9" x14ac:dyDescent="0.25">
      <c r="E261">
        <v>10254</v>
      </c>
      <c r="F261" s="2">
        <v>42029.56355324074</v>
      </c>
      <c r="G261" t="s">
        <v>7</v>
      </c>
      <c r="H261" t="s">
        <v>125</v>
      </c>
      <c r="I261" s="6">
        <v>30109.03</v>
      </c>
    </row>
    <row r="262" spans="5:9" x14ac:dyDescent="0.25">
      <c r="E262">
        <v>10255</v>
      </c>
      <c r="F262" s="2">
        <v>42311.213680555556</v>
      </c>
      <c r="G262" t="s">
        <v>26</v>
      </c>
      <c r="H262" t="s">
        <v>43</v>
      </c>
      <c r="I262" s="6">
        <v>47740.65</v>
      </c>
    </row>
    <row r="263" spans="5:9" x14ac:dyDescent="0.25">
      <c r="E263">
        <v>10256</v>
      </c>
      <c r="F263" s="2">
        <v>42013.605219907404</v>
      </c>
      <c r="G263" t="s">
        <v>17</v>
      </c>
      <c r="H263" t="s">
        <v>206</v>
      </c>
      <c r="I263" s="6">
        <v>31311.81</v>
      </c>
    </row>
    <row r="264" spans="5:9" x14ac:dyDescent="0.25">
      <c r="E264">
        <v>10257</v>
      </c>
      <c r="F264" s="2">
        <v>42336.390659722223</v>
      </c>
      <c r="G264" t="s">
        <v>40</v>
      </c>
      <c r="H264" t="s">
        <v>151</v>
      </c>
      <c r="I264" s="6">
        <v>2400.84</v>
      </c>
    </row>
    <row r="265" spans="5:9" x14ac:dyDescent="0.25">
      <c r="E265">
        <v>10258</v>
      </c>
      <c r="F265" s="2">
        <v>42300.707303240742</v>
      </c>
      <c r="G265" t="s">
        <v>15</v>
      </c>
      <c r="H265" t="s">
        <v>207</v>
      </c>
      <c r="I265" s="6">
        <v>49580.01</v>
      </c>
    </row>
    <row r="266" spans="5:9" x14ac:dyDescent="0.25">
      <c r="E266">
        <v>10259</v>
      </c>
      <c r="F266" s="2">
        <v>42107.148599537039</v>
      </c>
      <c r="G266" t="s">
        <v>9</v>
      </c>
      <c r="H266" t="s">
        <v>208</v>
      </c>
      <c r="I266" s="6">
        <v>73734.179999999993</v>
      </c>
    </row>
    <row r="267" spans="5:9" x14ac:dyDescent="0.25">
      <c r="E267">
        <v>10260</v>
      </c>
      <c r="F267" s="2">
        <v>42093.150810185187</v>
      </c>
      <c r="G267" t="s">
        <v>17</v>
      </c>
      <c r="H267" t="s">
        <v>209</v>
      </c>
      <c r="I267" s="6">
        <v>37677.360000000001</v>
      </c>
    </row>
    <row r="268" spans="5:9" x14ac:dyDescent="0.25">
      <c r="E268">
        <v>10261</v>
      </c>
      <c r="F268" s="2">
        <v>42340.909351851849</v>
      </c>
      <c r="G268" t="s">
        <v>40</v>
      </c>
      <c r="H268" t="s">
        <v>210</v>
      </c>
      <c r="I268" s="6">
        <v>65705</v>
      </c>
    </row>
    <row r="269" spans="5:9" x14ac:dyDescent="0.25">
      <c r="E269">
        <v>10262</v>
      </c>
      <c r="F269" s="2">
        <v>42044.311608796299</v>
      </c>
      <c r="G269" t="s">
        <v>45</v>
      </c>
      <c r="H269" t="s">
        <v>211</v>
      </c>
      <c r="I269" s="6">
        <v>22169.97</v>
      </c>
    </row>
    <row r="270" spans="5:9" x14ac:dyDescent="0.25">
      <c r="E270">
        <v>10263</v>
      </c>
      <c r="F270" s="2">
        <v>42363.976909722223</v>
      </c>
      <c r="G270" t="s">
        <v>9</v>
      </c>
      <c r="H270" t="s">
        <v>60</v>
      </c>
      <c r="I270" s="6">
        <v>48676.78</v>
      </c>
    </row>
    <row r="271" spans="5:9" x14ac:dyDescent="0.25">
      <c r="E271">
        <v>10264</v>
      </c>
      <c r="F271" s="2">
        <v>42132.565312500003</v>
      </c>
      <c r="G271" t="s">
        <v>5</v>
      </c>
      <c r="H271" t="s">
        <v>212</v>
      </c>
      <c r="I271" s="6">
        <v>35134.639999999999</v>
      </c>
    </row>
    <row r="272" spans="5:9" x14ac:dyDescent="0.25">
      <c r="E272">
        <v>10265</v>
      </c>
      <c r="F272" s="2">
        <v>42239.64366898148</v>
      </c>
      <c r="G272" t="s">
        <v>61</v>
      </c>
      <c r="H272" t="s">
        <v>46</v>
      </c>
      <c r="I272" s="6">
        <v>12468.87</v>
      </c>
    </row>
    <row r="273" spans="5:9" x14ac:dyDescent="0.25">
      <c r="E273">
        <v>10266</v>
      </c>
      <c r="F273" s="2">
        <v>42114.604398148149</v>
      </c>
      <c r="G273" t="s">
        <v>7</v>
      </c>
      <c r="H273" t="s">
        <v>181</v>
      </c>
      <c r="I273" s="6">
        <v>37009.550000000003</v>
      </c>
    </row>
    <row r="274" spans="5:9" x14ac:dyDescent="0.25">
      <c r="E274">
        <v>10267</v>
      </c>
      <c r="F274" s="2">
        <v>42227.081921296296</v>
      </c>
      <c r="G274" t="s">
        <v>29</v>
      </c>
      <c r="H274" t="s">
        <v>37</v>
      </c>
      <c r="I274" s="6">
        <v>55749.25</v>
      </c>
    </row>
    <row r="275" spans="5:9" x14ac:dyDescent="0.25">
      <c r="E275">
        <v>10268</v>
      </c>
      <c r="F275" s="2">
        <v>42037.713750000003</v>
      </c>
      <c r="G275" t="s">
        <v>45</v>
      </c>
      <c r="H275" t="s">
        <v>213</v>
      </c>
      <c r="I275" s="6">
        <v>53833.38</v>
      </c>
    </row>
    <row r="276" spans="5:9" x14ac:dyDescent="0.25">
      <c r="E276">
        <v>10269</v>
      </c>
      <c r="F276" s="2">
        <v>42282.825462962966</v>
      </c>
      <c r="G276" t="s">
        <v>26</v>
      </c>
      <c r="H276" t="s">
        <v>183</v>
      </c>
      <c r="I276" s="6">
        <v>42976.34</v>
      </c>
    </row>
    <row r="277" spans="5:9" x14ac:dyDescent="0.25">
      <c r="E277">
        <v>10270</v>
      </c>
      <c r="F277" s="2">
        <v>42259.152662037035</v>
      </c>
      <c r="G277" t="s">
        <v>11</v>
      </c>
      <c r="H277" t="s">
        <v>214</v>
      </c>
      <c r="I277" s="6">
        <v>4643.0600000000004</v>
      </c>
    </row>
    <row r="278" spans="5:9" x14ac:dyDescent="0.25">
      <c r="E278">
        <v>10271</v>
      </c>
      <c r="F278" s="2">
        <v>42151.075995370367</v>
      </c>
      <c r="G278" t="s">
        <v>35</v>
      </c>
      <c r="H278" t="s">
        <v>215</v>
      </c>
      <c r="I278" s="6">
        <v>41174.410000000003</v>
      </c>
    </row>
    <row r="279" spans="5:9" x14ac:dyDescent="0.25">
      <c r="E279">
        <v>10272</v>
      </c>
      <c r="F279" s="2">
        <v>42221.901319444441</v>
      </c>
      <c r="G279" t="s">
        <v>52</v>
      </c>
      <c r="H279" t="s">
        <v>151</v>
      </c>
      <c r="I279" s="6">
        <v>23346.82</v>
      </c>
    </row>
    <row r="280" spans="5:9" x14ac:dyDescent="0.25">
      <c r="E280">
        <v>10273</v>
      </c>
      <c r="F280" s="2">
        <v>42233.791608796295</v>
      </c>
      <c r="G280" t="s">
        <v>29</v>
      </c>
      <c r="H280" t="s">
        <v>57</v>
      </c>
      <c r="I280" s="6">
        <v>69618.2</v>
      </c>
    </row>
    <row r="281" spans="5:9" x14ac:dyDescent="0.25">
      <c r="E281">
        <v>10274</v>
      </c>
      <c r="F281" s="2">
        <v>42214.276550925926</v>
      </c>
      <c r="G281" t="s">
        <v>13</v>
      </c>
      <c r="H281" t="s">
        <v>216</v>
      </c>
      <c r="I281" s="6">
        <v>1843.53</v>
      </c>
    </row>
    <row r="282" spans="5:9" x14ac:dyDescent="0.25">
      <c r="E282">
        <v>10275</v>
      </c>
      <c r="F282" s="2">
        <v>42312.717037037037</v>
      </c>
      <c r="G282" t="s">
        <v>13</v>
      </c>
      <c r="H282" t="s">
        <v>46</v>
      </c>
      <c r="I282" s="6">
        <v>19868.03</v>
      </c>
    </row>
    <row r="283" spans="5:9" x14ac:dyDescent="0.25">
      <c r="E283">
        <v>10276</v>
      </c>
      <c r="F283" s="2">
        <v>42045.121006944442</v>
      </c>
      <c r="G283" t="s">
        <v>35</v>
      </c>
      <c r="H283" t="s">
        <v>217</v>
      </c>
      <c r="I283" s="6">
        <v>85603.24</v>
      </c>
    </row>
    <row r="284" spans="5:9" x14ac:dyDescent="0.25">
      <c r="E284">
        <v>10277</v>
      </c>
      <c r="F284" s="2">
        <v>42346.142048611109</v>
      </c>
      <c r="G284" t="s">
        <v>38</v>
      </c>
      <c r="H284" t="s">
        <v>132</v>
      </c>
      <c r="I284" s="6">
        <v>66916.56</v>
      </c>
    </row>
    <row r="285" spans="5:9" x14ac:dyDescent="0.25">
      <c r="E285">
        <v>10278</v>
      </c>
      <c r="F285" s="2">
        <v>42091.243356481478</v>
      </c>
      <c r="G285" t="s">
        <v>38</v>
      </c>
      <c r="H285" t="s">
        <v>91</v>
      </c>
      <c r="I285" s="6">
        <v>7514.67</v>
      </c>
    </row>
    <row r="286" spans="5:9" x14ac:dyDescent="0.25">
      <c r="E286">
        <v>10279</v>
      </c>
      <c r="F286" s="2">
        <v>42239.767962962964</v>
      </c>
      <c r="G286" t="s">
        <v>17</v>
      </c>
      <c r="H286" t="s">
        <v>57</v>
      </c>
      <c r="I286" s="6">
        <v>3023.13</v>
      </c>
    </row>
    <row r="287" spans="5:9" x14ac:dyDescent="0.25">
      <c r="E287">
        <v>10280</v>
      </c>
      <c r="F287" s="2">
        <v>42229.380185185182</v>
      </c>
      <c r="G287" t="s">
        <v>29</v>
      </c>
      <c r="H287" t="s">
        <v>218</v>
      </c>
      <c r="I287" s="6">
        <v>85252.21</v>
      </c>
    </row>
    <row r="288" spans="5:9" x14ac:dyDescent="0.25">
      <c r="E288">
        <v>10281</v>
      </c>
      <c r="F288" s="2">
        <v>42157.600393518522</v>
      </c>
      <c r="G288" t="s">
        <v>38</v>
      </c>
      <c r="H288" t="s">
        <v>219</v>
      </c>
      <c r="I288" s="6">
        <v>28480.73</v>
      </c>
    </row>
    <row r="289" spans="5:9" x14ac:dyDescent="0.25">
      <c r="E289">
        <v>10282</v>
      </c>
      <c r="F289" s="2">
        <v>42025.141250000001</v>
      </c>
      <c r="G289" t="s">
        <v>17</v>
      </c>
      <c r="H289" t="s">
        <v>186</v>
      </c>
      <c r="I289" s="6">
        <v>90475.86</v>
      </c>
    </row>
    <row r="290" spans="5:9" x14ac:dyDescent="0.25">
      <c r="E290">
        <v>10283</v>
      </c>
      <c r="F290" s="2">
        <v>42209.98537037037</v>
      </c>
      <c r="G290" t="s">
        <v>7</v>
      </c>
      <c r="H290" t="s">
        <v>220</v>
      </c>
      <c r="I290" s="6">
        <v>3492.97</v>
      </c>
    </row>
    <row r="291" spans="5:9" x14ac:dyDescent="0.25">
      <c r="E291">
        <v>10284</v>
      </c>
      <c r="F291" s="2">
        <v>42108.579756944448</v>
      </c>
      <c r="G291" t="s">
        <v>7</v>
      </c>
      <c r="H291" t="s">
        <v>31</v>
      </c>
      <c r="I291" s="6">
        <v>45466.01</v>
      </c>
    </row>
    <row r="292" spans="5:9" x14ac:dyDescent="0.25">
      <c r="E292">
        <v>10285</v>
      </c>
      <c r="F292" s="2">
        <v>42267.816504629627</v>
      </c>
      <c r="G292" t="s">
        <v>29</v>
      </c>
      <c r="H292" t="s">
        <v>145</v>
      </c>
      <c r="I292" s="6">
        <v>61229.97</v>
      </c>
    </row>
    <row r="293" spans="5:9" x14ac:dyDescent="0.25">
      <c r="E293">
        <v>10286</v>
      </c>
      <c r="F293" s="2">
        <v>42094.447731481479</v>
      </c>
      <c r="G293" t="s">
        <v>45</v>
      </c>
      <c r="H293" t="s">
        <v>106</v>
      </c>
      <c r="I293" s="6">
        <v>94980.42</v>
      </c>
    </row>
    <row r="294" spans="5:9" x14ac:dyDescent="0.25">
      <c r="E294">
        <v>10287</v>
      </c>
      <c r="F294" s="2">
        <v>42234.742002314815</v>
      </c>
      <c r="G294" t="s">
        <v>40</v>
      </c>
      <c r="H294" t="s">
        <v>127</v>
      </c>
      <c r="I294" s="6">
        <v>14934.27</v>
      </c>
    </row>
    <row r="295" spans="5:9" x14ac:dyDescent="0.25">
      <c r="E295">
        <v>10288</v>
      </c>
      <c r="F295" s="2">
        <v>42236.37709490741</v>
      </c>
      <c r="G295" t="s">
        <v>45</v>
      </c>
      <c r="H295" t="s">
        <v>32</v>
      </c>
      <c r="I295" s="6">
        <v>44538.58</v>
      </c>
    </row>
    <row r="296" spans="5:9" x14ac:dyDescent="0.25">
      <c r="E296">
        <v>10289</v>
      </c>
      <c r="F296" s="2">
        <v>42037.476307870369</v>
      </c>
      <c r="G296" t="s">
        <v>9</v>
      </c>
      <c r="H296" t="s">
        <v>221</v>
      </c>
      <c r="I296" s="6">
        <v>85438.81</v>
      </c>
    </row>
    <row r="297" spans="5:9" x14ac:dyDescent="0.25">
      <c r="E297">
        <v>10290</v>
      </c>
      <c r="F297" s="2">
        <v>42006.394548611112</v>
      </c>
      <c r="G297" t="s">
        <v>20</v>
      </c>
      <c r="H297" t="s">
        <v>81</v>
      </c>
      <c r="I297" s="6">
        <v>84860.76</v>
      </c>
    </row>
    <row r="298" spans="5:9" x14ac:dyDescent="0.25">
      <c r="E298">
        <v>10291</v>
      </c>
      <c r="F298" s="2">
        <v>42178.881493055553</v>
      </c>
      <c r="G298" t="s">
        <v>26</v>
      </c>
      <c r="H298" t="s">
        <v>41</v>
      </c>
      <c r="I298" s="6">
        <v>10861.98</v>
      </c>
    </row>
    <row r="299" spans="5:9" x14ac:dyDescent="0.25">
      <c r="E299">
        <v>10292</v>
      </c>
      <c r="F299" s="2">
        <v>42043.670914351853</v>
      </c>
      <c r="G299" t="s">
        <v>66</v>
      </c>
      <c r="H299" t="s">
        <v>42</v>
      </c>
      <c r="I299" s="6">
        <v>51895.29</v>
      </c>
    </row>
    <row r="300" spans="5:9" x14ac:dyDescent="0.25">
      <c r="E300">
        <v>10293</v>
      </c>
      <c r="F300" s="2">
        <v>42215.362013888887</v>
      </c>
      <c r="G300" t="s">
        <v>9</v>
      </c>
      <c r="H300" t="s">
        <v>155</v>
      </c>
      <c r="I300" s="6">
        <v>38329.29</v>
      </c>
    </row>
    <row r="301" spans="5:9" x14ac:dyDescent="0.25">
      <c r="E301">
        <v>10294</v>
      </c>
      <c r="F301" s="2">
        <v>42089.886979166666</v>
      </c>
      <c r="G301" t="s">
        <v>20</v>
      </c>
      <c r="H301" t="s">
        <v>222</v>
      </c>
      <c r="I301" s="6">
        <v>67639.55</v>
      </c>
    </row>
    <row r="302" spans="5:9" x14ac:dyDescent="0.25">
      <c r="E302">
        <v>10295</v>
      </c>
      <c r="F302" s="2">
        <v>42036.932962962965</v>
      </c>
      <c r="G302" t="s">
        <v>13</v>
      </c>
      <c r="H302" t="s">
        <v>95</v>
      </c>
      <c r="I302" s="6">
        <v>69793.45</v>
      </c>
    </row>
    <row r="303" spans="5:9" x14ac:dyDescent="0.25">
      <c r="E303">
        <v>10296</v>
      </c>
      <c r="F303" s="2">
        <v>42057.406597222223</v>
      </c>
      <c r="G303" t="s">
        <v>20</v>
      </c>
      <c r="H303" t="s">
        <v>185</v>
      </c>
      <c r="I303" s="6">
        <v>76472.55</v>
      </c>
    </row>
    <row r="304" spans="5:9" x14ac:dyDescent="0.25">
      <c r="E304">
        <v>10297</v>
      </c>
      <c r="F304" s="2">
        <v>42229.116539351853</v>
      </c>
      <c r="G304" t="s">
        <v>35</v>
      </c>
      <c r="H304" t="s">
        <v>203</v>
      </c>
      <c r="I304" s="6">
        <v>62249.86</v>
      </c>
    </row>
    <row r="305" spans="5:9" x14ac:dyDescent="0.25">
      <c r="E305">
        <v>10298</v>
      </c>
      <c r="F305" s="2">
        <v>42034.841307870367</v>
      </c>
      <c r="G305" t="s">
        <v>23</v>
      </c>
      <c r="H305" t="s">
        <v>223</v>
      </c>
      <c r="I305" s="6">
        <v>14353.59</v>
      </c>
    </row>
    <row r="306" spans="5:9" x14ac:dyDescent="0.25">
      <c r="E306">
        <v>10299</v>
      </c>
      <c r="F306" s="2">
        <v>42143.946469907409</v>
      </c>
      <c r="G306" t="s">
        <v>23</v>
      </c>
      <c r="H306" t="s">
        <v>224</v>
      </c>
      <c r="I306" s="6">
        <v>43694.99</v>
      </c>
    </row>
    <row r="307" spans="5:9" x14ac:dyDescent="0.25">
      <c r="E307">
        <v>10300</v>
      </c>
      <c r="F307" s="2">
        <v>42337.681516203702</v>
      </c>
      <c r="G307" t="s">
        <v>29</v>
      </c>
      <c r="H307" t="s">
        <v>225</v>
      </c>
      <c r="I307" s="6">
        <v>98216.79</v>
      </c>
    </row>
    <row r="308" spans="5:9" x14ac:dyDescent="0.25">
      <c r="E308">
        <v>10301</v>
      </c>
      <c r="F308" s="2">
        <v>42245.04787037037</v>
      </c>
      <c r="G308" t="s">
        <v>26</v>
      </c>
      <c r="H308" t="s">
        <v>226</v>
      </c>
      <c r="I308" s="6">
        <v>83821.09</v>
      </c>
    </row>
    <row r="309" spans="5:9" x14ac:dyDescent="0.25">
      <c r="E309">
        <v>10302</v>
      </c>
      <c r="F309" s="2">
        <v>42303.804479166669</v>
      </c>
      <c r="G309" t="s">
        <v>5</v>
      </c>
      <c r="H309" t="s">
        <v>138</v>
      </c>
      <c r="I309" s="6">
        <v>84708.800000000003</v>
      </c>
    </row>
    <row r="310" spans="5:9" x14ac:dyDescent="0.25">
      <c r="E310">
        <v>10303</v>
      </c>
      <c r="F310" s="2">
        <v>42186.452523148146</v>
      </c>
      <c r="G310" t="s">
        <v>23</v>
      </c>
      <c r="H310" t="s">
        <v>88</v>
      </c>
      <c r="I310" s="6">
        <v>54487.53</v>
      </c>
    </row>
    <row r="311" spans="5:9" x14ac:dyDescent="0.25">
      <c r="E311">
        <v>10304</v>
      </c>
      <c r="F311" s="2">
        <v>42098.792291666665</v>
      </c>
      <c r="G311" t="s">
        <v>45</v>
      </c>
      <c r="H311" t="s">
        <v>227</v>
      </c>
      <c r="I311" s="6">
        <v>23231.25</v>
      </c>
    </row>
    <row r="312" spans="5:9" x14ac:dyDescent="0.25">
      <c r="E312">
        <v>10305</v>
      </c>
      <c r="F312" s="2">
        <v>42351.888599537036</v>
      </c>
      <c r="G312" t="s">
        <v>9</v>
      </c>
      <c r="H312" t="s">
        <v>228</v>
      </c>
      <c r="I312" s="6">
        <v>52176.62</v>
      </c>
    </row>
    <row r="313" spans="5:9" x14ac:dyDescent="0.25">
      <c r="E313">
        <v>10306</v>
      </c>
      <c r="F313" s="2">
        <v>42067.334826388891</v>
      </c>
      <c r="G313" t="s">
        <v>45</v>
      </c>
      <c r="H313" t="s">
        <v>229</v>
      </c>
      <c r="I313" s="6">
        <v>95628.26</v>
      </c>
    </row>
    <row r="314" spans="5:9" x14ac:dyDescent="0.25">
      <c r="E314">
        <v>10307</v>
      </c>
      <c r="F314" s="2">
        <v>42223.568298611113</v>
      </c>
      <c r="G314" t="s">
        <v>40</v>
      </c>
      <c r="H314" t="s">
        <v>230</v>
      </c>
      <c r="I314" s="6">
        <v>49626.61</v>
      </c>
    </row>
    <row r="315" spans="5:9" x14ac:dyDescent="0.25">
      <c r="E315">
        <v>10308</v>
      </c>
      <c r="F315" s="2">
        <v>42187.463368055556</v>
      </c>
      <c r="G315" t="s">
        <v>7</v>
      </c>
      <c r="H315" t="s">
        <v>78</v>
      </c>
      <c r="I315" s="6">
        <v>29881.42</v>
      </c>
    </row>
    <row r="316" spans="5:9" x14ac:dyDescent="0.25">
      <c r="E316">
        <v>10309</v>
      </c>
      <c r="F316" s="2">
        <v>42144.449675925927</v>
      </c>
      <c r="G316" t="s">
        <v>52</v>
      </c>
      <c r="H316" t="s">
        <v>231</v>
      </c>
      <c r="I316" s="6">
        <v>59824.17</v>
      </c>
    </row>
    <row r="317" spans="5:9" x14ac:dyDescent="0.25">
      <c r="E317">
        <v>10310</v>
      </c>
      <c r="F317" s="2">
        <v>42051.077800925923</v>
      </c>
      <c r="G317" t="s">
        <v>9</v>
      </c>
      <c r="H317" t="s">
        <v>25</v>
      </c>
      <c r="I317" s="6">
        <v>93427.18</v>
      </c>
    </row>
    <row r="318" spans="5:9" x14ac:dyDescent="0.25">
      <c r="E318">
        <v>10311</v>
      </c>
      <c r="F318" s="2">
        <v>42267.273449074077</v>
      </c>
      <c r="G318" t="s">
        <v>45</v>
      </c>
      <c r="H318" t="s">
        <v>232</v>
      </c>
      <c r="I318" s="6">
        <v>23345.54</v>
      </c>
    </row>
    <row r="319" spans="5:9" x14ac:dyDescent="0.25">
      <c r="E319">
        <v>10312</v>
      </c>
      <c r="F319" s="2">
        <v>42319.850381944445</v>
      </c>
      <c r="G319" t="s">
        <v>13</v>
      </c>
      <c r="H319" t="s">
        <v>233</v>
      </c>
      <c r="I319" s="6">
        <v>61496.160000000003</v>
      </c>
    </row>
    <row r="320" spans="5:9" x14ac:dyDescent="0.25">
      <c r="E320">
        <v>10313</v>
      </c>
      <c r="F320" s="2">
        <v>42207.626516203702</v>
      </c>
      <c r="G320" t="s">
        <v>40</v>
      </c>
      <c r="H320" t="s">
        <v>198</v>
      </c>
      <c r="I320" s="6">
        <v>95500.75</v>
      </c>
    </row>
    <row r="321" spans="5:9" x14ac:dyDescent="0.25">
      <c r="E321">
        <v>10314</v>
      </c>
      <c r="F321" s="2">
        <v>42082.029293981483</v>
      </c>
      <c r="G321" t="s">
        <v>45</v>
      </c>
      <c r="H321" t="s">
        <v>64</v>
      </c>
      <c r="I321" s="6">
        <v>91112.68</v>
      </c>
    </row>
    <row r="322" spans="5:9" x14ac:dyDescent="0.25">
      <c r="E322">
        <v>10315</v>
      </c>
      <c r="F322" s="2">
        <v>42239.722222222219</v>
      </c>
      <c r="G322" t="s">
        <v>38</v>
      </c>
      <c r="H322" t="s">
        <v>14</v>
      </c>
      <c r="I322" s="6">
        <v>36537.18</v>
      </c>
    </row>
    <row r="323" spans="5:9" x14ac:dyDescent="0.25">
      <c r="E323">
        <v>10316</v>
      </c>
      <c r="F323" s="2">
        <v>42169.502581018518</v>
      </c>
      <c r="G323" t="s">
        <v>29</v>
      </c>
      <c r="H323" t="s">
        <v>234</v>
      </c>
      <c r="I323" s="6">
        <v>51694.81</v>
      </c>
    </row>
    <row r="324" spans="5:9" x14ac:dyDescent="0.25">
      <c r="E324">
        <v>10317</v>
      </c>
      <c r="F324" s="2">
        <v>42261.751886574071</v>
      </c>
      <c r="G324" t="s">
        <v>45</v>
      </c>
      <c r="H324" t="s">
        <v>85</v>
      </c>
      <c r="I324" s="6">
        <v>10938.73</v>
      </c>
    </row>
    <row r="325" spans="5:9" x14ac:dyDescent="0.25">
      <c r="E325">
        <v>10318</v>
      </c>
      <c r="F325" s="2">
        <v>42132.030798611115</v>
      </c>
      <c r="G325" t="s">
        <v>5</v>
      </c>
      <c r="H325" t="s">
        <v>235</v>
      </c>
      <c r="I325" s="6">
        <v>90968.78</v>
      </c>
    </row>
    <row r="326" spans="5:9" x14ac:dyDescent="0.25">
      <c r="E326">
        <v>10319</v>
      </c>
      <c r="F326" s="2">
        <v>42032.516446759262</v>
      </c>
      <c r="G326" t="s">
        <v>66</v>
      </c>
      <c r="H326" t="s">
        <v>186</v>
      </c>
      <c r="I326" s="6">
        <v>62090.49</v>
      </c>
    </row>
    <row r="327" spans="5:9" x14ac:dyDescent="0.25">
      <c r="E327">
        <v>10320</v>
      </c>
      <c r="F327" s="2">
        <v>42205.212488425925</v>
      </c>
      <c r="G327" t="s">
        <v>23</v>
      </c>
      <c r="H327" t="s">
        <v>236</v>
      </c>
      <c r="I327" s="6">
        <v>69764.17</v>
      </c>
    </row>
    <row r="328" spans="5:9" x14ac:dyDescent="0.25">
      <c r="E328">
        <v>10321</v>
      </c>
      <c r="F328" s="2">
        <v>42131.514513888891</v>
      </c>
      <c r="G328" t="s">
        <v>5</v>
      </c>
      <c r="H328" t="s">
        <v>111</v>
      </c>
      <c r="I328" s="6">
        <v>2511.94</v>
      </c>
    </row>
    <row r="329" spans="5:9" x14ac:dyDescent="0.25">
      <c r="E329">
        <v>10322</v>
      </c>
      <c r="F329" s="2">
        <v>42120.94358796296</v>
      </c>
      <c r="G329" t="s">
        <v>45</v>
      </c>
      <c r="H329" t="s">
        <v>237</v>
      </c>
      <c r="I329" s="6">
        <v>77463.199999999997</v>
      </c>
    </row>
    <row r="330" spans="5:9" x14ac:dyDescent="0.25">
      <c r="E330">
        <v>10323</v>
      </c>
      <c r="F330" s="2">
        <v>42242.196817129632</v>
      </c>
      <c r="G330" t="s">
        <v>5</v>
      </c>
      <c r="H330" t="s">
        <v>238</v>
      </c>
      <c r="I330" s="6">
        <v>23248.67</v>
      </c>
    </row>
    <row r="331" spans="5:9" x14ac:dyDescent="0.25">
      <c r="E331">
        <v>10324</v>
      </c>
      <c r="F331" s="2">
        <v>42248.183553240742</v>
      </c>
      <c r="G331" t="s">
        <v>35</v>
      </c>
      <c r="H331" t="s">
        <v>239</v>
      </c>
      <c r="I331" s="6">
        <v>57963.97</v>
      </c>
    </row>
    <row r="332" spans="5:9" x14ac:dyDescent="0.25">
      <c r="E332">
        <v>10325</v>
      </c>
      <c r="F332" s="2">
        <v>42175.941192129627</v>
      </c>
      <c r="G332" t="s">
        <v>20</v>
      </c>
      <c r="H332" t="s">
        <v>240</v>
      </c>
      <c r="I332" s="6">
        <v>81946.67</v>
      </c>
    </row>
    <row r="333" spans="5:9" x14ac:dyDescent="0.25">
      <c r="E333">
        <v>10326</v>
      </c>
      <c r="F333" s="2">
        <v>42315.63417824074</v>
      </c>
      <c r="G333" t="s">
        <v>52</v>
      </c>
      <c r="H333" t="s">
        <v>241</v>
      </c>
      <c r="I333" s="6">
        <v>15081.65</v>
      </c>
    </row>
    <row r="334" spans="5:9" x14ac:dyDescent="0.25">
      <c r="E334">
        <v>10327</v>
      </c>
      <c r="F334" s="2">
        <v>42032.772511574076</v>
      </c>
      <c r="G334" t="s">
        <v>15</v>
      </c>
      <c r="H334" t="s">
        <v>18</v>
      </c>
      <c r="I334" s="6">
        <v>17577.310000000001</v>
      </c>
    </row>
    <row r="335" spans="5:9" x14ac:dyDescent="0.25">
      <c r="E335">
        <v>10328</v>
      </c>
      <c r="F335" s="2">
        <v>42049.911307870374</v>
      </c>
      <c r="G335" t="s">
        <v>17</v>
      </c>
      <c r="H335" t="s">
        <v>191</v>
      </c>
      <c r="I335" s="6">
        <v>30941.56</v>
      </c>
    </row>
    <row r="336" spans="5:9" x14ac:dyDescent="0.25">
      <c r="E336">
        <v>10329</v>
      </c>
      <c r="F336" s="2">
        <v>42098.893622685187</v>
      </c>
      <c r="G336" t="s">
        <v>23</v>
      </c>
      <c r="H336" t="s">
        <v>242</v>
      </c>
      <c r="I336" s="6">
        <v>2854.31</v>
      </c>
    </row>
    <row r="337" spans="5:9" x14ac:dyDescent="0.25">
      <c r="E337">
        <v>10330</v>
      </c>
      <c r="F337" s="2">
        <v>42298.919849537036</v>
      </c>
      <c r="G337" t="s">
        <v>13</v>
      </c>
      <c r="H337" t="s">
        <v>233</v>
      </c>
      <c r="I337" s="6">
        <v>72220.59</v>
      </c>
    </row>
    <row r="338" spans="5:9" x14ac:dyDescent="0.25">
      <c r="E338">
        <v>10331</v>
      </c>
      <c r="F338" s="2">
        <v>42316.010231481479</v>
      </c>
      <c r="G338" t="s">
        <v>9</v>
      </c>
      <c r="H338" t="s">
        <v>243</v>
      </c>
      <c r="I338" s="6">
        <v>60415.91</v>
      </c>
    </row>
    <row r="339" spans="5:9" x14ac:dyDescent="0.25">
      <c r="E339">
        <v>10332</v>
      </c>
      <c r="F339" s="2">
        <v>42359.916087962964</v>
      </c>
      <c r="G339" t="s">
        <v>45</v>
      </c>
      <c r="H339" t="s">
        <v>49</v>
      </c>
      <c r="I339" s="6">
        <v>46554.97</v>
      </c>
    </row>
    <row r="340" spans="5:9" x14ac:dyDescent="0.25">
      <c r="E340">
        <v>10333</v>
      </c>
      <c r="F340" s="2">
        <v>42274.066111111111</v>
      </c>
      <c r="G340" t="s">
        <v>40</v>
      </c>
      <c r="H340" t="s">
        <v>244</v>
      </c>
      <c r="I340" s="6">
        <v>99202.12</v>
      </c>
    </row>
    <row r="341" spans="5:9" x14ac:dyDescent="0.25">
      <c r="E341">
        <v>10334</v>
      </c>
      <c r="F341" s="2">
        <v>42019.96675925926</v>
      </c>
      <c r="G341" t="s">
        <v>45</v>
      </c>
      <c r="H341" t="s">
        <v>187</v>
      </c>
      <c r="I341" s="6">
        <v>30862.77</v>
      </c>
    </row>
    <row r="342" spans="5:9" x14ac:dyDescent="0.25">
      <c r="E342">
        <v>10335</v>
      </c>
      <c r="F342" s="2">
        <v>42246.436168981483</v>
      </c>
      <c r="G342" t="s">
        <v>20</v>
      </c>
      <c r="H342" t="s">
        <v>139</v>
      </c>
      <c r="I342" s="6">
        <v>35131.620000000003</v>
      </c>
    </row>
    <row r="343" spans="5:9" x14ac:dyDescent="0.25">
      <c r="E343">
        <v>10336</v>
      </c>
      <c r="F343" s="2">
        <v>42031.547627314816</v>
      </c>
      <c r="G343" t="s">
        <v>29</v>
      </c>
      <c r="H343" t="s">
        <v>133</v>
      </c>
      <c r="I343" s="6">
        <v>5870.3</v>
      </c>
    </row>
    <row r="344" spans="5:9" x14ac:dyDescent="0.25">
      <c r="E344">
        <v>10337</v>
      </c>
      <c r="F344" s="2">
        <v>42113.466516203705</v>
      </c>
      <c r="G344" t="s">
        <v>26</v>
      </c>
      <c r="H344" t="s">
        <v>245</v>
      </c>
      <c r="I344" s="6">
        <v>52098.55</v>
      </c>
    </row>
    <row r="345" spans="5:9" x14ac:dyDescent="0.25">
      <c r="E345">
        <v>10338</v>
      </c>
      <c r="F345" s="2">
        <v>42305.594328703701</v>
      </c>
      <c r="G345" t="s">
        <v>35</v>
      </c>
      <c r="H345" t="s">
        <v>207</v>
      </c>
      <c r="I345" s="6">
        <v>3794.09</v>
      </c>
    </row>
    <row r="346" spans="5:9" x14ac:dyDescent="0.25">
      <c r="E346">
        <v>10339</v>
      </c>
      <c r="F346" s="2">
        <v>42239.503460648149</v>
      </c>
      <c r="G346" t="s">
        <v>40</v>
      </c>
      <c r="H346" t="s">
        <v>103</v>
      </c>
      <c r="I346" s="6">
        <v>81620.97</v>
      </c>
    </row>
    <row r="347" spans="5:9" x14ac:dyDescent="0.25">
      <c r="E347">
        <v>10340</v>
      </c>
      <c r="F347" s="2">
        <v>42141.814305555556</v>
      </c>
      <c r="G347" t="s">
        <v>23</v>
      </c>
      <c r="H347" t="s">
        <v>174</v>
      </c>
      <c r="I347" s="6">
        <v>41564.06</v>
      </c>
    </row>
    <row r="348" spans="5:9" x14ac:dyDescent="0.25">
      <c r="E348">
        <v>10341</v>
      </c>
      <c r="F348" s="2">
        <v>42344.66673611111</v>
      </c>
      <c r="G348" t="s">
        <v>66</v>
      </c>
      <c r="H348" t="s">
        <v>179</v>
      </c>
      <c r="I348" s="6">
        <v>94631.39</v>
      </c>
    </row>
    <row r="349" spans="5:9" x14ac:dyDescent="0.25">
      <c r="E349">
        <v>10342</v>
      </c>
      <c r="F349" s="2">
        <v>42331.08326388889</v>
      </c>
      <c r="G349" t="s">
        <v>45</v>
      </c>
      <c r="H349" t="s">
        <v>156</v>
      </c>
      <c r="I349" s="6">
        <v>16744.02</v>
      </c>
    </row>
    <row r="350" spans="5:9" x14ac:dyDescent="0.25">
      <c r="E350">
        <v>10343</v>
      </c>
      <c r="F350" s="2">
        <v>42236.245694444442</v>
      </c>
      <c r="G350" t="s">
        <v>45</v>
      </c>
      <c r="H350" t="s">
        <v>243</v>
      </c>
      <c r="I350" s="6">
        <v>80391.55</v>
      </c>
    </row>
    <row r="351" spans="5:9" x14ac:dyDescent="0.25">
      <c r="E351">
        <v>10344</v>
      </c>
      <c r="F351" s="2">
        <v>42051.798333333332</v>
      </c>
      <c r="G351" t="s">
        <v>7</v>
      </c>
      <c r="H351" t="s">
        <v>91</v>
      </c>
      <c r="I351" s="6">
        <v>90359.81</v>
      </c>
    </row>
    <row r="352" spans="5:9" x14ac:dyDescent="0.25">
      <c r="E352">
        <v>10345</v>
      </c>
      <c r="F352" s="2">
        <v>42225.981851851851</v>
      </c>
      <c r="G352" t="s">
        <v>17</v>
      </c>
      <c r="H352" t="s">
        <v>246</v>
      </c>
      <c r="I352" s="6">
        <v>79222.98</v>
      </c>
    </row>
    <row r="353" spans="5:9" x14ac:dyDescent="0.25">
      <c r="E353">
        <v>10346</v>
      </c>
      <c r="F353" s="2">
        <v>42228.736956018518</v>
      </c>
      <c r="G353" t="s">
        <v>40</v>
      </c>
      <c r="H353" t="s">
        <v>214</v>
      </c>
      <c r="I353" s="6">
        <v>62948.43</v>
      </c>
    </row>
    <row r="354" spans="5:9" x14ac:dyDescent="0.25">
      <c r="E354">
        <v>10347</v>
      </c>
      <c r="F354" s="2">
        <v>42151.961354166669</v>
      </c>
      <c r="G354" t="s">
        <v>45</v>
      </c>
      <c r="H354" t="s">
        <v>247</v>
      </c>
      <c r="I354" s="6">
        <v>2118.0100000000002</v>
      </c>
    </row>
    <row r="355" spans="5:9" x14ac:dyDescent="0.25">
      <c r="E355">
        <v>10348</v>
      </c>
      <c r="F355" s="2">
        <v>42238.132002314815</v>
      </c>
      <c r="G355" t="s">
        <v>29</v>
      </c>
      <c r="H355" t="s">
        <v>208</v>
      </c>
      <c r="I355" s="6">
        <v>32862.71</v>
      </c>
    </row>
    <row r="356" spans="5:9" x14ac:dyDescent="0.25">
      <c r="E356">
        <v>10349</v>
      </c>
      <c r="F356" s="2">
        <v>42021.654027777775</v>
      </c>
      <c r="G356" t="s">
        <v>13</v>
      </c>
      <c r="H356" t="s">
        <v>193</v>
      </c>
      <c r="I356" s="6">
        <v>19329.990000000002</v>
      </c>
    </row>
    <row r="357" spans="5:9" x14ac:dyDescent="0.25">
      <c r="E357">
        <v>10350</v>
      </c>
      <c r="F357" s="2">
        <v>42051.291250000002</v>
      </c>
      <c r="G357" t="s">
        <v>40</v>
      </c>
      <c r="H357" t="s">
        <v>248</v>
      </c>
      <c r="I357" s="6">
        <v>65660.740000000005</v>
      </c>
    </row>
    <row r="358" spans="5:9" x14ac:dyDescent="0.25">
      <c r="E358">
        <v>10351</v>
      </c>
      <c r="F358" s="2">
        <v>42039.623553240737</v>
      </c>
      <c r="G358" t="s">
        <v>40</v>
      </c>
      <c r="H358" t="s">
        <v>184</v>
      </c>
      <c r="I358" s="6">
        <v>39834.660000000003</v>
      </c>
    </row>
    <row r="359" spans="5:9" x14ac:dyDescent="0.25">
      <c r="E359">
        <v>10352</v>
      </c>
      <c r="F359" s="2">
        <v>42284.329155092593</v>
      </c>
      <c r="G359" t="s">
        <v>61</v>
      </c>
      <c r="H359" t="s">
        <v>80</v>
      </c>
      <c r="I359" s="6">
        <v>41244.480000000003</v>
      </c>
    </row>
    <row r="360" spans="5:9" x14ac:dyDescent="0.25">
      <c r="E360">
        <v>10353</v>
      </c>
      <c r="F360" s="2">
        <v>42202.109826388885</v>
      </c>
      <c r="G360" t="s">
        <v>29</v>
      </c>
      <c r="H360" t="s">
        <v>90</v>
      </c>
      <c r="I360" s="6">
        <v>88650.34</v>
      </c>
    </row>
    <row r="361" spans="5:9" x14ac:dyDescent="0.25">
      <c r="E361">
        <v>10354</v>
      </c>
      <c r="F361" s="2">
        <v>42127.537685185183</v>
      </c>
      <c r="G361" t="s">
        <v>40</v>
      </c>
      <c r="H361" t="s">
        <v>249</v>
      </c>
      <c r="I361" s="6">
        <v>39239.879999999997</v>
      </c>
    </row>
    <row r="362" spans="5:9" x14ac:dyDescent="0.25">
      <c r="E362">
        <v>10355</v>
      </c>
      <c r="F362" s="2">
        <v>42144.661030092589</v>
      </c>
      <c r="G362" t="s">
        <v>15</v>
      </c>
      <c r="H362" t="s">
        <v>250</v>
      </c>
      <c r="I362" s="6">
        <v>60830.47</v>
      </c>
    </row>
    <row r="363" spans="5:9" x14ac:dyDescent="0.25">
      <c r="E363">
        <v>10356</v>
      </c>
      <c r="F363" s="2">
        <v>42131.294328703705</v>
      </c>
      <c r="G363" t="s">
        <v>13</v>
      </c>
      <c r="H363" t="s">
        <v>130</v>
      </c>
      <c r="I363" s="6">
        <v>68093.84</v>
      </c>
    </row>
    <row r="364" spans="5:9" x14ac:dyDescent="0.25">
      <c r="E364">
        <v>10357</v>
      </c>
      <c r="F364" s="2">
        <v>42271.787858796299</v>
      </c>
      <c r="G364" t="s">
        <v>9</v>
      </c>
      <c r="H364" t="s">
        <v>236</v>
      </c>
      <c r="I364" s="6">
        <v>84589.68</v>
      </c>
    </row>
    <row r="365" spans="5:9" x14ac:dyDescent="0.25">
      <c r="E365">
        <v>10358</v>
      </c>
      <c r="F365" s="2">
        <v>42209.08421296296</v>
      </c>
      <c r="G365" t="s">
        <v>52</v>
      </c>
      <c r="H365" t="s">
        <v>251</v>
      </c>
      <c r="I365" s="6">
        <v>9125.59</v>
      </c>
    </row>
    <row r="366" spans="5:9" x14ac:dyDescent="0.25">
      <c r="E366">
        <v>10359</v>
      </c>
      <c r="F366" s="2">
        <v>42080.167696759258</v>
      </c>
      <c r="G366" t="s">
        <v>23</v>
      </c>
      <c r="H366" t="s">
        <v>252</v>
      </c>
      <c r="I366" s="6">
        <v>4333.4799999999996</v>
      </c>
    </row>
    <row r="367" spans="5:9" x14ac:dyDescent="0.25">
      <c r="E367">
        <v>10360</v>
      </c>
      <c r="F367" s="2">
        <v>42280.184976851851</v>
      </c>
      <c r="G367" t="s">
        <v>11</v>
      </c>
      <c r="H367" t="s">
        <v>194</v>
      </c>
      <c r="I367" s="6">
        <v>54564.28</v>
      </c>
    </row>
    <row r="368" spans="5:9" x14ac:dyDescent="0.25">
      <c r="E368">
        <v>10361</v>
      </c>
      <c r="F368" s="2">
        <v>42200.079710648148</v>
      </c>
      <c r="G368" t="s">
        <v>7</v>
      </c>
      <c r="H368" t="s">
        <v>253</v>
      </c>
      <c r="I368" s="6">
        <v>6005.22</v>
      </c>
    </row>
    <row r="369" spans="5:9" x14ac:dyDescent="0.25">
      <c r="E369">
        <v>10362</v>
      </c>
      <c r="F369" s="2">
        <v>42293.788298611114</v>
      </c>
      <c r="G369" t="s">
        <v>45</v>
      </c>
      <c r="H369" t="s">
        <v>254</v>
      </c>
      <c r="I369" s="6">
        <v>81613.399999999994</v>
      </c>
    </row>
    <row r="370" spans="5:9" x14ac:dyDescent="0.25">
      <c r="E370">
        <v>10363</v>
      </c>
      <c r="F370" s="2">
        <v>42340.233576388891</v>
      </c>
      <c r="G370" t="s">
        <v>26</v>
      </c>
      <c r="H370" t="s">
        <v>113</v>
      </c>
      <c r="I370" s="6">
        <v>46310.239999999998</v>
      </c>
    </row>
    <row r="371" spans="5:9" x14ac:dyDescent="0.25">
      <c r="E371">
        <v>10364</v>
      </c>
      <c r="F371" s="2">
        <v>42257.825208333335</v>
      </c>
      <c r="G371" t="s">
        <v>11</v>
      </c>
      <c r="H371" t="s">
        <v>57</v>
      </c>
      <c r="I371" s="6">
        <v>83397.009999999995</v>
      </c>
    </row>
    <row r="372" spans="5:9" x14ac:dyDescent="0.25">
      <c r="E372">
        <v>10365</v>
      </c>
      <c r="F372" s="2">
        <v>42274.77789351852</v>
      </c>
      <c r="G372" t="s">
        <v>9</v>
      </c>
      <c r="H372" t="s">
        <v>255</v>
      </c>
      <c r="I372" s="6">
        <v>6460.65</v>
      </c>
    </row>
    <row r="373" spans="5:9" x14ac:dyDescent="0.25">
      <c r="E373">
        <v>10366</v>
      </c>
      <c r="F373" s="2">
        <v>42324.370196759257</v>
      </c>
      <c r="G373" t="s">
        <v>29</v>
      </c>
      <c r="H373" t="s">
        <v>130</v>
      </c>
      <c r="I373" s="6">
        <v>43507.4</v>
      </c>
    </row>
    <row r="374" spans="5:9" x14ac:dyDescent="0.25">
      <c r="E374">
        <v>10367</v>
      </c>
      <c r="F374" s="2">
        <v>42244.327870370369</v>
      </c>
      <c r="G374" t="s">
        <v>20</v>
      </c>
      <c r="H374" t="s">
        <v>256</v>
      </c>
      <c r="I374" s="6">
        <v>97474.84</v>
      </c>
    </row>
    <row r="375" spans="5:9" x14ac:dyDescent="0.25">
      <c r="E375">
        <v>10368</v>
      </c>
      <c r="F375" s="2">
        <v>42112.594328703701</v>
      </c>
      <c r="G375" t="s">
        <v>9</v>
      </c>
      <c r="H375" t="s">
        <v>257</v>
      </c>
      <c r="I375" s="6">
        <v>32791.620000000003</v>
      </c>
    </row>
    <row r="376" spans="5:9" x14ac:dyDescent="0.25">
      <c r="E376">
        <v>10369</v>
      </c>
      <c r="F376" s="2">
        <v>42187.284826388888</v>
      </c>
      <c r="G376" t="s">
        <v>45</v>
      </c>
      <c r="H376" t="s">
        <v>220</v>
      </c>
      <c r="I376" s="6">
        <v>56085.99</v>
      </c>
    </row>
    <row r="377" spans="5:9" x14ac:dyDescent="0.25">
      <c r="E377">
        <v>10370</v>
      </c>
      <c r="F377" s="2">
        <v>42105.311863425923</v>
      </c>
      <c r="G377" t="s">
        <v>20</v>
      </c>
      <c r="H377" t="s">
        <v>80</v>
      </c>
      <c r="I377" s="6">
        <v>29691.35</v>
      </c>
    </row>
    <row r="378" spans="5:9" x14ac:dyDescent="0.25">
      <c r="E378">
        <v>10371</v>
      </c>
      <c r="F378" s="2">
        <v>42080.775497685187</v>
      </c>
      <c r="G378" t="s">
        <v>66</v>
      </c>
      <c r="H378" t="s">
        <v>196</v>
      </c>
      <c r="I378" s="6">
        <v>54853.57</v>
      </c>
    </row>
    <row r="379" spans="5:9" x14ac:dyDescent="0.25">
      <c r="E379">
        <v>10372</v>
      </c>
      <c r="F379" s="2">
        <v>42109.045104166667</v>
      </c>
      <c r="G379" t="s">
        <v>66</v>
      </c>
      <c r="H379" t="s">
        <v>258</v>
      </c>
      <c r="I379" s="6">
        <v>12547.84</v>
      </c>
    </row>
    <row r="380" spans="5:9" x14ac:dyDescent="0.25">
      <c r="E380">
        <v>10373</v>
      </c>
      <c r="F380" s="2">
        <v>42026.04247685185</v>
      </c>
      <c r="G380" t="s">
        <v>66</v>
      </c>
      <c r="H380" t="s">
        <v>259</v>
      </c>
      <c r="I380" s="6">
        <v>89418.67</v>
      </c>
    </row>
    <row r="381" spans="5:9" x14ac:dyDescent="0.25">
      <c r="E381">
        <v>10374</v>
      </c>
      <c r="F381" s="2">
        <v>42283.96974537037</v>
      </c>
      <c r="G381" t="s">
        <v>17</v>
      </c>
      <c r="H381" t="s">
        <v>176</v>
      </c>
      <c r="I381" s="6">
        <v>36163.33</v>
      </c>
    </row>
    <row r="382" spans="5:9" x14ac:dyDescent="0.25">
      <c r="E382">
        <v>10375</v>
      </c>
      <c r="F382" s="2">
        <v>42054.44158564815</v>
      </c>
      <c r="G382" t="s">
        <v>20</v>
      </c>
      <c r="H382" t="s">
        <v>260</v>
      </c>
      <c r="I382" s="6">
        <v>50816.55</v>
      </c>
    </row>
    <row r="383" spans="5:9" x14ac:dyDescent="0.25">
      <c r="E383">
        <v>10376</v>
      </c>
      <c r="F383" s="2">
        <v>42096.235300925924</v>
      </c>
      <c r="G383" t="s">
        <v>40</v>
      </c>
      <c r="H383" t="s">
        <v>261</v>
      </c>
      <c r="I383" s="6">
        <v>57521.09</v>
      </c>
    </row>
    <row r="384" spans="5:9" x14ac:dyDescent="0.25">
      <c r="E384">
        <v>10377</v>
      </c>
      <c r="F384" s="2">
        <v>42078.126134259262</v>
      </c>
      <c r="G384" t="s">
        <v>5</v>
      </c>
      <c r="H384" t="s">
        <v>262</v>
      </c>
      <c r="I384" s="6">
        <v>78808.63</v>
      </c>
    </row>
    <row r="385" spans="5:9" x14ac:dyDescent="0.25">
      <c r="E385">
        <v>10378</v>
      </c>
      <c r="F385" s="2">
        <v>42175.604131944441</v>
      </c>
      <c r="G385" t="s">
        <v>9</v>
      </c>
      <c r="H385" t="s">
        <v>227</v>
      </c>
      <c r="I385" s="6">
        <v>99024.65</v>
      </c>
    </row>
    <row r="386" spans="5:9" x14ac:dyDescent="0.25">
      <c r="E386">
        <v>10379</v>
      </c>
      <c r="F386" s="2">
        <v>42361.557858796295</v>
      </c>
      <c r="G386" t="s">
        <v>11</v>
      </c>
      <c r="H386" t="s">
        <v>226</v>
      </c>
      <c r="I386" s="6">
        <v>49406.17</v>
      </c>
    </row>
    <row r="387" spans="5:9" x14ac:dyDescent="0.25">
      <c r="E387">
        <v>10380</v>
      </c>
      <c r="F387" s="2">
        <v>42021.931851851848</v>
      </c>
      <c r="G387" t="s">
        <v>29</v>
      </c>
      <c r="H387" t="s">
        <v>263</v>
      </c>
      <c r="I387" s="6">
        <v>82975.81</v>
      </c>
    </row>
    <row r="388" spans="5:9" x14ac:dyDescent="0.25">
      <c r="E388">
        <v>10381</v>
      </c>
      <c r="F388" s="2">
        <v>42265.856296296297</v>
      </c>
      <c r="G388" t="s">
        <v>13</v>
      </c>
      <c r="H388" t="s">
        <v>264</v>
      </c>
      <c r="I388" s="6">
        <v>91135.81</v>
      </c>
    </row>
    <row r="389" spans="5:9" x14ac:dyDescent="0.25">
      <c r="E389">
        <v>10382</v>
      </c>
      <c r="F389" s="2">
        <v>42158.412789351853</v>
      </c>
      <c r="G389" t="s">
        <v>17</v>
      </c>
      <c r="H389" t="s">
        <v>257</v>
      </c>
      <c r="I389" s="6">
        <v>84392.1</v>
      </c>
    </row>
    <row r="390" spans="5:9" x14ac:dyDescent="0.25">
      <c r="E390">
        <v>10383</v>
      </c>
      <c r="F390" s="2">
        <v>42107.376620370371</v>
      </c>
      <c r="G390" t="s">
        <v>29</v>
      </c>
      <c r="H390" t="s">
        <v>44</v>
      </c>
      <c r="I390" s="6">
        <v>59567.87</v>
      </c>
    </row>
    <row r="391" spans="5:9" x14ac:dyDescent="0.25">
      <c r="E391">
        <v>10384</v>
      </c>
      <c r="F391" s="2">
        <v>42024.511273148149</v>
      </c>
      <c r="G391" t="s">
        <v>13</v>
      </c>
      <c r="H391" t="s">
        <v>199</v>
      </c>
      <c r="I391" s="6">
        <v>75533.3</v>
      </c>
    </row>
    <row r="392" spans="5:9" x14ac:dyDescent="0.25">
      <c r="E392">
        <v>10385</v>
      </c>
      <c r="F392" s="2">
        <v>42101.673576388886</v>
      </c>
      <c r="G392" t="s">
        <v>23</v>
      </c>
      <c r="H392" t="s">
        <v>119</v>
      </c>
      <c r="I392" s="6">
        <v>81367.539999999994</v>
      </c>
    </row>
    <row r="393" spans="5:9" x14ac:dyDescent="0.25">
      <c r="E393">
        <v>10386</v>
      </c>
      <c r="F393" s="2">
        <v>42258.438472222224</v>
      </c>
      <c r="G393" t="s">
        <v>45</v>
      </c>
      <c r="H393" t="s">
        <v>80</v>
      </c>
      <c r="I393" s="6">
        <v>6003.85</v>
      </c>
    </row>
    <row r="394" spans="5:9" x14ac:dyDescent="0.25">
      <c r="E394">
        <v>10387</v>
      </c>
      <c r="F394" s="2">
        <v>42053.91982638889</v>
      </c>
      <c r="G394" t="s">
        <v>38</v>
      </c>
      <c r="H394" t="s">
        <v>265</v>
      </c>
      <c r="I394" s="6">
        <v>91100.81</v>
      </c>
    </row>
    <row r="395" spans="5:9" x14ac:dyDescent="0.25">
      <c r="E395">
        <v>10388</v>
      </c>
      <c r="F395" s="2">
        <v>42243.392731481479</v>
      </c>
      <c r="G395" t="s">
        <v>38</v>
      </c>
      <c r="H395" t="s">
        <v>129</v>
      </c>
      <c r="I395" s="6">
        <v>83673.19</v>
      </c>
    </row>
    <row r="396" spans="5:9" x14ac:dyDescent="0.25">
      <c r="E396">
        <v>10389</v>
      </c>
      <c r="F396" s="2">
        <v>42347.495555555557</v>
      </c>
      <c r="G396" t="s">
        <v>5</v>
      </c>
      <c r="H396" t="s">
        <v>34</v>
      </c>
      <c r="I396" s="6">
        <v>75902.38</v>
      </c>
    </row>
    <row r="397" spans="5:9" x14ac:dyDescent="0.25">
      <c r="E397">
        <v>10390</v>
      </c>
      <c r="F397" s="2">
        <v>42359.648634259262</v>
      </c>
      <c r="G397" t="s">
        <v>38</v>
      </c>
      <c r="H397" t="s">
        <v>229</v>
      </c>
      <c r="I397" s="6">
        <v>9999.3700000000008</v>
      </c>
    </row>
    <row r="398" spans="5:9" x14ac:dyDescent="0.25">
      <c r="E398">
        <v>10391</v>
      </c>
      <c r="F398" s="2">
        <v>42030.251863425925</v>
      </c>
      <c r="G398" t="s">
        <v>66</v>
      </c>
      <c r="H398" t="s">
        <v>266</v>
      </c>
      <c r="I398" s="6">
        <v>12377.62</v>
      </c>
    </row>
    <row r="399" spans="5:9" x14ac:dyDescent="0.25">
      <c r="E399">
        <v>10392</v>
      </c>
      <c r="F399" s="2">
        <v>42234.293749999997</v>
      </c>
      <c r="G399" t="s">
        <v>11</v>
      </c>
      <c r="H399" t="s">
        <v>150</v>
      </c>
      <c r="I399" s="6">
        <v>69859.78</v>
      </c>
    </row>
    <row r="400" spans="5:9" x14ac:dyDescent="0.25">
      <c r="E400">
        <v>10393</v>
      </c>
      <c r="F400" s="2">
        <v>42266.458136574074</v>
      </c>
      <c r="G400" t="s">
        <v>9</v>
      </c>
      <c r="H400" t="s">
        <v>267</v>
      </c>
      <c r="I400" s="6">
        <v>15356.27</v>
      </c>
    </row>
    <row r="401" spans="5:9" x14ac:dyDescent="0.25">
      <c r="E401">
        <v>10394</v>
      </c>
      <c r="F401" s="2">
        <v>42090.170023148145</v>
      </c>
      <c r="G401" t="s">
        <v>20</v>
      </c>
      <c r="H401" t="s">
        <v>268</v>
      </c>
      <c r="I401" s="6">
        <v>35480.94</v>
      </c>
    </row>
    <row r="402" spans="5:9" x14ac:dyDescent="0.25">
      <c r="E402">
        <v>10395</v>
      </c>
      <c r="F402" s="2">
        <v>42306.405243055553</v>
      </c>
      <c r="G402" t="s">
        <v>15</v>
      </c>
      <c r="H402" t="s">
        <v>258</v>
      </c>
      <c r="I402" s="6">
        <v>73470.710000000006</v>
      </c>
    </row>
    <row r="403" spans="5:9" x14ac:dyDescent="0.25">
      <c r="E403">
        <v>10396</v>
      </c>
      <c r="F403" s="2">
        <v>42129.276030092595</v>
      </c>
      <c r="G403" t="s">
        <v>15</v>
      </c>
      <c r="H403" t="s">
        <v>255</v>
      </c>
      <c r="I403" s="6">
        <v>75612.55</v>
      </c>
    </row>
    <row r="404" spans="5:9" x14ac:dyDescent="0.25">
      <c r="E404">
        <v>10397</v>
      </c>
      <c r="F404" s="2">
        <v>42241.802430555559</v>
      </c>
      <c r="G404" t="s">
        <v>38</v>
      </c>
      <c r="H404" t="s">
        <v>269</v>
      </c>
      <c r="I404" s="6">
        <v>74304.13</v>
      </c>
    </row>
    <row r="405" spans="5:9" x14ac:dyDescent="0.25">
      <c r="E405">
        <v>10398</v>
      </c>
      <c r="F405" s="2">
        <v>42109.227303240739</v>
      </c>
      <c r="G405" t="s">
        <v>40</v>
      </c>
      <c r="H405" t="s">
        <v>270</v>
      </c>
      <c r="I405" s="6">
        <v>53512.91</v>
      </c>
    </row>
    <row r="406" spans="5:9" x14ac:dyDescent="0.25">
      <c r="E406">
        <v>10399</v>
      </c>
      <c r="F406" s="2">
        <v>42116.63386574074</v>
      </c>
      <c r="G406" t="s">
        <v>23</v>
      </c>
      <c r="H406" t="s">
        <v>8</v>
      </c>
      <c r="I406" s="6">
        <v>87338.07</v>
      </c>
    </row>
    <row r="407" spans="5:9" x14ac:dyDescent="0.25">
      <c r="E407">
        <v>10400</v>
      </c>
      <c r="F407" s="2">
        <v>42249.035173611112</v>
      </c>
      <c r="G407" t="s">
        <v>13</v>
      </c>
      <c r="H407" t="s">
        <v>208</v>
      </c>
      <c r="I407" s="6">
        <v>47944.65</v>
      </c>
    </row>
    <row r="408" spans="5:9" x14ac:dyDescent="0.25">
      <c r="E408">
        <v>10401</v>
      </c>
      <c r="F408" s="2">
        <v>42219.920740740738</v>
      </c>
      <c r="G408" t="s">
        <v>13</v>
      </c>
      <c r="H408" t="s">
        <v>226</v>
      </c>
      <c r="I408" s="6">
        <v>4951.33</v>
      </c>
    </row>
    <row r="409" spans="5:9" x14ac:dyDescent="0.25">
      <c r="E409">
        <v>10402</v>
      </c>
      <c r="F409" s="2">
        <v>42083.04115740741</v>
      </c>
      <c r="G409" t="s">
        <v>5</v>
      </c>
      <c r="H409" t="s">
        <v>91</v>
      </c>
      <c r="I409" s="6">
        <v>20107.38</v>
      </c>
    </row>
    <row r="410" spans="5:9" x14ac:dyDescent="0.25">
      <c r="E410">
        <v>10403</v>
      </c>
      <c r="F410" s="2">
        <v>42206.038055555553</v>
      </c>
      <c r="G410" t="s">
        <v>9</v>
      </c>
      <c r="H410" t="s">
        <v>271</v>
      </c>
      <c r="I410" s="6">
        <v>68920.759999999995</v>
      </c>
    </row>
    <row r="411" spans="5:9" x14ac:dyDescent="0.25">
      <c r="E411">
        <v>10404</v>
      </c>
      <c r="F411" s="2">
        <v>42321.079131944447</v>
      </c>
      <c r="G411" t="s">
        <v>7</v>
      </c>
      <c r="H411" t="s">
        <v>272</v>
      </c>
      <c r="I411" s="6">
        <v>11968.75</v>
      </c>
    </row>
    <row r="412" spans="5:9" x14ac:dyDescent="0.25">
      <c r="E412">
        <v>10405</v>
      </c>
      <c r="F412" s="2">
        <v>42088.917847222219</v>
      </c>
      <c r="G412" t="s">
        <v>20</v>
      </c>
      <c r="H412" t="s">
        <v>75</v>
      </c>
      <c r="I412" s="6">
        <v>62603.31</v>
      </c>
    </row>
    <row r="413" spans="5:9" x14ac:dyDescent="0.25">
      <c r="E413">
        <v>10406</v>
      </c>
      <c r="F413" s="2">
        <v>42341.992071759261</v>
      </c>
      <c r="G413" t="s">
        <v>29</v>
      </c>
      <c r="H413" t="s">
        <v>69</v>
      </c>
      <c r="I413" s="6">
        <v>81709.09</v>
      </c>
    </row>
    <row r="414" spans="5:9" x14ac:dyDescent="0.25">
      <c r="E414">
        <v>10407</v>
      </c>
      <c r="F414" s="2">
        <v>42194.467997685184</v>
      </c>
      <c r="G414" t="s">
        <v>20</v>
      </c>
      <c r="H414" t="s">
        <v>273</v>
      </c>
      <c r="I414" s="6">
        <v>15917.69</v>
      </c>
    </row>
    <row r="415" spans="5:9" x14ac:dyDescent="0.25">
      <c r="E415">
        <v>10408</v>
      </c>
      <c r="F415" s="2">
        <v>42111.09642361111</v>
      </c>
      <c r="G415" t="s">
        <v>45</v>
      </c>
      <c r="H415" t="s">
        <v>274</v>
      </c>
      <c r="I415" s="6">
        <v>17216.68</v>
      </c>
    </row>
    <row r="416" spans="5:9" x14ac:dyDescent="0.25">
      <c r="E416">
        <v>10409</v>
      </c>
      <c r="F416" s="2">
        <v>42269.091840277775</v>
      </c>
      <c r="G416" t="s">
        <v>40</v>
      </c>
      <c r="H416" t="s">
        <v>275</v>
      </c>
      <c r="I416" s="6">
        <v>63468.44</v>
      </c>
    </row>
    <row r="417" spans="5:9" x14ac:dyDescent="0.25">
      <c r="E417">
        <v>10410</v>
      </c>
      <c r="F417" s="2">
        <v>42265.382465277777</v>
      </c>
      <c r="G417" t="s">
        <v>13</v>
      </c>
      <c r="H417" t="s">
        <v>37</v>
      </c>
      <c r="I417" s="6">
        <v>71758.47</v>
      </c>
    </row>
    <row r="418" spans="5:9" x14ac:dyDescent="0.25">
      <c r="E418">
        <v>10411</v>
      </c>
      <c r="F418" s="2">
        <v>42054.121238425927</v>
      </c>
      <c r="G418" t="s">
        <v>66</v>
      </c>
      <c r="H418" t="s">
        <v>12</v>
      </c>
      <c r="I418" s="6">
        <v>18360.3</v>
      </c>
    </row>
    <row r="419" spans="5:9" x14ac:dyDescent="0.25">
      <c r="E419">
        <v>10412</v>
      </c>
      <c r="F419" s="2">
        <v>42115.466689814813</v>
      </c>
      <c r="G419" t="s">
        <v>40</v>
      </c>
      <c r="H419" t="s">
        <v>152</v>
      </c>
      <c r="I419" s="6">
        <v>54787.16</v>
      </c>
    </row>
    <row r="420" spans="5:9" x14ac:dyDescent="0.25">
      <c r="E420">
        <v>10413</v>
      </c>
      <c r="F420" s="2">
        <v>42077.873252314814</v>
      </c>
      <c r="G420" t="s">
        <v>40</v>
      </c>
      <c r="H420" t="s">
        <v>276</v>
      </c>
      <c r="I420" s="6">
        <v>72546.28</v>
      </c>
    </row>
    <row r="421" spans="5:9" x14ac:dyDescent="0.25">
      <c r="E421">
        <v>10414</v>
      </c>
      <c r="F421" s="2">
        <v>42060.796435185184</v>
      </c>
      <c r="G421" t="s">
        <v>40</v>
      </c>
      <c r="H421" t="s">
        <v>241</v>
      </c>
      <c r="I421" s="6">
        <v>1919.83</v>
      </c>
    </row>
    <row r="422" spans="5:9" x14ac:dyDescent="0.25">
      <c r="E422">
        <v>10415</v>
      </c>
      <c r="F422" s="2">
        <v>42263.684594907405</v>
      </c>
      <c r="G422" t="s">
        <v>38</v>
      </c>
      <c r="H422" t="s">
        <v>277</v>
      </c>
      <c r="I422" s="6">
        <v>71979.820000000007</v>
      </c>
    </row>
    <row r="423" spans="5:9" x14ac:dyDescent="0.25">
      <c r="E423">
        <v>10416</v>
      </c>
      <c r="F423" s="2">
        <v>42211.993495370371</v>
      </c>
      <c r="G423" t="s">
        <v>17</v>
      </c>
      <c r="H423" t="s">
        <v>83</v>
      </c>
      <c r="I423" s="6">
        <v>43404.4</v>
      </c>
    </row>
    <row r="424" spans="5:9" x14ac:dyDescent="0.25">
      <c r="E424">
        <v>10417</v>
      </c>
      <c r="F424" s="2">
        <v>42036.015393518515</v>
      </c>
      <c r="G424" t="s">
        <v>66</v>
      </c>
      <c r="H424" t="s">
        <v>102</v>
      </c>
      <c r="I424" s="6">
        <v>46301.78</v>
      </c>
    </row>
    <row r="425" spans="5:9" x14ac:dyDescent="0.25">
      <c r="E425">
        <v>10418</v>
      </c>
      <c r="F425" s="2">
        <v>42236.646597222221</v>
      </c>
      <c r="G425" t="s">
        <v>45</v>
      </c>
      <c r="H425" t="s">
        <v>125</v>
      </c>
      <c r="I425" s="6">
        <v>89166.42</v>
      </c>
    </row>
    <row r="426" spans="5:9" x14ac:dyDescent="0.25">
      <c r="E426">
        <v>10419</v>
      </c>
      <c r="F426" s="2">
        <v>42017.544444444444</v>
      </c>
      <c r="G426" t="s">
        <v>23</v>
      </c>
      <c r="H426" t="s">
        <v>154</v>
      </c>
      <c r="I426" s="6">
        <v>72623.19</v>
      </c>
    </row>
    <row r="427" spans="5:9" x14ac:dyDescent="0.25">
      <c r="E427">
        <v>10420</v>
      </c>
      <c r="F427" s="2">
        <v>42127.09175925926</v>
      </c>
      <c r="G427" t="s">
        <v>9</v>
      </c>
      <c r="H427" t="s">
        <v>198</v>
      </c>
      <c r="I427" s="6">
        <v>25994.05</v>
      </c>
    </row>
    <row r="428" spans="5:9" x14ac:dyDescent="0.25">
      <c r="E428">
        <v>10421</v>
      </c>
      <c r="F428" s="2">
        <v>42229.294456018521</v>
      </c>
      <c r="G428" t="s">
        <v>29</v>
      </c>
      <c r="H428" t="s">
        <v>220</v>
      </c>
      <c r="I428" s="6">
        <v>77613.48</v>
      </c>
    </row>
    <row r="429" spans="5:9" x14ac:dyDescent="0.25">
      <c r="E429">
        <v>10422</v>
      </c>
      <c r="F429" s="2">
        <v>42204.499918981484</v>
      </c>
      <c r="G429" t="s">
        <v>5</v>
      </c>
      <c r="H429" t="s">
        <v>278</v>
      </c>
      <c r="I429" s="6">
        <v>34503.699999999997</v>
      </c>
    </row>
    <row r="430" spans="5:9" x14ac:dyDescent="0.25">
      <c r="E430">
        <v>10423</v>
      </c>
      <c r="F430" s="2">
        <v>42073.586273148147</v>
      </c>
      <c r="G430" t="s">
        <v>5</v>
      </c>
      <c r="H430" t="s">
        <v>163</v>
      </c>
      <c r="I430" s="6">
        <v>95741.57</v>
      </c>
    </row>
    <row r="431" spans="5:9" x14ac:dyDescent="0.25">
      <c r="E431">
        <v>10424</v>
      </c>
      <c r="F431" s="2">
        <v>42062.398032407407</v>
      </c>
      <c r="G431" t="s">
        <v>23</v>
      </c>
      <c r="H431" t="s">
        <v>101</v>
      </c>
      <c r="I431" s="6">
        <v>33318.26</v>
      </c>
    </row>
    <row r="432" spans="5:9" x14ac:dyDescent="0.25">
      <c r="E432">
        <v>10425</v>
      </c>
      <c r="F432" s="2">
        <v>42242.965682870374</v>
      </c>
      <c r="G432" t="s">
        <v>52</v>
      </c>
      <c r="H432" t="s">
        <v>189</v>
      </c>
      <c r="I432" s="6">
        <v>99895.11</v>
      </c>
    </row>
    <row r="433" spans="5:9" x14ac:dyDescent="0.25">
      <c r="E433">
        <v>10426</v>
      </c>
      <c r="F433" s="2">
        <v>42123.838912037034</v>
      </c>
      <c r="G433" t="s">
        <v>15</v>
      </c>
      <c r="H433" t="s">
        <v>47</v>
      </c>
      <c r="I433" s="6">
        <v>45221.71</v>
      </c>
    </row>
    <row r="434" spans="5:9" x14ac:dyDescent="0.25">
      <c r="E434">
        <v>10427</v>
      </c>
      <c r="F434" s="2">
        <v>42261.878993055558</v>
      </c>
      <c r="G434" t="s">
        <v>29</v>
      </c>
      <c r="H434" t="s">
        <v>279</v>
      </c>
      <c r="I434" s="6">
        <v>49165.26</v>
      </c>
    </row>
    <row r="435" spans="5:9" x14ac:dyDescent="0.25">
      <c r="E435">
        <v>10428</v>
      </c>
      <c r="F435" s="2">
        <v>42173.779108796298</v>
      </c>
      <c r="G435" t="s">
        <v>38</v>
      </c>
      <c r="H435" t="s">
        <v>280</v>
      </c>
      <c r="I435" s="6">
        <v>96813.93</v>
      </c>
    </row>
    <row r="436" spans="5:9" x14ac:dyDescent="0.25">
      <c r="E436">
        <v>10429</v>
      </c>
      <c r="F436" s="2">
        <v>42219.254328703704</v>
      </c>
      <c r="G436" t="s">
        <v>38</v>
      </c>
      <c r="H436" t="s">
        <v>234</v>
      </c>
      <c r="I436" s="6">
        <v>99783.72</v>
      </c>
    </row>
    <row r="437" spans="5:9" x14ac:dyDescent="0.25">
      <c r="E437">
        <v>10430</v>
      </c>
      <c r="F437" s="2">
        <v>42187.311493055553</v>
      </c>
      <c r="G437" t="s">
        <v>61</v>
      </c>
      <c r="H437" t="s">
        <v>206</v>
      </c>
      <c r="I437" s="6">
        <v>2193.2800000000002</v>
      </c>
    </row>
    <row r="438" spans="5:9" x14ac:dyDescent="0.25">
      <c r="E438">
        <v>10431</v>
      </c>
      <c r="F438" s="2">
        <v>42036.950416666667</v>
      </c>
      <c r="G438" t="s">
        <v>35</v>
      </c>
      <c r="H438" t="s">
        <v>281</v>
      </c>
      <c r="I438" s="6">
        <v>45962.06</v>
      </c>
    </row>
    <row r="439" spans="5:9" x14ac:dyDescent="0.25">
      <c r="E439">
        <v>10432</v>
      </c>
      <c r="F439" s="2">
        <v>42123.356446759259</v>
      </c>
      <c r="G439" t="s">
        <v>23</v>
      </c>
      <c r="H439" t="s">
        <v>44</v>
      </c>
      <c r="I439" s="6">
        <v>27807.4</v>
      </c>
    </row>
    <row r="440" spans="5:9" x14ac:dyDescent="0.25">
      <c r="E440">
        <v>10433</v>
      </c>
      <c r="F440" s="2">
        <v>42152.242731481485</v>
      </c>
      <c r="G440" t="s">
        <v>11</v>
      </c>
      <c r="H440" t="s">
        <v>280</v>
      </c>
      <c r="I440" s="6">
        <v>15358.1</v>
      </c>
    </row>
    <row r="441" spans="5:9" x14ac:dyDescent="0.25">
      <c r="E441">
        <v>10434</v>
      </c>
      <c r="F441" s="2">
        <v>42121.057256944441</v>
      </c>
      <c r="G441" t="s">
        <v>17</v>
      </c>
      <c r="H441" t="s">
        <v>172</v>
      </c>
      <c r="I441" s="6">
        <v>44619.29</v>
      </c>
    </row>
    <row r="442" spans="5:9" x14ac:dyDescent="0.25">
      <c r="E442">
        <v>10435</v>
      </c>
      <c r="F442" s="2">
        <v>42137.258460648147</v>
      </c>
      <c r="G442" t="s">
        <v>35</v>
      </c>
      <c r="H442" t="s">
        <v>282</v>
      </c>
      <c r="I442" s="6">
        <v>17247.91</v>
      </c>
    </row>
    <row r="443" spans="5:9" x14ac:dyDescent="0.25">
      <c r="E443">
        <v>10436</v>
      </c>
      <c r="F443" s="2">
        <v>42347.546388888892</v>
      </c>
      <c r="G443" t="s">
        <v>9</v>
      </c>
      <c r="H443" t="s">
        <v>132</v>
      </c>
      <c r="I443" s="6">
        <v>18185.82</v>
      </c>
    </row>
    <row r="444" spans="5:9" x14ac:dyDescent="0.25">
      <c r="E444">
        <v>10437</v>
      </c>
      <c r="F444" s="2">
        <v>42323.192037037035</v>
      </c>
      <c r="G444" t="s">
        <v>15</v>
      </c>
      <c r="H444" t="s">
        <v>182</v>
      </c>
      <c r="I444" s="6">
        <v>43592.160000000003</v>
      </c>
    </row>
    <row r="445" spans="5:9" x14ac:dyDescent="0.25">
      <c r="E445">
        <v>10438</v>
      </c>
      <c r="F445" s="2">
        <v>42158.08489583333</v>
      </c>
      <c r="G445" t="s">
        <v>26</v>
      </c>
      <c r="H445" t="s">
        <v>170</v>
      </c>
      <c r="I445" s="6">
        <v>81046.259999999995</v>
      </c>
    </row>
    <row r="446" spans="5:9" x14ac:dyDescent="0.25">
      <c r="E446">
        <v>10439</v>
      </c>
      <c r="F446" s="2">
        <v>42010.99527777778</v>
      </c>
      <c r="G446" t="s">
        <v>17</v>
      </c>
      <c r="H446" t="s">
        <v>54</v>
      </c>
      <c r="I446" s="6">
        <v>28596.28</v>
      </c>
    </row>
    <row r="447" spans="5:9" x14ac:dyDescent="0.25">
      <c r="E447">
        <v>10440</v>
      </c>
      <c r="F447" s="2">
        <v>42107.441747685189</v>
      </c>
      <c r="G447" t="s">
        <v>66</v>
      </c>
      <c r="H447" t="s">
        <v>191</v>
      </c>
      <c r="I447" s="6">
        <v>47461.440000000002</v>
      </c>
    </row>
    <row r="448" spans="5:9" x14ac:dyDescent="0.25">
      <c r="E448">
        <v>10441</v>
      </c>
      <c r="F448" s="2">
        <v>42300.403726851851</v>
      </c>
      <c r="G448" t="s">
        <v>52</v>
      </c>
      <c r="H448" t="s">
        <v>283</v>
      </c>
      <c r="I448" s="6">
        <v>54352.25</v>
      </c>
    </row>
    <row r="449" spans="5:9" x14ac:dyDescent="0.25">
      <c r="E449">
        <v>10442</v>
      </c>
      <c r="F449" s="2">
        <v>42077.240081018521</v>
      </c>
      <c r="G449" t="s">
        <v>38</v>
      </c>
      <c r="H449" t="s">
        <v>159</v>
      </c>
      <c r="I449" s="6">
        <v>99092.73</v>
      </c>
    </row>
    <row r="450" spans="5:9" x14ac:dyDescent="0.25">
      <c r="E450">
        <v>10443</v>
      </c>
      <c r="F450" s="2">
        <v>42240.717777777776</v>
      </c>
      <c r="G450" t="s">
        <v>9</v>
      </c>
      <c r="H450" t="s">
        <v>74</v>
      </c>
      <c r="I450" s="6">
        <v>50438.92</v>
      </c>
    </row>
    <row r="451" spans="5:9" x14ac:dyDescent="0.25">
      <c r="E451">
        <v>10444</v>
      </c>
      <c r="F451" s="2">
        <v>42119.364386574074</v>
      </c>
      <c r="G451" t="s">
        <v>23</v>
      </c>
      <c r="H451" t="s">
        <v>46</v>
      </c>
      <c r="I451" s="6">
        <v>81078.240000000005</v>
      </c>
    </row>
    <row r="452" spans="5:9" x14ac:dyDescent="0.25">
      <c r="E452">
        <v>10445</v>
      </c>
      <c r="F452" s="2">
        <v>42220.477256944447</v>
      </c>
      <c r="G452" t="s">
        <v>52</v>
      </c>
      <c r="H452" t="s">
        <v>284</v>
      </c>
      <c r="I452" s="6">
        <v>23205.67</v>
      </c>
    </row>
    <row r="453" spans="5:9" x14ac:dyDescent="0.25">
      <c r="E453">
        <v>10446</v>
      </c>
      <c r="F453" s="2">
        <v>42098.340451388889</v>
      </c>
      <c r="G453" t="s">
        <v>66</v>
      </c>
      <c r="H453" t="s">
        <v>285</v>
      </c>
      <c r="I453" s="6">
        <v>77000.009999999995</v>
      </c>
    </row>
    <row r="454" spans="5:9" x14ac:dyDescent="0.25">
      <c r="E454">
        <v>10447</v>
      </c>
      <c r="F454" s="2">
        <v>42005.64398148148</v>
      </c>
      <c r="G454" t="s">
        <v>11</v>
      </c>
      <c r="H454" t="s">
        <v>147</v>
      </c>
      <c r="I454" s="6">
        <v>40345.040000000001</v>
      </c>
    </row>
    <row r="455" spans="5:9" x14ac:dyDescent="0.25">
      <c r="E455">
        <v>10448</v>
      </c>
      <c r="F455" s="2">
        <v>42037.836817129632</v>
      </c>
      <c r="G455" t="s">
        <v>52</v>
      </c>
      <c r="H455" t="s">
        <v>286</v>
      </c>
      <c r="I455" s="6">
        <v>35360.1</v>
      </c>
    </row>
    <row r="456" spans="5:9" x14ac:dyDescent="0.25">
      <c r="E456">
        <v>10449</v>
      </c>
      <c r="F456" s="2">
        <v>42074.741631944446</v>
      </c>
      <c r="G456" t="s">
        <v>40</v>
      </c>
      <c r="H456" t="s">
        <v>287</v>
      </c>
      <c r="I456" s="6">
        <v>35493.53</v>
      </c>
    </row>
    <row r="457" spans="5:9" x14ac:dyDescent="0.25">
      <c r="E457">
        <v>10450</v>
      </c>
      <c r="F457" s="2">
        <v>42239.030405092592</v>
      </c>
      <c r="G457" t="s">
        <v>66</v>
      </c>
      <c r="H457" t="s">
        <v>288</v>
      </c>
      <c r="I457" s="6">
        <v>37155.79</v>
      </c>
    </row>
    <row r="458" spans="5:9" x14ac:dyDescent="0.25">
      <c r="E458">
        <v>10451</v>
      </c>
      <c r="F458" s="2">
        <v>42111.821643518517</v>
      </c>
      <c r="G458" t="s">
        <v>20</v>
      </c>
      <c r="H458" t="s">
        <v>187</v>
      </c>
      <c r="I458" s="6">
        <v>96375.62</v>
      </c>
    </row>
    <row r="459" spans="5:9" x14ac:dyDescent="0.25">
      <c r="E459">
        <v>10452</v>
      </c>
      <c r="F459" s="2">
        <v>42182.827187499999</v>
      </c>
      <c r="G459" t="s">
        <v>66</v>
      </c>
      <c r="H459" t="s">
        <v>197</v>
      </c>
      <c r="I459" s="6">
        <v>91801.2</v>
      </c>
    </row>
    <row r="460" spans="5:9" x14ac:dyDescent="0.25">
      <c r="E460">
        <v>10453</v>
      </c>
      <c r="F460" s="2">
        <v>42143.643738425926</v>
      </c>
      <c r="G460" t="s">
        <v>11</v>
      </c>
      <c r="H460" t="s">
        <v>103</v>
      </c>
      <c r="I460" s="6">
        <v>47149.56</v>
      </c>
    </row>
    <row r="461" spans="5:9" x14ac:dyDescent="0.25">
      <c r="E461">
        <v>10454</v>
      </c>
      <c r="F461" s="2">
        <v>42335.594155092593</v>
      </c>
      <c r="G461" t="s">
        <v>11</v>
      </c>
      <c r="H461" t="s">
        <v>289</v>
      </c>
      <c r="I461" s="6">
        <v>9355.7099999999991</v>
      </c>
    </row>
    <row r="462" spans="5:9" x14ac:dyDescent="0.25">
      <c r="E462">
        <v>10455</v>
      </c>
      <c r="F462" s="2">
        <v>42237.303032407406</v>
      </c>
      <c r="G462" t="s">
        <v>23</v>
      </c>
      <c r="H462" t="s">
        <v>163</v>
      </c>
      <c r="I462" s="6">
        <v>59928.69</v>
      </c>
    </row>
    <row r="463" spans="5:9" x14ac:dyDescent="0.25">
      <c r="E463">
        <v>10456</v>
      </c>
      <c r="F463" s="2">
        <v>42365.389814814815</v>
      </c>
      <c r="G463" t="s">
        <v>15</v>
      </c>
      <c r="H463" t="s">
        <v>269</v>
      </c>
      <c r="I463" s="6">
        <v>37710.67</v>
      </c>
    </row>
    <row r="464" spans="5:9" x14ac:dyDescent="0.25">
      <c r="E464">
        <v>10457</v>
      </c>
      <c r="F464" s="2">
        <v>42186.307395833333</v>
      </c>
      <c r="G464" t="s">
        <v>35</v>
      </c>
      <c r="H464" t="s">
        <v>244</v>
      </c>
      <c r="I464" s="6">
        <v>73539.02</v>
      </c>
    </row>
    <row r="465" spans="5:9" x14ac:dyDescent="0.25">
      <c r="E465">
        <v>10458</v>
      </c>
      <c r="F465" s="2">
        <v>42105.488865740743</v>
      </c>
      <c r="G465" t="s">
        <v>29</v>
      </c>
      <c r="H465" t="s">
        <v>290</v>
      </c>
      <c r="I465" s="6">
        <v>15020.61</v>
      </c>
    </row>
    <row r="466" spans="5:9" x14ac:dyDescent="0.25">
      <c r="E466">
        <v>10459</v>
      </c>
      <c r="F466" s="2">
        <v>42165.897407407407</v>
      </c>
      <c r="G466" t="s">
        <v>61</v>
      </c>
      <c r="H466" t="s">
        <v>277</v>
      </c>
      <c r="I466" s="6">
        <v>82702.91</v>
      </c>
    </row>
    <row r="467" spans="5:9" x14ac:dyDescent="0.25">
      <c r="E467">
        <v>10460</v>
      </c>
      <c r="F467" s="2">
        <v>42075.897719907407</v>
      </c>
      <c r="G467" t="s">
        <v>15</v>
      </c>
      <c r="H467" t="s">
        <v>291</v>
      </c>
      <c r="I467" s="6">
        <v>53958.35</v>
      </c>
    </row>
    <row r="468" spans="5:9" x14ac:dyDescent="0.25">
      <c r="E468">
        <v>10461</v>
      </c>
      <c r="F468" s="2">
        <v>42104.522928240738</v>
      </c>
      <c r="G468" t="s">
        <v>7</v>
      </c>
      <c r="H468" t="s">
        <v>239</v>
      </c>
      <c r="I468" s="6">
        <v>99451.88</v>
      </c>
    </row>
    <row r="469" spans="5:9" x14ac:dyDescent="0.25">
      <c r="E469">
        <v>10462</v>
      </c>
      <c r="F469" s="2">
        <v>42115.758194444446</v>
      </c>
      <c r="G469" t="s">
        <v>66</v>
      </c>
      <c r="H469" t="s">
        <v>292</v>
      </c>
      <c r="I469" s="6">
        <v>2101.0700000000002</v>
      </c>
    </row>
    <row r="470" spans="5:9" x14ac:dyDescent="0.25">
      <c r="E470">
        <v>10463</v>
      </c>
      <c r="F470" s="2">
        <v>42108.358356481483</v>
      </c>
      <c r="G470" t="s">
        <v>11</v>
      </c>
      <c r="H470" t="s">
        <v>34</v>
      </c>
      <c r="I470" s="6">
        <v>44469.03</v>
      </c>
    </row>
    <row r="471" spans="5:9" x14ac:dyDescent="0.25">
      <c r="E471">
        <v>10464</v>
      </c>
      <c r="F471" s="2">
        <v>42107.699166666665</v>
      </c>
      <c r="G471" t="s">
        <v>13</v>
      </c>
      <c r="H471" t="s">
        <v>145</v>
      </c>
      <c r="I471" s="6">
        <v>98505.42</v>
      </c>
    </row>
    <row r="472" spans="5:9" x14ac:dyDescent="0.25">
      <c r="E472">
        <v>10465</v>
      </c>
      <c r="F472" s="2">
        <v>42011.257754629631</v>
      </c>
      <c r="G472" t="s">
        <v>11</v>
      </c>
      <c r="H472" t="s">
        <v>203</v>
      </c>
      <c r="I472" s="6">
        <v>59393.31</v>
      </c>
    </row>
    <row r="473" spans="5:9" x14ac:dyDescent="0.25">
      <c r="E473">
        <v>10466</v>
      </c>
      <c r="F473" s="2">
        <v>42248.093425925923</v>
      </c>
      <c r="G473" t="s">
        <v>61</v>
      </c>
      <c r="H473" t="s">
        <v>276</v>
      </c>
      <c r="I473" s="6">
        <v>43598.8</v>
      </c>
    </row>
    <row r="474" spans="5:9" x14ac:dyDescent="0.25">
      <c r="E474">
        <v>10467</v>
      </c>
      <c r="F474" s="2">
        <v>42188.443159722221</v>
      </c>
      <c r="G474" t="s">
        <v>11</v>
      </c>
      <c r="H474" t="s">
        <v>192</v>
      </c>
      <c r="I474" s="6">
        <v>91679.52</v>
      </c>
    </row>
    <row r="475" spans="5:9" x14ac:dyDescent="0.25">
      <c r="E475">
        <v>10468</v>
      </c>
      <c r="F475" s="2">
        <v>42069.366562499999</v>
      </c>
      <c r="G475" t="s">
        <v>40</v>
      </c>
      <c r="H475" t="s">
        <v>220</v>
      </c>
      <c r="I475" s="6">
        <v>96087.56</v>
      </c>
    </row>
    <row r="476" spans="5:9" x14ac:dyDescent="0.25">
      <c r="E476">
        <v>10469</v>
      </c>
      <c r="F476" s="2">
        <v>42263.566550925927</v>
      </c>
      <c r="G476" t="s">
        <v>15</v>
      </c>
      <c r="H476" t="s">
        <v>209</v>
      </c>
      <c r="I476" s="6">
        <v>4666.4399999999996</v>
      </c>
    </row>
    <row r="477" spans="5:9" x14ac:dyDescent="0.25">
      <c r="E477">
        <v>10470</v>
      </c>
      <c r="F477" s="2">
        <v>42042.97997685185</v>
      </c>
      <c r="G477" t="s">
        <v>40</v>
      </c>
      <c r="H477" t="s">
        <v>247</v>
      </c>
      <c r="I477" s="6">
        <v>20988.54</v>
      </c>
    </row>
    <row r="478" spans="5:9" x14ac:dyDescent="0.25">
      <c r="E478">
        <v>10471</v>
      </c>
      <c r="F478" s="2">
        <v>42252.531886574077</v>
      </c>
      <c r="G478" t="s">
        <v>61</v>
      </c>
      <c r="H478" t="s">
        <v>206</v>
      </c>
      <c r="I478" s="6">
        <v>62622.78</v>
      </c>
    </row>
    <row r="479" spans="5:9" x14ac:dyDescent="0.25">
      <c r="E479">
        <v>10472</v>
      </c>
      <c r="F479" s="2">
        <v>42356.892824074072</v>
      </c>
      <c r="G479" t="s">
        <v>5</v>
      </c>
      <c r="H479" t="s">
        <v>138</v>
      </c>
      <c r="I479" s="6">
        <v>13294.86</v>
      </c>
    </row>
    <row r="480" spans="5:9" x14ac:dyDescent="0.25">
      <c r="E480">
        <v>10473</v>
      </c>
      <c r="F480" s="2">
        <v>42365.190798611111</v>
      </c>
      <c r="G480" t="s">
        <v>9</v>
      </c>
      <c r="H480" t="s">
        <v>267</v>
      </c>
      <c r="I480" s="6">
        <v>30581.14</v>
      </c>
    </row>
    <row r="481" spans="5:9" x14ac:dyDescent="0.25">
      <c r="E481">
        <v>10474</v>
      </c>
      <c r="F481" s="2">
        <v>42132.704965277779</v>
      </c>
      <c r="G481" t="s">
        <v>7</v>
      </c>
      <c r="H481" t="s">
        <v>160</v>
      </c>
      <c r="I481" s="6">
        <v>30561.31</v>
      </c>
    </row>
    <row r="482" spans="5:9" x14ac:dyDescent="0.25">
      <c r="E482">
        <v>10475</v>
      </c>
      <c r="F482" s="2">
        <v>42216.680868055555</v>
      </c>
      <c r="G482" t="s">
        <v>15</v>
      </c>
      <c r="H482" t="s">
        <v>176</v>
      </c>
      <c r="I482" s="6">
        <v>43330.79</v>
      </c>
    </row>
    <row r="483" spans="5:9" x14ac:dyDescent="0.25">
      <c r="E483">
        <v>10476</v>
      </c>
      <c r="F483" s="2">
        <v>42281.325752314813</v>
      </c>
      <c r="G483" t="s">
        <v>45</v>
      </c>
      <c r="H483" t="s">
        <v>293</v>
      </c>
      <c r="I483" s="6">
        <v>36451.68</v>
      </c>
    </row>
    <row r="484" spans="5:9" x14ac:dyDescent="0.25">
      <c r="E484">
        <v>10477</v>
      </c>
      <c r="F484" s="2">
        <v>42166.218252314815</v>
      </c>
      <c r="G484" t="s">
        <v>29</v>
      </c>
      <c r="H484" t="s">
        <v>37</v>
      </c>
      <c r="I484" s="6">
        <v>77057.09</v>
      </c>
    </row>
    <row r="485" spans="5:9" x14ac:dyDescent="0.25">
      <c r="E485">
        <v>10478</v>
      </c>
      <c r="F485" s="2">
        <v>42079.757025462961</v>
      </c>
      <c r="G485" t="s">
        <v>29</v>
      </c>
      <c r="H485" t="s">
        <v>22</v>
      </c>
      <c r="I485" s="6">
        <v>48726.15</v>
      </c>
    </row>
    <row r="486" spans="5:9" x14ac:dyDescent="0.25">
      <c r="E486">
        <v>10479</v>
      </c>
      <c r="F486" s="2">
        <v>42343.174201388887</v>
      </c>
      <c r="G486" t="s">
        <v>26</v>
      </c>
      <c r="H486" t="s">
        <v>222</v>
      </c>
      <c r="I486" s="6">
        <v>40961.22</v>
      </c>
    </row>
    <row r="487" spans="5:9" x14ac:dyDescent="0.25">
      <c r="E487">
        <v>10480</v>
      </c>
      <c r="F487" s="2">
        <v>42226.481689814813</v>
      </c>
      <c r="G487" t="s">
        <v>66</v>
      </c>
      <c r="H487" t="s">
        <v>57</v>
      </c>
      <c r="I487" s="6">
        <v>75676.39</v>
      </c>
    </row>
    <row r="488" spans="5:9" x14ac:dyDescent="0.25">
      <c r="E488">
        <v>10481</v>
      </c>
      <c r="F488" s="2">
        <v>42328.685185185182</v>
      </c>
      <c r="G488" t="s">
        <v>29</v>
      </c>
      <c r="H488" t="s">
        <v>294</v>
      </c>
      <c r="I488" s="6">
        <v>66745.919999999998</v>
      </c>
    </row>
    <row r="489" spans="5:9" x14ac:dyDescent="0.25">
      <c r="E489">
        <v>10482</v>
      </c>
      <c r="F489" s="2">
        <v>42288.264467592591</v>
      </c>
      <c r="G489" t="s">
        <v>66</v>
      </c>
      <c r="H489" t="s">
        <v>295</v>
      </c>
      <c r="I489" s="6">
        <v>36824.07</v>
      </c>
    </row>
    <row r="490" spans="5:9" x14ac:dyDescent="0.25">
      <c r="E490">
        <v>10483</v>
      </c>
      <c r="F490" s="2">
        <v>42251.465879629628</v>
      </c>
      <c r="G490" t="s">
        <v>29</v>
      </c>
      <c r="H490" t="s">
        <v>50</v>
      </c>
      <c r="I490" s="6">
        <v>98376.11</v>
      </c>
    </row>
    <row r="491" spans="5:9" x14ac:dyDescent="0.25">
      <c r="E491">
        <v>10484</v>
      </c>
      <c r="F491" s="2">
        <v>42277.720902777779</v>
      </c>
      <c r="G491" t="s">
        <v>29</v>
      </c>
      <c r="H491" t="s">
        <v>206</v>
      </c>
      <c r="I491" s="6">
        <v>36074.949999999997</v>
      </c>
    </row>
    <row r="492" spans="5:9" x14ac:dyDescent="0.25">
      <c r="E492">
        <v>10485</v>
      </c>
      <c r="F492" s="2">
        <v>42211.085960648146</v>
      </c>
      <c r="G492" t="s">
        <v>61</v>
      </c>
      <c r="H492" t="s">
        <v>296</v>
      </c>
      <c r="I492" s="6">
        <v>65959.7</v>
      </c>
    </row>
    <row r="493" spans="5:9" x14ac:dyDescent="0.25">
      <c r="E493">
        <v>10486</v>
      </c>
      <c r="F493" s="2">
        <v>42335.733611111114</v>
      </c>
      <c r="G493" t="s">
        <v>20</v>
      </c>
      <c r="H493" t="s">
        <v>32</v>
      </c>
      <c r="I493" s="6">
        <v>73704.95</v>
      </c>
    </row>
    <row r="494" spans="5:9" x14ac:dyDescent="0.25">
      <c r="E494">
        <v>10487</v>
      </c>
      <c r="F494" s="2">
        <v>42230.297037037039</v>
      </c>
      <c r="G494" t="s">
        <v>26</v>
      </c>
      <c r="H494" t="s">
        <v>67</v>
      </c>
      <c r="I494" s="6">
        <v>44338.18</v>
      </c>
    </row>
    <row r="495" spans="5:9" x14ac:dyDescent="0.25">
      <c r="E495">
        <v>10488</v>
      </c>
      <c r="F495" s="2">
        <v>42364.652638888889</v>
      </c>
      <c r="G495" t="s">
        <v>38</v>
      </c>
      <c r="H495" t="s">
        <v>297</v>
      </c>
      <c r="I495" s="6">
        <v>88914.240000000005</v>
      </c>
    </row>
    <row r="496" spans="5:9" x14ac:dyDescent="0.25">
      <c r="E496">
        <v>10489</v>
      </c>
      <c r="F496" s="2">
        <v>42294.724733796298</v>
      </c>
      <c r="G496" t="s">
        <v>17</v>
      </c>
      <c r="H496" t="s">
        <v>205</v>
      </c>
      <c r="I496" s="6">
        <v>7999.07</v>
      </c>
    </row>
    <row r="497" spans="5:9" x14ac:dyDescent="0.25">
      <c r="E497">
        <v>10490</v>
      </c>
      <c r="F497" s="2">
        <v>42312.526516203703</v>
      </c>
      <c r="G497" t="s">
        <v>45</v>
      </c>
      <c r="H497" t="s">
        <v>298</v>
      </c>
      <c r="I497" s="6">
        <v>96046.23</v>
      </c>
    </row>
    <row r="498" spans="5:9" x14ac:dyDescent="0.25">
      <c r="E498">
        <v>10491</v>
      </c>
      <c r="F498" s="2">
        <v>42264.22111111111</v>
      </c>
      <c r="G498" t="s">
        <v>15</v>
      </c>
      <c r="H498" t="s">
        <v>161</v>
      </c>
      <c r="I498" s="6">
        <v>45771.34</v>
      </c>
    </row>
    <row r="499" spans="5:9" x14ac:dyDescent="0.25">
      <c r="E499">
        <v>10492</v>
      </c>
      <c r="F499" s="2">
        <v>42175.303252314814</v>
      </c>
      <c r="G499" t="s">
        <v>45</v>
      </c>
      <c r="H499" t="s">
        <v>299</v>
      </c>
      <c r="I499" s="6">
        <v>51601.53</v>
      </c>
    </row>
    <row r="500" spans="5:9" x14ac:dyDescent="0.25">
      <c r="E500">
        <v>10493</v>
      </c>
      <c r="F500" s="2">
        <v>42207.483842592592</v>
      </c>
      <c r="G500" t="s">
        <v>26</v>
      </c>
      <c r="H500" t="s">
        <v>84</v>
      </c>
      <c r="I500" s="6">
        <v>10398.049999999999</v>
      </c>
    </row>
    <row r="501" spans="5:9" x14ac:dyDescent="0.25">
      <c r="E501">
        <v>10494</v>
      </c>
      <c r="F501" s="2">
        <v>42135.921458333331</v>
      </c>
      <c r="G501" t="s">
        <v>5</v>
      </c>
      <c r="H501" t="s">
        <v>300</v>
      </c>
      <c r="I501" s="6">
        <v>44012.86</v>
      </c>
    </row>
    <row r="502" spans="5:9" x14ac:dyDescent="0.25">
      <c r="E502">
        <v>10495</v>
      </c>
      <c r="F502" s="2">
        <v>42229.404861111114</v>
      </c>
      <c r="G502" t="s">
        <v>13</v>
      </c>
      <c r="H502" t="s">
        <v>170</v>
      </c>
      <c r="I502" s="6">
        <v>67914.52</v>
      </c>
    </row>
    <row r="503" spans="5:9" x14ac:dyDescent="0.25">
      <c r="E503">
        <v>10496</v>
      </c>
      <c r="F503" s="2">
        <v>42041.93372685185</v>
      </c>
      <c r="G503" t="s">
        <v>45</v>
      </c>
      <c r="H503" t="s">
        <v>6</v>
      </c>
      <c r="I503" s="6">
        <v>82159.820000000007</v>
      </c>
    </row>
    <row r="504" spans="5:9" x14ac:dyDescent="0.25">
      <c r="E504">
        <v>10497</v>
      </c>
      <c r="F504" s="2">
        <v>42237.439710648148</v>
      </c>
      <c r="G504" t="s">
        <v>11</v>
      </c>
      <c r="H504" t="s">
        <v>141</v>
      </c>
      <c r="I504" s="6">
        <v>96476.27</v>
      </c>
    </row>
    <row r="505" spans="5:9" x14ac:dyDescent="0.25">
      <c r="E505">
        <v>10498</v>
      </c>
      <c r="F505" s="2">
        <v>42181.107777777775</v>
      </c>
      <c r="G505" t="s">
        <v>15</v>
      </c>
      <c r="H505" t="s">
        <v>184</v>
      </c>
      <c r="I505" s="6">
        <v>46708.61</v>
      </c>
    </row>
    <row r="506" spans="5:9" x14ac:dyDescent="0.25">
      <c r="E506">
        <v>10499</v>
      </c>
      <c r="F506" s="2">
        <v>42097.899016203701</v>
      </c>
      <c r="G506" t="s">
        <v>13</v>
      </c>
      <c r="H506" t="s">
        <v>301</v>
      </c>
      <c r="I506" s="6">
        <v>29468.02</v>
      </c>
    </row>
    <row r="507" spans="5:9" x14ac:dyDescent="0.25">
      <c r="E507">
        <v>10500</v>
      </c>
      <c r="F507" s="2">
        <v>42080.013437499998</v>
      </c>
      <c r="G507" t="s">
        <v>52</v>
      </c>
      <c r="H507" t="s">
        <v>10</v>
      </c>
      <c r="I507" s="6">
        <v>92474.34</v>
      </c>
    </row>
    <row r="508" spans="5:9" x14ac:dyDescent="0.25">
      <c r="E508">
        <v>10501</v>
      </c>
      <c r="F508" s="2">
        <v>42141.116805555554</v>
      </c>
      <c r="G508" t="s">
        <v>29</v>
      </c>
      <c r="H508" t="s">
        <v>172</v>
      </c>
      <c r="I508" s="6">
        <v>49640.32</v>
      </c>
    </row>
    <row r="509" spans="5:9" x14ac:dyDescent="0.25">
      <c r="E509">
        <v>10502</v>
      </c>
      <c r="F509" s="2">
        <v>42081.327870370369</v>
      </c>
      <c r="G509" t="s">
        <v>45</v>
      </c>
      <c r="H509" t="s">
        <v>98</v>
      </c>
      <c r="I509" s="6">
        <v>65493.65</v>
      </c>
    </row>
    <row r="510" spans="5:9" x14ac:dyDescent="0.25">
      <c r="E510">
        <v>10503</v>
      </c>
      <c r="F510" s="2">
        <v>42104.171249999999</v>
      </c>
      <c r="G510" t="s">
        <v>66</v>
      </c>
      <c r="H510" t="s">
        <v>302</v>
      </c>
      <c r="I510" s="6">
        <v>68482.16</v>
      </c>
    </row>
    <row r="511" spans="5:9" x14ac:dyDescent="0.25">
      <c r="E511">
        <v>10504</v>
      </c>
      <c r="F511" s="2">
        <v>42161.122037037036</v>
      </c>
      <c r="G511" t="s">
        <v>7</v>
      </c>
      <c r="H511" t="s">
        <v>144</v>
      </c>
      <c r="I511" s="6">
        <v>54636.83</v>
      </c>
    </row>
    <row r="512" spans="5:9" x14ac:dyDescent="0.25">
      <c r="E512">
        <v>10505</v>
      </c>
      <c r="F512" s="2">
        <v>42053.969953703701</v>
      </c>
      <c r="G512" t="s">
        <v>23</v>
      </c>
      <c r="H512" t="s">
        <v>303</v>
      </c>
      <c r="I512" s="6">
        <v>67868.88</v>
      </c>
    </row>
    <row r="513" spans="5:9" x14ac:dyDescent="0.25">
      <c r="E513">
        <v>10506</v>
      </c>
      <c r="F513" s="2">
        <v>42195.658946759257</v>
      </c>
      <c r="G513" t="s">
        <v>17</v>
      </c>
      <c r="H513" t="s">
        <v>304</v>
      </c>
      <c r="I513" s="6">
        <v>78421.87</v>
      </c>
    </row>
    <row r="514" spans="5:9" x14ac:dyDescent="0.25">
      <c r="E514">
        <v>10507</v>
      </c>
      <c r="F514" s="2">
        <v>42325.125069444446</v>
      </c>
      <c r="G514" t="s">
        <v>38</v>
      </c>
      <c r="H514" t="s">
        <v>88</v>
      </c>
      <c r="I514" s="6">
        <v>81863.61</v>
      </c>
    </row>
    <row r="515" spans="5:9" x14ac:dyDescent="0.25">
      <c r="E515">
        <v>10508</v>
      </c>
      <c r="F515" s="2">
        <v>42310.533877314818</v>
      </c>
      <c r="G515" t="s">
        <v>7</v>
      </c>
      <c r="H515" t="s">
        <v>267</v>
      </c>
      <c r="I515" s="6">
        <v>21792.18</v>
      </c>
    </row>
    <row r="516" spans="5:9" x14ac:dyDescent="0.25">
      <c r="E516">
        <v>10509</v>
      </c>
      <c r="F516" s="2">
        <v>42149.14267361111</v>
      </c>
      <c r="G516" t="s">
        <v>17</v>
      </c>
      <c r="H516" t="s">
        <v>305</v>
      </c>
      <c r="I516" s="6">
        <v>99158.61</v>
      </c>
    </row>
    <row r="517" spans="5:9" x14ac:dyDescent="0.25">
      <c r="E517">
        <v>10510</v>
      </c>
      <c r="F517" s="2">
        <v>42247.768159722225</v>
      </c>
      <c r="G517" t="s">
        <v>20</v>
      </c>
      <c r="H517" t="s">
        <v>263</v>
      </c>
      <c r="I517" s="6">
        <v>88431.74</v>
      </c>
    </row>
    <row r="518" spans="5:9" x14ac:dyDescent="0.25">
      <c r="E518">
        <v>10511</v>
      </c>
      <c r="F518" s="2">
        <v>42082.708252314813</v>
      </c>
      <c r="G518" t="s">
        <v>26</v>
      </c>
      <c r="H518" t="s">
        <v>173</v>
      </c>
      <c r="I518" s="6">
        <v>55440.78</v>
      </c>
    </row>
    <row r="519" spans="5:9" x14ac:dyDescent="0.25">
      <c r="E519">
        <v>10512</v>
      </c>
      <c r="F519" s="2">
        <v>42201.515335648146</v>
      </c>
      <c r="G519" t="s">
        <v>45</v>
      </c>
      <c r="H519" t="s">
        <v>69</v>
      </c>
      <c r="I519" s="6">
        <v>6674.33</v>
      </c>
    </row>
    <row r="520" spans="5:9" x14ac:dyDescent="0.25">
      <c r="E520">
        <v>10513</v>
      </c>
      <c r="F520" s="2">
        <v>42344.508310185185</v>
      </c>
      <c r="G520" t="s">
        <v>61</v>
      </c>
      <c r="H520" t="s">
        <v>180</v>
      </c>
      <c r="I520" s="6">
        <v>8014.57</v>
      </c>
    </row>
    <row r="521" spans="5:9" x14ac:dyDescent="0.25">
      <c r="E521">
        <v>10514</v>
      </c>
      <c r="F521" s="2">
        <v>42236.217905092592</v>
      </c>
      <c r="G521" t="s">
        <v>61</v>
      </c>
      <c r="H521" t="s">
        <v>84</v>
      </c>
      <c r="I521" s="6">
        <v>12565.47</v>
      </c>
    </row>
    <row r="522" spans="5:9" x14ac:dyDescent="0.25">
      <c r="E522">
        <v>10515</v>
      </c>
      <c r="F522" s="2">
        <v>42231.493333333332</v>
      </c>
      <c r="G522" t="s">
        <v>45</v>
      </c>
      <c r="H522" t="s">
        <v>303</v>
      </c>
      <c r="I522" s="6">
        <v>87650.91</v>
      </c>
    </row>
    <row r="523" spans="5:9" x14ac:dyDescent="0.25">
      <c r="E523">
        <v>10516</v>
      </c>
      <c r="F523" s="2">
        <v>42199.016840277778</v>
      </c>
      <c r="G523" t="s">
        <v>66</v>
      </c>
      <c r="H523" t="s">
        <v>306</v>
      </c>
      <c r="I523" s="6">
        <v>16682.099999999999</v>
      </c>
    </row>
    <row r="524" spans="5:9" x14ac:dyDescent="0.25">
      <c r="E524">
        <v>10517</v>
      </c>
      <c r="F524" s="2">
        <v>42211.902696759258</v>
      </c>
      <c r="G524" t="s">
        <v>23</v>
      </c>
      <c r="H524" t="s">
        <v>307</v>
      </c>
      <c r="I524" s="6">
        <v>17317.03</v>
      </c>
    </row>
    <row r="525" spans="5:9" x14ac:dyDescent="0.25">
      <c r="E525">
        <v>10518</v>
      </c>
      <c r="F525" s="2">
        <v>42143.522291666668</v>
      </c>
      <c r="G525" t="s">
        <v>13</v>
      </c>
      <c r="H525" t="s">
        <v>308</v>
      </c>
      <c r="I525" s="6">
        <v>6752.1</v>
      </c>
    </row>
    <row r="526" spans="5:9" x14ac:dyDescent="0.25">
      <c r="E526">
        <v>10519</v>
      </c>
      <c r="F526" s="2">
        <v>42061.283020833333</v>
      </c>
      <c r="G526" t="s">
        <v>13</v>
      </c>
      <c r="H526" t="s">
        <v>128</v>
      </c>
      <c r="I526" s="6">
        <v>43882.54</v>
      </c>
    </row>
    <row r="527" spans="5:9" x14ac:dyDescent="0.25">
      <c r="E527">
        <v>10520</v>
      </c>
      <c r="F527" s="2">
        <v>42291.73578703704</v>
      </c>
      <c r="G527" t="s">
        <v>61</v>
      </c>
      <c r="H527" t="s">
        <v>22</v>
      </c>
      <c r="I527" s="6">
        <v>80592.17</v>
      </c>
    </row>
    <row r="528" spans="5:9" x14ac:dyDescent="0.25">
      <c r="E528">
        <v>10521</v>
      </c>
      <c r="F528" s="2">
        <v>42287.128703703704</v>
      </c>
      <c r="G528" t="s">
        <v>38</v>
      </c>
      <c r="H528" t="s">
        <v>309</v>
      </c>
      <c r="I528" s="6">
        <v>60436.58</v>
      </c>
    </row>
    <row r="529" spans="5:9" x14ac:dyDescent="0.25">
      <c r="E529">
        <v>10522</v>
      </c>
      <c r="F529" s="2">
        <v>42339.091817129629</v>
      </c>
      <c r="G529" t="s">
        <v>40</v>
      </c>
      <c r="H529" t="s">
        <v>68</v>
      </c>
      <c r="I529" s="6">
        <v>74261.16</v>
      </c>
    </row>
    <row r="530" spans="5:9" x14ac:dyDescent="0.25">
      <c r="E530">
        <v>10523</v>
      </c>
      <c r="F530" s="2">
        <v>42005.760266203702</v>
      </c>
      <c r="G530" t="s">
        <v>61</v>
      </c>
      <c r="H530" t="s">
        <v>236</v>
      </c>
      <c r="I530" s="6">
        <v>47701.39</v>
      </c>
    </row>
    <row r="531" spans="5:9" x14ac:dyDescent="0.25">
      <c r="E531">
        <v>10524</v>
      </c>
      <c r="F531" s="2">
        <v>42204.100706018522</v>
      </c>
      <c r="G531" t="s">
        <v>66</v>
      </c>
      <c r="H531" t="s">
        <v>101</v>
      </c>
      <c r="I531" s="6">
        <v>9139.5499999999993</v>
      </c>
    </row>
    <row r="532" spans="5:9" x14ac:dyDescent="0.25">
      <c r="E532">
        <v>10525</v>
      </c>
      <c r="F532" s="2">
        <v>42301.460868055554</v>
      </c>
      <c r="G532" t="s">
        <v>20</v>
      </c>
      <c r="H532" t="s">
        <v>39</v>
      </c>
      <c r="I532" s="6">
        <v>29145.05</v>
      </c>
    </row>
    <row r="533" spans="5:9" x14ac:dyDescent="0.25">
      <c r="E533">
        <v>10526</v>
      </c>
      <c r="F533" s="2">
        <v>42164.477303240739</v>
      </c>
      <c r="G533" t="s">
        <v>5</v>
      </c>
      <c r="H533" t="s">
        <v>174</v>
      </c>
      <c r="I533" s="6">
        <v>36087.129999999997</v>
      </c>
    </row>
    <row r="534" spans="5:9" x14ac:dyDescent="0.25">
      <c r="E534">
        <v>10527</v>
      </c>
      <c r="F534" s="2">
        <v>42201.833935185183</v>
      </c>
      <c r="G534" t="s">
        <v>61</v>
      </c>
      <c r="H534" t="s">
        <v>140</v>
      </c>
      <c r="I534" s="6">
        <v>69999.98</v>
      </c>
    </row>
    <row r="535" spans="5:9" x14ac:dyDescent="0.25">
      <c r="E535">
        <v>10528</v>
      </c>
      <c r="F535" s="2">
        <v>42140.555590277778</v>
      </c>
      <c r="G535" t="s">
        <v>35</v>
      </c>
      <c r="H535" t="s">
        <v>34</v>
      </c>
      <c r="I535" s="6">
        <v>12448.15</v>
      </c>
    </row>
    <row r="536" spans="5:9" x14ac:dyDescent="0.25">
      <c r="E536">
        <v>10529</v>
      </c>
      <c r="F536" s="2">
        <v>42160.086539351854</v>
      </c>
      <c r="G536" t="s">
        <v>9</v>
      </c>
      <c r="H536" t="s">
        <v>200</v>
      </c>
      <c r="I536" s="6">
        <v>54559.35</v>
      </c>
    </row>
    <row r="537" spans="5:9" x14ac:dyDescent="0.25">
      <c r="E537">
        <v>10530</v>
      </c>
      <c r="F537" s="2">
        <v>42127.923506944448</v>
      </c>
      <c r="G537" t="s">
        <v>26</v>
      </c>
      <c r="H537" t="s">
        <v>90</v>
      </c>
      <c r="I537" s="6">
        <v>16698.34</v>
      </c>
    </row>
    <row r="538" spans="5:9" x14ac:dyDescent="0.25">
      <c r="E538">
        <v>10531</v>
      </c>
      <c r="F538" s="2">
        <v>42131.252523148149</v>
      </c>
      <c r="G538" t="s">
        <v>38</v>
      </c>
      <c r="H538" t="s">
        <v>104</v>
      </c>
      <c r="I538" s="6">
        <v>80024.3</v>
      </c>
    </row>
    <row r="539" spans="5:9" x14ac:dyDescent="0.25">
      <c r="E539">
        <v>10532</v>
      </c>
      <c r="F539" s="2">
        <v>42203.495034722226</v>
      </c>
      <c r="G539" t="s">
        <v>13</v>
      </c>
      <c r="H539" t="s">
        <v>49</v>
      </c>
      <c r="I539" s="6">
        <v>22148.06</v>
      </c>
    </row>
    <row r="540" spans="5:9" x14ac:dyDescent="0.25">
      <c r="E540">
        <v>10533</v>
      </c>
      <c r="F540" s="2">
        <v>42028.484375</v>
      </c>
      <c r="G540" t="s">
        <v>38</v>
      </c>
      <c r="H540" t="s">
        <v>310</v>
      </c>
      <c r="I540" s="6">
        <v>10531.62</v>
      </c>
    </row>
    <row r="541" spans="5:9" x14ac:dyDescent="0.25">
      <c r="E541">
        <v>10534</v>
      </c>
      <c r="F541" s="2">
        <v>42173.450104166666</v>
      </c>
      <c r="G541" t="s">
        <v>26</v>
      </c>
      <c r="H541" t="s">
        <v>109</v>
      </c>
      <c r="I541" s="6">
        <v>63515.69</v>
      </c>
    </row>
    <row r="542" spans="5:9" x14ac:dyDescent="0.25">
      <c r="E542">
        <v>10535</v>
      </c>
      <c r="F542" s="2">
        <v>42228.856631944444</v>
      </c>
      <c r="G542" t="s">
        <v>5</v>
      </c>
      <c r="H542" t="s">
        <v>311</v>
      </c>
      <c r="I542" s="6">
        <v>55789.24</v>
      </c>
    </row>
    <row r="543" spans="5:9" x14ac:dyDescent="0.25">
      <c r="E543">
        <v>10536</v>
      </c>
      <c r="F543" s="2">
        <v>42169.149259259262</v>
      </c>
      <c r="G543" t="s">
        <v>11</v>
      </c>
      <c r="H543" t="s">
        <v>312</v>
      </c>
      <c r="I543" s="6">
        <v>32959.65</v>
      </c>
    </row>
    <row r="544" spans="5:9" x14ac:dyDescent="0.25">
      <c r="E544">
        <v>10537</v>
      </c>
      <c r="F544" s="2">
        <v>42316.953553240739</v>
      </c>
      <c r="G544" t="s">
        <v>5</v>
      </c>
      <c r="H544" t="s">
        <v>128</v>
      </c>
      <c r="I544" s="6">
        <v>43191.17</v>
      </c>
    </row>
    <row r="545" spans="5:9" x14ac:dyDescent="0.25">
      <c r="E545">
        <v>10538</v>
      </c>
      <c r="F545" s="2">
        <v>42231.201828703706</v>
      </c>
      <c r="G545" t="s">
        <v>20</v>
      </c>
      <c r="H545" t="s">
        <v>129</v>
      </c>
      <c r="I545" s="6">
        <v>32282.03</v>
      </c>
    </row>
    <row r="546" spans="5:9" x14ac:dyDescent="0.25">
      <c r="E546">
        <v>10539</v>
      </c>
      <c r="F546" s="2">
        <v>42085.906886574077</v>
      </c>
      <c r="G546" t="s">
        <v>11</v>
      </c>
      <c r="H546" t="s">
        <v>313</v>
      </c>
      <c r="I546" s="6">
        <v>62782.01</v>
      </c>
    </row>
    <row r="547" spans="5:9" x14ac:dyDescent="0.25">
      <c r="E547">
        <v>10540</v>
      </c>
      <c r="F547" s="2">
        <v>42092.516608796293</v>
      </c>
      <c r="G547" t="s">
        <v>35</v>
      </c>
      <c r="H547" t="s">
        <v>65</v>
      </c>
      <c r="I547" s="6">
        <v>7815.88</v>
      </c>
    </row>
    <row r="548" spans="5:9" x14ac:dyDescent="0.25">
      <c r="E548">
        <v>10541</v>
      </c>
      <c r="F548" s="2">
        <v>42331.021724537037</v>
      </c>
      <c r="G548" t="s">
        <v>26</v>
      </c>
      <c r="H548" t="s">
        <v>314</v>
      </c>
      <c r="I548" s="6">
        <v>36372.620000000003</v>
      </c>
    </row>
    <row r="549" spans="5:9" x14ac:dyDescent="0.25">
      <c r="E549">
        <v>10542</v>
      </c>
      <c r="F549" s="2">
        <v>42022.184583333335</v>
      </c>
      <c r="G549" t="s">
        <v>11</v>
      </c>
      <c r="H549" t="s">
        <v>315</v>
      </c>
      <c r="I549" s="6">
        <v>94362.75</v>
      </c>
    </row>
    <row r="550" spans="5:9" x14ac:dyDescent="0.25">
      <c r="E550">
        <v>10543</v>
      </c>
      <c r="F550" s="2">
        <v>42248.563715277778</v>
      </c>
      <c r="G550" t="s">
        <v>66</v>
      </c>
      <c r="H550" t="s">
        <v>89</v>
      </c>
      <c r="I550" s="6">
        <v>68803.8</v>
      </c>
    </row>
    <row r="551" spans="5:9" x14ac:dyDescent="0.25">
      <c r="E551">
        <v>10544</v>
      </c>
      <c r="F551" s="2">
        <v>42300.517083333332</v>
      </c>
      <c r="G551" t="s">
        <v>52</v>
      </c>
      <c r="H551" t="s">
        <v>316</v>
      </c>
      <c r="I551" s="6">
        <v>51295.35</v>
      </c>
    </row>
    <row r="552" spans="5:9" x14ac:dyDescent="0.25">
      <c r="E552">
        <v>10545</v>
      </c>
      <c r="F552" s="2">
        <v>42271.772812499999</v>
      </c>
      <c r="G552" t="s">
        <v>9</v>
      </c>
      <c r="H552" t="s">
        <v>239</v>
      </c>
      <c r="I552" s="6">
        <v>80246.41</v>
      </c>
    </row>
    <row r="553" spans="5:9" x14ac:dyDescent="0.25">
      <c r="E553">
        <v>10546</v>
      </c>
      <c r="F553" s="2">
        <v>42049.337754629632</v>
      </c>
      <c r="G553" t="s">
        <v>38</v>
      </c>
      <c r="H553" t="s">
        <v>194</v>
      </c>
      <c r="I553" s="6">
        <v>30720.53</v>
      </c>
    </row>
    <row r="554" spans="5:9" x14ac:dyDescent="0.25">
      <c r="E554">
        <v>10547</v>
      </c>
      <c r="F554" s="2">
        <v>42296.431180555555</v>
      </c>
      <c r="G554" t="s">
        <v>29</v>
      </c>
      <c r="H554" t="s">
        <v>274</v>
      </c>
      <c r="I554" s="6">
        <v>43030.06</v>
      </c>
    </row>
    <row r="555" spans="5:9" x14ac:dyDescent="0.25">
      <c r="E555">
        <v>10548</v>
      </c>
      <c r="F555" s="2">
        <v>42337.08457175926</v>
      </c>
      <c r="G555" t="s">
        <v>9</v>
      </c>
      <c r="H555" t="s">
        <v>108</v>
      </c>
      <c r="I555" s="6">
        <v>5960.84</v>
      </c>
    </row>
    <row r="556" spans="5:9" x14ac:dyDescent="0.25">
      <c r="E556">
        <v>10549</v>
      </c>
      <c r="F556" s="2">
        <v>42206.493888888886</v>
      </c>
      <c r="G556" t="s">
        <v>5</v>
      </c>
      <c r="H556" t="s">
        <v>259</v>
      </c>
      <c r="I556" s="6">
        <v>65168.94</v>
      </c>
    </row>
    <row r="557" spans="5:9" x14ac:dyDescent="0.25">
      <c r="E557">
        <v>10550</v>
      </c>
      <c r="F557" s="2">
        <v>42106.717430555553</v>
      </c>
      <c r="G557" t="s">
        <v>45</v>
      </c>
      <c r="H557" t="s">
        <v>162</v>
      </c>
      <c r="I557" s="6">
        <v>18261.009999999998</v>
      </c>
    </row>
    <row r="558" spans="5:9" x14ac:dyDescent="0.25">
      <c r="E558">
        <v>10551</v>
      </c>
      <c r="F558" s="2">
        <v>42019.46434027778</v>
      </c>
      <c r="G558" t="s">
        <v>20</v>
      </c>
      <c r="H558" t="s">
        <v>25</v>
      </c>
      <c r="I558" s="6">
        <v>66872.81</v>
      </c>
    </row>
    <row r="559" spans="5:9" x14ac:dyDescent="0.25">
      <c r="E559">
        <v>10552</v>
      </c>
      <c r="F559" s="2">
        <v>42291.157962962963</v>
      </c>
      <c r="G559" t="s">
        <v>17</v>
      </c>
      <c r="H559" t="s">
        <v>317</v>
      </c>
      <c r="I559" s="6">
        <v>9367.75</v>
      </c>
    </row>
    <row r="560" spans="5:9" x14ac:dyDescent="0.25">
      <c r="E560">
        <v>10553</v>
      </c>
      <c r="F560" s="2">
        <v>42329.067164351851</v>
      </c>
      <c r="G560" t="s">
        <v>35</v>
      </c>
      <c r="H560" t="s">
        <v>42</v>
      </c>
      <c r="I560" s="6">
        <v>60292.98</v>
      </c>
    </row>
    <row r="561" spans="5:9" x14ac:dyDescent="0.25">
      <c r="E561">
        <v>10554</v>
      </c>
      <c r="F561" s="2">
        <v>42038.469085648147</v>
      </c>
      <c r="G561" t="s">
        <v>38</v>
      </c>
      <c r="H561" t="s">
        <v>14</v>
      </c>
      <c r="I561" s="6">
        <v>85237.19</v>
      </c>
    </row>
    <row r="562" spans="5:9" x14ac:dyDescent="0.25">
      <c r="E562">
        <v>10555</v>
      </c>
      <c r="F562" s="2">
        <v>42074.240833333337</v>
      </c>
      <c r="G562" t="s">
        <v>61</v>
      </c>
      <c r="H562" t="s">
        <v>179</v>
      </c>
      <c r="I562" s="6">
        <v>79224.42</v>
      </c>
    </row>
    <row r="563" spans="5:9" x14ac:dyDescent="0.25">
      <c r="E563">
        <v>10556</v>
      </c>
      <c r="F563" s="2">
        <v>42079.331238425926</v>
      </c>
      <c r="G563" t="s">
        <v>26</v>
      </c>
      <c r="H563" t="s">
        <v>85</v>
      </c>
      <c r="I563" s="6">
        <v>14209.35</v>
      </c>
    </row>
    <row r="564" spans="5:9" x14ac:dyDescent="0.25">
      <c r="E564">
        <v>10557</v>
      </c>
      <c r="F564" s="2">
        <v>42351.505312499998</v>
      </c>
      <c r="G564" t="s">
        <v>35</v>
      </c>
      <c r="H564" t="s">
        <v>79</v>
      </c>
      <c r="I564" s="6">
        <v>75478.850000000006</v>
      </c>
    </row>
    <row r="565" spans="5:9" x14ac:dyDescent="0.25">
      <c r="E565">
        <v>10558</v>
      </c>
      <c r="F565" s="2">
        <v>42028.001354166663</v>
      </c>
      <c r="G565" t="s">
        <v>26</v>
      </c>
      <c r="H565" t="s">
        <v>295</v>
      </c>
      <c r="I565" s="6">
        <v>50617.54</v>
      </c>
    </row>
    <row r="566" spans="5:9" x14ac:dyDescent="0.25">
      <c r="E566">
        <v>10559</v>
      </c>
      <c r="F566" s="2">
        <v>42176.302858796298</v>
      </c>
      <c r="G566" t="s">
        <v>38</v>
      </c>
      <c r="H566" t="s">
        <v>298</v>
      </c>
      <c r="I566" s="6">
        <v>59659.38</v>
      </c>
    </row>
    <row r="567" spans="5:9" x14ac:dyDescent="0.25">
      <c r="E567">
        <v>10560</v>
      </c>
      <c r="F567" s="2">
        <v>42048.221192129633</v>
      </c>
      <c r="G567" t="s">
        <v>29</v>
      </c>
      <c r="H567" t="s">
        <v>200</v>
      </c>
      <c r="I567" s="6">
        <v>21614.62</v>
      </c>
    </row>
    <row r="568" spans="5:9" x14ac:dyDescent="0.25">
      <c r="E568">
        <v>10561</v>
      </c>
      <c r="F568" s="2">
        <v>42165.377928240741</v>
      </c>
      <c r="G568" t="s">
        <v>17</v>
      </c>
      <c r="H568" t="s">
        <v>145</v>
      </c>
      <c r="I568" s="6">
        <v>70240.009999999995</v>
      </c>
    </row>
    <row r="569" spans="5:9" x14ac:dyDescent="0.25">
      <c r="E569">
        <v>10562</v>
      </c>
      <c r="F569" s="2">
        <v>42192.677673611113</v>
      </c>
      <c r="G569" t="s">
        <v>7</v>
      </c>
      <c r="H569" t="s">
        <v>193</v>
      </c>
      <c r="I569" s="6">
        <v>72186.62</v>
      </c>
    </row>
    <row r="570" spans="5:9" x14ac:dyDescent="0.25">
      <c r="E570">
        <v>10563</v>
      </c>
      <c r="F570" s="2">
        <v>42251.60434027778</v>
      </c>
      <c r="G570" t="s">
        <v>38</v>
      </c>
      <c r="H570" t="s">
        <v>142</v>
      </c>
      <c r="I570" s="6">
        <v>9507.99</v>
      </c>
    </row>
    <row r="571" spans="5:9" x14ac:dyDescent="0.25">
      <c r="E571">
        <v>10564</v>
      </c>
      <c r="F571" s="2">
        <v>42141.341192129628</v>
      </c>
      <c r="G571" t="s">
        <v>38</v>
      </c>
      <c r="H571" t="s">
        <v>181</v>
      </c>
      <c r="I571" s="6">
        <v>23506.86</v>
      </c>
    </row>
    <row r="572" spans="5:9" x14ac:dyDescent="0.25">
      <c r="E572">
        <v>10565</v>
      </c>
      <c r="F572" s="2">
        <v>42313.846724537034</v>
      </c>
      <c r="G572" t="s">
        <v>35</v>
      </c>
      <c r="H572" t="s">
        <v>204</v>
      </c>
      <c r="I572" s="6">
        <v>87206.88</v>
      </c>
    </row>
    <row r="573" spans="5:9" x14ac:dyDescent="0.25">
      <c r="E573">
        <v>10566</v>
      </c>
      <c r="F573" s="2">
        <v>42349.509826388887</v>
      </c>
      <c r="G573" t="s">
        <v>52</v>
      </c>
      <c r="H573" t="s">
        <v>31</v>
      </c>
      <c r="I573" s="6">
        <v>85428.13</v>
      </c>
    </row>
    <row r="574" spans="5:9" x14ac:dyDescent="0.25">
      <c r="E574">
        <v>10567</v>
      </c>
      <c r="F574" s="2">
        <v>42150.688020833331</v>
      </c>
      <c r="G574" t="s">
        <v>35</v>
      </c>
      <c r="H574" t="s">
        <v>105</v>
      </c>
      <c r="I574" s="6">
        <v>90632.81</v>
      </c>
    </row>
    <row r="575" spans="5:9" x14ac:dyDescent="0.25">
      <c r="E575">
        <v>10568</v>
      </c>
      <c r="F575" s="2">
        <v>42034.152881944443</v>
      </c>
      <c r="G575" t="s">
        <v>23</v>
      </c>
      <c r="H575" t="s">
        <v>258</v>
      </c>
      <c r="I575" s="6">
        <v>34324.089999999997</v>
      </c>
    </row>
    <row r="576" spans="5:9" x14ac:dyDescent="0.25">
      <c r="E576">
        <v>10569</v>
      </c>
      <c r="F576" s="2">
        <v>42018.09002314815</v>
      </c>
      <c r="G576" t="s">
        <v>20</v>
      </c>
      <c r="H576" t="s">
        <v>58</v>
      </c>
      <c r="I576" s="6">
        <v>97538.14</v>
      </c>
    </row>
    <row r="577" spans="5:9" x14ac:dyDescent="0.25">
      <c r="E577">
        <v>10570</v>
      </c>
      <c r="F577" s="2">
        <v>42261.655266203707</v>
      </c>
      <c r="G577" t="s">
        <v>35</v>
      </c>
      <c r="H577" t="s">
        <v>118</v>
      </c>
      <c r="I577" s="6">
        <v>87063.39</v>
      </c>
    </row>
    <row r="578" spans="5:9" x14ac:dyDescent="0.25">
      <c r="E578">
        <v>10571</v>
      </c>
      <c r="F578" s="2">
        <v>42107.527592592596</v>
      </c>
      <c r="G578" t="s">
        <v>11</v>
      </c>
      <c r="H578" t="s">
        <v>318</v>
      </c>
      <c r="I578" s="6">
        <v>2825.42</v>
      </c>
    </row>
    <row r="579" spans="5:9" x14ac:dyDescent="0.25">
      <c r="E579">
        <v>10572</v>
      </c>
      <c r="F579" s="2">
        <v>42035.753784722219</v>
      </c>
      <c r="G579" t="s">
        <v>66</v>
      </c>
      <c r="H579" t="s">
        <v>155</v>
      </c>
      <c r="I579" s="6">
        <v>4498.37</v>
      </c>
    </row>
    <row r="580" spans="5:9" x14ac:dyDescent="0.25">
      <c r="E580">
        <v>10573</v>
      </c>
      <c r="F580" s="2">
        <v>42261.770636574074</v>
      </c>
      <c r="G580" t="s">
        <v>35</v>
      </c>
      <c r="H580" t="s">
        <v>242</v>
      </c>
      <c r="I580" s="6">
        <v>61875.51</v>
      </c>
    </row>
    <row r="581" spans="5:9" x14ac:dyDescent="0.25">
      <c r="E581">
        <v>10574</v>
      </c>
      <c r="F581" s="2">
        <v>42196.460474537038</v>
      </c>
      <c r="G581" t="s">
        <v>52</v>
      </c>
      <c r="H581" t="s">
        <v>65</v>
      </c>
      <c r="I581" s="6">
        <v>78799.62</v>
      </c>
    </row>
    <row r="582" spans="5:9" x14ac:dyDescent="0.25">
      <c r="E582">
        <v>10575</v>
      </c>
      <c r="F582" s="2">
        <v>42058.418263888889</v>
      </c>
      <c r="G582" t="s">
        <v>5</v>
      </c>
      <c r="H582" t="s">
        <v>176</v>
      </c>
      <c r="I582" s="6">
        <v>6096.69</v>
      </c>
    </row>
    <row r="583" spans="5:9" x14ac:dyDescent="0.25">
      <c r="E583">
        <v>10576</v>
      </c>
      <c r="F583" s="2">
        <v>42261.549780092595</v>
      </c>
      <c r="G583" t="s">
        <v>15</v>
      </c>
      <c r="H583" t="s">
        <v>149</v>
      </c>
      <c r="I583" s="6">
        <v>23445.9</v>
      </c>
    </row>
    <row r="584" spans="5:9" x14ac:dyDescent="0.25">
      <c r="E584">
        <v>10577</v>
      </c>
      <c r="F584" s="2">
        <v>42324.060740740744</v>
      </c>
      <c r="G584" t="s">
        <v>52</v>
      </c>
      <c r="H584" t="s">
        <v>47</v>
      </c>
      <c r="I584" s="6">
        <v>77304.83</v>
      </c>
    </row>
    <row r="585" spans="5:9" x14ac:dyDescent="0.25">
      <c r="E585">
        <v>10578</v>
      </c>
      <c r="F585" s="2">
        <v>42239.862592592595</v>
      </c>
      <c r="G585" t="s">
        <v>26</v>
      </c>
      <c r="H585" t="s">
        <v>41</v>
      </c>
      <c r="I585" s="6">
        <v>59381.99</v>
      </c>
    </row>
    <row r="586" spans="5:9" x14ac:dyDescent="0.25">
      <c r="E586">
        <v>10579</v>
      </c>
      <c r="F586" s="2">
        <v>42270.64025462963</v>
      </c>
      <c r="G586" t="s">
        <v>38</v>
      </c>
      <c r="H586" t="s">
        <v>319</v>
      </c>
      <c r="I586" s="6">
        <v>13422.97</v>
      </c>
    </row>
    <row r="587" spans="5:9" x14ac:dyDescent="0.25">
      <c r="E587">
        <v>10580</v>
      </c>
      <c r="F587" s="2">
        <v>42270.357245370367</v>
      </c>
      <c r="G587" t="s">
        <v>7</v>
      </c>
      <c r="H587" t="s">
        <v>90</v>
      </c>
      <c r="I587" s="6">
        <v>47733.85</v>
      </c>
    </row>
    <row r="588" spans="5:9" x14ac:dyDescent="0.25">
      <c r="E588">
        <v>10581</v>
      </c>
      <c r="F588" s="2">
        <v>42044.005902777775</v>
      </c>
      <c r="G588" t="s">
        <v>66</v>
      </c>
      <c r="H588" t="s">
        <v>232</v>
      </c>
      <c r="I588" s="6">
        <v>84571.4</v>
      </c>
    </row>
    <row r="589" spans="5:9" x14ac:dyDescent="0.25">
      <c r="E589">
        <v>10582</v>
      </c>
      <c r="F589" s="2">
        <v>42073.705972222226</v>
      </c>
      <c r="G589" t="s">
        <v>15</v>
      </c>
      <c r="H589" t="s">
        <v>320</v>
      </c>
      <c r="I589" s="6">
        <v>55381.79</v>
      </c>
    </row>
    <row r="590" spans="5:9" x14ac:dyDescent="0.25">
      <c r="E590">
        <v>10583</v>
      </c>
      <c r="F590" s="2">
        <v>42023.462858796294</v>
      </c>
      <c r="G590" t="s">
        <v>13</v>
      </c>
      <c r="H590" t="s">
        <v>321</v>
      </c>
      <c r="I590" s="6">
        <v>92733.97</v>
      </c>
    </row>
    <row r="591" spans="5:9" x14ac:dyDescent="0.25">
      <c r="E591">
        <v>10584</v>
      </c>
      <c r="F591" s="2">
        <v>42123.113009259258</v>
      </c>
      <c r="G591" t="s">
        <v>35</v>
      </c>
      <c r="H591" t="s">
        <v>189</v>
      </c>
      <c r="I591" s="6">
        <v>41339.4</v>
      </c>
    </row>
    <row r="592" spans="5:9" x14ac:dyDescent="0.25">
      <c r="E592">
        <v>10585</v>
      </c>
      <c r="F592" s="2">
        <v>42283.047893518517</v>
      </c>
      <c r="G592" t="s">
        <v>35</v>
      </c>
      <c r="H592" t="s">
        <v>257</v>
      </c>
      <c r="I592" s="6">
        <v>52990.47</v>
      </c>
    </row>
    <row r="593" spans="5:9" x14ac:dyDescent="0.25">
      <c r="E593">
        <v>10586</v>
      </c>
      <c r="F593" s="2">
        <v>42061.28261574074</v>
      </c>
      <c r="G593" t="s">
        <v>66</v>
      </c>
      <c r="H593" t="s">
        <v>250</v>
      </c>
      <c r="I593" s="6">
        <v>74856.47</v>
      </c>
    </row>
    <row r="594" spans="5:9" x14ac:dyDescent="0.25">
      <c r="E594">
        <v>10587</v>
      </c>
      <c r="F594" s="2">
        <v>42238.441064814811</v>
      </c>
      <c r="G594" t="s">
        <v>38</v>
      </c>
      <c r="H594" t="s">
        <v>118</v>
      </c>
      <c r="I594" s="6">
        <v>18987.63</v>
      </c>
    </row>
    <row r="595" spans="5:9" x14ac:dyDescent="0.25">
      <c r="E595">
        <v>10588</v>
      </c>
      <c r="F595" s="2">
        <v>42311.541030092594</v>
      </c>
      <c r="G595" t="s">
        <v>17</v>
      </c>
      <c r="H595" t="s">
        <v>134</v>
      </c>
      <c r="I595" s="6">
        <v>34961.760000000002</v>
      </c>
    </row>
    <row r="596" spans="5:9" x14ac:dyDescent="0.25">
      <c r="E596">
        <v>10589</v>
      </c>
      <c r="F596" s="2">
        <v>42344.491307870368</v>
      </c>
      <c r="G596" t="s">
        <v>52</v>
      </c>
      <c r="H596" t="s">
        <v>167</v>
      </c>
      <c r="I596" s="6">
        <v>35392.39</v>
      </c>
    </row>
    <row r="597" spans="5:9" x14ac:dyDescent="0.25">
      <c r="E597">
        <v>10590</v>
      </c>
      <c r="F597" s="2">
        <v>42108.854305555556</v>
      </c>
      <c r="G597" t="s">
        <v>11</v>
      </c>
      <c r="H597" t="s">
        <v>58</v>
      </c>
      <c r="I597" s="6">
        <v>29776.880000000001</v>
      </c>
    </row>
    <row r="598" spans="5:9" x14ac:dyDescent="0.25">
      <c r="E598">
        <v>10591</v>
      </c>
      <c r="F598" s="2">
        <v>42322.819398148145</v>
      </c>
      <c r="G598" t="s">
        <v>17</v>
      </c>
      <c r="H598" t="s">
        <v>322</v>
      </c>
      <c r="I598" s="6">
        <v>89073.64</v>
      </c>
    </row>
    <row r="599" spans="5:9" x14ac:dyDescent="0.25">
      <c r="E599">
        <v>10592</v>
      </c>
      <c r="F599" s="2">
        <v>42305.5937037037</v>
      </c>
      <c r="G599" t="s">
        <v>9</v>
      </c>
      <c r="H599" t="s">
        <v>106</v>
      </c>
      <c r="I599" s="6">
        <v>76932.429999999993</v>
      </c>
    </row>
    <row r="600" spans="5:9" x14ac:dyDescent="0.25">
      <c r="E600">
        <v>10593</v>
      </c>
      <c r="F600" s="2">
        <v>42309.683333333334</v>
      </c>
      <c r="G600" t="s">
        <v>29</v>
      </c>
      <c r="H600" t="s">
        <v>299</v>
      </c>
      <c r="I600" s="6">
        <v>60992.44</v>
      </c>
    </row>
    <row r="601" spans="5:9" x14ac:dyDescent="0.25">
      <c r="E601">
        <v>10594</v>
      </c>
      <c r="F601" s="2">
        <v>42072.645567129628</v>
      </c>
      <c r="G601" t="s">
        <v>29</v>
      </c>
      <c r="H601" t="s">
        <v>168</v>
      </c>
      <c r="I601" s="6">
        <v>59875.98</v>
      </c>
    </row>
    <row r="602" spans="5:9" x14ac:dyDescent="0.25">
      <c r="E602">
        <v>10595</v>
      </c>
      <c r="F602" s="2">
        <v>42061.198263888888</v>
      </c>
      <c r="G602" t="s">
        <v>20</v>
      </c>
      <c r="H602" t="s">
        <v>323</v>
      </c>
      <c r="I602" s="6">
        <v>50496.55</v>
      </c>
    </row>
    <row r="603" spans="5:9" x14ac:dyDescent="0.25">
      <c r="E603">
        <v>10596</v>
      </c>
      <c r="F603" s="2">
        <v>42222.887384259258</v>
      </c>
      <c r="G603" t="s">
        <v>11</v>
      </c>
      <c r="H603" t="s">
        <v>324</v>
      </c>
      <c r="I603" s="6">
        <v>3181.82</v>
      </c>
    </row>
    <row r="604" spans="5:9" x14ac:dyDescent="0.25">
      <c r="E604">
        <v>10597</v>
      </c>
      <c r="F604" s="2">
        <v>42212.559027777781</v>
      </c>
      <c r="G604" t="s">
        <v>40</v>
      </c>
      <c r="H604" t="s">
        <v>155</v>
      </c>
      <c r="I604" s="6">
        <v>83098.820000000007</v>
      </c>
    </row>
    <row r="605" spans="5:9" x14ac:dyDescent="0.25">
      <c r="E605">
        <v>10598</v>
      </c>
      <c r="F605" s="2">
        <v>42163.662465277775</v>
      </c>
      <c r="G605" t="s">
        <v>11</v>
      </c>
      <c r="H605" t="s">
        <v>268</v>
      </c>
      <c r="I605" s="6">
        <v>54739.51</v>
      </c>
    </row>
    <row r="606" spans="5:9" x14ac:dyDescent="0.25">
      <c r="E606">
        <v>10599</v>
      </c>
      <c r="F606" s="2">
        <v>42360.923067129632</v>
      </c>
      <c r="G606" t="s">
        <v>5</v>
      </c>
      <c r="H606" t="s">
        <v>325</v>
      </c>
      <c r="I606" s="6">
        <v>29234.95</v>
      </c>
    </row>
    <row r="607" spans="5:9" x14ac:dyDescent="0.25">
      <c r="E607">
        <v>10600</v>
      </c>
      <c r="F607" s="2">
        <v>42256.529791666668</v>
      </c>
      <c r="G607" t="s">
        <v>23</v>
      </c>
      <c r="H607" t="s">
        <v>44</v>
      </c>
      <c r="I607" s="6">
        <v>88746.05</v>
      </c>
    </row>
    <row r="608" spans="5:9" x14ac:dyDescent="0.25">
      <c r="E608">
        <v>10601</v>
      </c>
      <c r="F608" s="2">
        <v>42294.123981481483</v>
      </c>
      <c r="G608" t="s">
        <v>66</v>
      </c>
      <c r="H608" t="s">
        <v>326</v>
      </c>
      <c r="I608" s="6">
        <v>93573.35</v>
      </c>
    </row>
    <row r="609" spans="5:9" x14ac:dyDescent="0.25">
      <c r="E609">
        <v>10602</v>
      </c>
      <c r="F609" s="2">
        <v>42307.121701388889</v>
      </c>
      <c r="G609" t="s">
        <v>9</v>
      </c>
      <c r="H609" t="s">
        <v>105</v>
      </c>
      <c r="I609" s="6">
        <v>6094.92</v>
      </c>
    </row>
    <row r="610" spans="5:9" x14ac:dyDescent="0.25">
      <c r="E610">
        <v>10603</v>
      </c>
      <c r="F610" s="2">
        <v>42253.006979166668</v>
      </c>
      <c r="G610" t="s">
        <v>45</v>
      </c>
      <c r="H610" t="s">
        <v>94</v>
      </c>
      <c r="I610" s="6">
        <v>41043.980000000003</v>
      </c>
    </row>
    <row r="611" spans="5:9" x14ac:dyDescent="0.25">
      <c r="E611">
        <v>10604</v>
      </c>
      <c r="F611" s="2">
        <v>42226.051608796297</v>
      </c>
      <c r="G611" t="s">
        <v>13</v>
      </c>
      <c r="H611" t="s">
        <v>246</v>
      </c>
      <c r="I611" s="6">
        <v>3039.39</v>
      </c>
    </row>
    <row r="612" spans="5:9" x14ac:dyDescent="0.25">
      <c r="E612">
        <v>10605</v>
      </c>
      <c r="F612" s="2">
        <v>42189.204780092594</v>
      </c>
      <c r="G612" t="s">
        <v>52</v>
      </c>
      <c r="H612" t="s">
        <v>137</v>
      </c>
      <c r="I612" s="6">
        <v>34058.99</v>
      </c>
    </row>
    <row r="613" spans="5:9" x14ac:dyDescent="0.25">
      <c r="E613">
        <v>10606</v>
      </c>
      <c r="F613" s="2">
        <v>42336.650254629632</v>
      </c>
      <c r="G613" t="s">
        <v>11</v>
      </c>
      <c r="H613" t="s">
        <v>327</v>
      </c>
      <c r="I613" s="6">
        <v>1659.77</v>
      </c>
    </row>
    <row r="614" spans="5:9" x14ac:dyDescent="0.25">
      <c r="E614">
        <v>10607</v>
      </c>
      <c r="F614" s="2">
        <v>42152.441018518519</v>
      </c>
      <c r="G614" t="s">
        <v>66</v>
      </c>
      <c r="H614" t="s">
        <v>207</v>
      </c>
      <c r="I614" s="6">
        <v>74731.37</v>
      </c>
    </row>
    <row r="615" spans="5:9" x14ac:dyDescent="0.25">
      <c r="E615">
        <v>10608</v>
      </c>
      <c r="F615" s="2">
        <v>42136.687604166669</v>
      </c>
      <c r="G615" t="s">
        <v>7</v>
      </c>
      <c r="H615" t="s">
        <v>211</v>
      </c>
      <c r="I615" s="6">
        <v>6679.07</v>
      </c>
    </row>
    <row r="616" spans="5:9" x14ac:dyDescent="0.25">
      <c r="E616">
        <v>10609</v>
      </c>
      <c r="F616" s="2">
        <v>42220.00854166667</v>
      </c>
      <c r="G616" t="s">
        <v>45</v>
      </c>
      <c r="H616" t="s">
        <v>328</v>
      </c>
      <c r="I616" s="6">
        <v>54394.15</v>
      </c>
    </row>
    <row r="617" spans="5:9" x14ac:dyDescent="0.25">
      <c r="E617">
        <v>10610</v>
      </c>
      <c r="F617" s="2">
        <v>42246.277685185189</v>
      </c>
      <c r="G617" t="s">
        <v>61</v>
      </c>
      <c r="H617" t="s">
        <v>300</v>
      </c>
      <c r="I617" s="6">
        <v>1503.3</v>
      </c>
    </row>
    <row r="618" spans="5:9" x14ac:dyDescent="0.25">
      <c r="E618">
        <v>10611</v>
      </c>
      <c r="F618" s="2">
        <v>42102.352638888886</v>
      </c>
      <c r="G618" t="s">
        <v>52</v>
      </c>
      <c r="H618" t="s">
        <v>306</v>
      </c>
      <c r="I618" s="6">
        <v>92348.36</v>
      </c>
    </row>
    <row r="619" spans="5:9" x14ac:dyDescent="0.25">
      <c r="E619">
        <v>10612</v>
      </c>
      <c r="F619" s="2">
        <v>42044.575011574074</v>
      </c>
      <c r="G619" t="s">
        <v>9</v>
      </c>
      <c r="H619" t="s">
        <v>57</v>
      </c>
      <c r="I619" s="6">
        <v>2564.0300000000002</v>
      </c>
    </row>
    <row r="620" spans="5:9" x14ac:dyDescent="0.25">
      <c r="E620">
        <v>10613</v>
      </c>
      <c r="F620" s="2">
        <v>42048.53224537037</v>
      </c>
      <c r="G620" t="s">
        <v>61</v>
      </c>
      <c r="H620" t="s">
        <v>257</v>
      </c>
      <c r="I620" s="6">
        <v>67955.509999999995</v>
      </c>
    </row>
    <row r="621" spans="5:9" x14ac:dyDescent="0.25">
      <c r="E621">
        <v>10614</v>
      </c>
      <c r="F621" s="2">
        <v>42015.50037037037</v>
      </c>
      <c r="G621" t="s">
        <v>45</v>
      </c>
      <c r="H621" t="s">
        <v>134</v>
      </c>
      <c r="I621" s="6">
        <v>60671.5</v>
      </c>
    </row>
    <row r="622" spans="5:9" x14ac:dyDescent="0.25">
      <c r="E622">
        <v>10615</v>
      </c>
      <c r="F622" s="2">
        <v>42109.207627314812</v>
      </c>
      <c r="G622" t="s">
        <v>66</v>
      </c>
      <c r="H622" t="s">
        <v>192</v>
      </c>
      <c r="I622" s="6">
        <v>63822.26</v>
      </c>
    </row>
    <row r="623" spans="5:9" x14ac:dyDescent="0.25">
      <c r="E623">
        <v>10616</v>
      </c>
      <c r="F623" s="2">
        <v>42016.678043981483</v>
      </c>
      <c r="G623" t="s">
        <v>29</v>
      </c>
      <c r="H623" t="s">
        <v>287</v>
      </c>
      <c r="I623" s="6">
        <v>87238.56</v>
      </c>
    </row>
    <row r="624" spans="5:9" x14ac:dyDescent="0.25">
      <c r="E624">
        <v>10617</v>
      </c>
      <c r="F624" s="2">
        <v>42006.988842592589</v>
      </c>
      <c r="G624" t="s">
        <v>17</v>
      </c>
      <c r="H624" t="s">
        <v>145</v>
      </c>
      <c r="I624" s="6">
        <v>43889.42</v>
      </c>
    </row>
    <row r="625" spans="5:9" x14ac:dyDescent="0.25">
      <c r="E625">
        <v>10618</v>
      </c>
      <c r="F625" s="2">
        <v>42206.124895833331</v>
      </c>
      <c r="G625" t="s">
        <v>26</v>
      </c>
      <c r="H625" t="s">
        <v>329</v>
      </c>
      <c r="I625" s="6">
        <v>31778.799999999999</v>
      </c>
    </row>
    <row r="626" spans="5:9" x14ac:dyDescent="0.25">
      <c r="E626">
        <v>10619</v>
      </c>
      <c r="F626" s="2">
        <v>42364.711087962962</v>
      </c>
      <c r="G626" t="s">
        <v>29</v>
      </c>
      <c r="H626" t="s">
        <v>196</v>
      </c>
      <c r="I626" s="6">
        <v>94792.28</v>
      </c>
    </row>
    <row r="627" spans="5:9" x14ac:dyDescent="0.25">
      <c r="E627">
        <v>10620</v>
      </c>
      <c r="F627" s="2">
        <v>42153.81486111111</v>
      </c>
      <c r="G627" t="s">
        <v>23</v>
      </c>
      <c r="H627" t="s">
        <v>232</v>
      </c>
      <c r="I627" s="6">
        <v>90527.61</v>
      </c>
    </row>
    <row r="628" spans="5:9" x14ac:dyDescent="0.25">
      <c r="E628">
        <v>10621</v>
      </c>
      <c r="F628" s="2">
        <v>42184.143969907411</v>
      </c>
      <c r="G628" t="s">
        <v>45</v>
      </c>
      <c r="H628" t="s">
        <v>318</v>
      </c>
      <c r="I628" s="6">
        <v>98214.22</v>
      </c>
    </row>
    <row r="629" spans="5:9" x14ac:dyDescent="0.25">
      <c r="E629">
        <v>10622</v>
      </c>
      <c r="F629" s="2">
        <v>42096.122337962966</v>
      </c>
      <c r="G629" t="s">
        <v>13</v>
      </c>
      <c r="H629" t="s">
        <v>330</v>
      </c>
      <c r="I629" s="6">
        <v>34025.15</v>
      </c>
    </row>
    <row r="630" spans="5:9" x14ac:dyDescent="0.25">
      <c r="E630">
        <v>10623</v>
      </c>
      <c r="F630" s="2">
        <v>42288.900868055556</v>
      </c>
      <c r="G630" t="s">
        <v>5</v>
      </c>
      <c r="H630" t="s">
        <v>247</v>
      </c>
      <c r="I630" s="6">
        <v>39712.629999999997</v>
      </c>
    </row>
    <row r="631" spans="5:9" x14ac:dyDescent="0.25">
      <c r="E631">
        <v>10624</v>
      </c>
      <c r="F631" s="2">
        <v>42184.022465277776</v>
      </c>
      <c r="G631" t="s">
        <v>9</v>
      </c>
      <c r="H631" t="s">
        <v>287</v>
      </c>
      <c r="I631" s="6">
        <v>55730.69</v>
      </c>
    </row>
    <row r="632" spans="5:9" x14ac:dyDescent="0.25">
      <c r="E632">
        <v>10625</v>
      </c>
      <c r="F632" s="2">
        <v>42356.899386574078</v>
      </c>
      <c r="G632" t="s">
        <v>26</v>
      </c>
      <c r="H632" t="s">
        <v>56</v>
      </c>
      <c r="I632" s="6">
        <v>31277.07</v>
      </c>
    </row>
    <row r="633" spans="5:9" x14ac:dyDescent="0.25">
      <c r="E633">
        <v>10626</v>
      </c>
      <c r="F633" s="2">
        <v>42310.569432870368</v>
      </c>
      <c r="G633" t="s">
        <v>23</v>
      </c>
      <c r="H633" t="s">
        <v>285</v>
      </c>
      <c r="I633" s="6">
        <v>18949.77</v>
      </c>
    </row>
    <row r="634" spans="5:9" x14ac:dyDescent="0.25">
      <c r="E634">
        <v>10627</v>
      </c>
      <c r="F634" s="2">
        <v>42083.107627314814</v>
      </c>
      <c r="G634" t="s">
        <v>15</v>
      </c>
      <c r="H634" t="s">
        <v>268</v>
      </c>
      <c r="I634" s="6">
        <v>64637.41</v>
      </c>
    </row>
    <row r="635" spans="5:9" x14ac:dyDescent="0.25">
      <c r="E635">
        <v>10628</v>
      </c>
      <c r="F635" s="2">
        <v>42242.152557870373</v>
      </c>
      <c r="G635" t="s">
        <v>29</v>
      </c>
      <c r="H635" t="s">
        <v>300</v>
      </c>
      <c r="I635" s="6">
        <v>24823.1</v>
      </c>
    </row>
    <row r="636" spans="5:9" x14ac:dyDescent="0.25">
      <c r="E636">
        <v>10629</v>
      </c>
      <c r="F636" s="2">
        <v>42231.617905092593</v>
      </c>
      <c r="G636" t="s">
        <v>61</v>
      </c>
      <c r="H636" t="s">
        <v>291</v>
      </c>
      <c r="I636" s="6">
        <v>44313.8</v>
      </c>
    </row>
    <row r="637" spans="5:9" x14ac:dyDescent="0.25">
      <c r="E637">
        <v>10630</v>
      </c>
      <c r="F637" s="2">
        <v>42239.794074074074</v>
      </c>
      <c r="G637" t="s">
        <v>11</v>
      </c>
      <c r="H637" t="s">
        <v>10</v>
      </c>
      <c r="I637" s="6">
        <v>58510.39</v>
      </c>
    </row>
    <row r="638" spans="5:9" x14ac:dyDescent="0.25">
      <c r="E638">
        <v>10631</v>
      </c>
      <c r="F638" s="2">
        <v>42111.664490740739</v>
      </c>
      <c r="G638" t="s">
        <v>29</v>
      </c>
      <c r="H638" t="s">
        <v>118</v>
      </c>
      <c r="I638" s="6">
        <v>72520.240000000005</v>
      </c>
    </row>
    <row r="639" spans="5:9" x14ac:dyDescent="0.25">
      <c r="E639">
        <v>10632</v>
      </c>
      <c r="F639" s="2">
        <v>42034.233217592591</v>
      </c>
      <c r="G639" t="s">
        <v>7</v>
      </c>
      <c r="H639" t="s">
        <v>126</v>
      </c>
      <c r="I639" s="6">
        <v>30802.05</v>
      </c>
    </row>
    <row r="640" spans="5:9" x14ac:dyDescent="0.25">
      <c r="E640">
        <v>10633</v>
      </c>
      <c r="F640" s="2">
        <v>42029.286481481482</v>
      </c>
      <c r="G640" t="s">
        <v>15</v>
      </c>
      <c r="H640" t="s">
        <v>185</v>
      </c>
      <c r="I640" s="6">
        <v>79140.490000000005</v>
      </c>
    </row>
    <row r="641" spans="5:9" x14ac:dyDescent="0.25">
      <c r="E641">
        <v>10634</v>
      </c>
      <c r="F641" s="2">
        <v>42237.842546296299</v>
      </c>
      <c r="G641" t="s">
        <v>61</v>
      </c>
      <c r="H641" t="s">
        <v>263</v>
      </c>
      <c r="I641" s="6">
        <v>14838.75</v>
      </c>
    </row>
    <row r="642" spans="5:9" x14ac:dyDescent="0.25">
      <c r="E642">
        <v>10635</v>
      </c>
      <c r="F642" s="2">
        <v>42332.874537037038</v>
      </c>
      <c r="G642" t="s">
        <v>20</v>
      </c>
      <c r="H642" t="s">
        <v>331</v>
      </c>
      <c r="I642" s="6">
        <v>99308.07</v>
      </c>
    </row>
    <row r="643" spans="5:9" x14ac:dyDescent="0.25">
      <c r="E643">
        <v>10636</v>
      </c>
      <c r="F643" s="2">
        <v>42254.805277777778</v>
      </c>
      <c r="G643" t="s">
        <v>17</v>
      </c>
      <c r="H643" t="s">
        <v>158</v>
      </c>
      <c r="I643" s="6">
        <v>27233.69</v>
      </c>
    </row>
    <row r="644" spans="5:9" x14ac:dyDescent="0.25">
      <c r="E644">
        <v>10637</v>
      </c>
      <c r="F644" s="2">
        <v>42270.494004629632</v>
      </c>
      <c r="G644" t="s">
        <v>45</v>
      </c>
      <c r="H644" t="s">
        <v>80</v>
      </c>
      <c r="I644" s="6">
        <v>11485.32</v>
      </c>
    </row>
    <row r="645" spans="5:9" x14ac:dyDescent="0.25">
      <c r="E645">
        <v>10638</v>
      </c>
      <c r="F645" s="2">
        <v>42142.703449074077</v>
      </c>
      <c r="G645" t="s">
        <v>66</v>
      </c>
      <c r="H645" t="s">
        <v>274</v>
      </c>
      <c r="I645" s="6">
        <v>35483.42</v>
      </c>
    </row>
    <row r="646" spans="5:9" x14ac:dyDescent="0.25">
      <c r="E646">
        <v>10639</v>
      </c>
      <c r="F646" s="2">
        <v>42196.166701388887</v>
      </c>
      <c r="G646" t="s">
        <v>20</v>
      </c>
      <c r="H646" t="s">
        <v>144</v>
      </c>
      <c r="I646" s="6">
        <v>50262.25</v>
      </c>
    </row>
    <row r="647" spans="5:9" x14ac:dyDescent="0.25">
      <c r="E647">
        <v>10640</v>
      </c>
      <c r="F647" s="2">
        <v>42023.389027777775</v>
      </c>
      <c r="G647" t="s">
        <v>5</v>
      </c>
      <c r="H647" t="s">
        <v>43</v>
      </c>
      <c r="I647" s="6">
        <v>60844.35</v>
      </c>
    </row>
    <row r="648" spans="5:9" x14ac:dyDescent="0.25">
      <c r="E648">
        <v>10641</v>
      </c>
      <c r="F648" s="2">
        <v>42014.286631944444</v>
      </c>
      <c r="G648" t="s">
        <v>15</v>
      </c>
      <c r="H648" t="s">
        <v>226</v>
      </c>
      <c r="I648" s="6">
        <v>11590.33</v>
      </c>
    </row>
    <row r="649" spans="5:9" x14ac:dyDescent="0.25">
      <c r="E649">
        <v>10642</v>
      </c>
      <c r="F649" s="2">
        <v>42057.001828703702</v>
      </c>
      <c r="G649" t="s">
        <v>52</v>
      </c>
      <c r="H649" t="s">
        <v>30</v>
      </c>
      <c r="I649" s="6">
        <v>13291.39</v>
      </c>
    </row>
    <row r="650" spans="5:9" x14ac:dyDescent="0.25">
      <c r="E650">
        <v>10643</v>
      </c>
      <c r="F650" s="2">
        <v>42158.993622685186</v>
      </c>
      <c r="G650" t="s">
        <v>17</v>
      </c>
      <c r="H650" t="s">
        <v>12</v>
      </c>
      <c r="I650" s="6">
        <v>67562.14</v>
      </c>
    </row>
    <row r="651" spans="5:9" x14ac:dyDescent="0.25">
      <c r="E651">
        <v>10644</v>
      </c>
      <c r="F651" s="2">
        <v>42123.987071759257</v>
      </c>
      <c r="G651" t="s">
        <v>13</v>
      </c>
      <c r="H651" t="s">
        <v>332</v>
      </c>
      <c r="I651" s="6">
        <v>37924.07</v>
      </c>
    </row>
    <row r="652" spans="5:9" x14ac:dyDescent="0.25">
      <c r="E652">
        <v>10645</v>
      </c>
      <c r="F652" s="2">
        <v>42315.534432870372</v>
      </c>
      <c r="G652" t="s">
        <v>20</v>
      </c>
      <c r="H652" t="s">
        <v>249</v>
      </c>
      <c r="I652" s="6">
        <v>81484.03</v>
      </c>
    </row>
    <row r="653" spans="5:9" x14ac:dyDescent="0.25">
      <c r="E653">
        <v>10646</v>
      </c>
      <c r="F653" s="2">
        <v>42306.573645833334</v>
      </c>
      <c r="G653" t="s">
        <v>20</v>
      </c>
      <c r="H653" t="s">
        <v>144</v>
      </c>
      <c r="I653" s="6">
        <v>41552.129999999997</v>
      </c>
    </row>
    <row r="654" spans="5:9" x14ac:dyDescent="0.25">
      <c r="E654">
        <v>10647</v>
      </c>
      <c r="F654" s="2">
        <v>42202.811168981483</v>
      </c>
      <c r="G654" t="s">
        <v>26</v>
      </c>
      <c r="H654" t="s">
        <v>333</v>
      </c>
      <c r="I654" s="6">
        <v>20640.68</v>
      </c>
    </row>
    <row r="655" spans="5:9" x14ac:dyDescent="0.25">
      <c r="E655">
        <v>10648</v>
      </c>
      <c r="F655" s="2">
        <v>42159.936307870368</v>
      </c>
      <c r="G655" t="s">
        <v>26</v>
      </c>
      <c r="H655" t="s">
        <v>83</v>
      </c>
      <c r="I655" s="6">
        <v>17861.150000000001</v>
      </c>
    </row>
    <row r="656" spans="5:9" x14ac:dyDescent="0.25">
      <c r="E656">
        <v>10649</v>
      </c>
      <c r="F656" s="2">
        <v>42230.930532407408</v>
      </c>
      <c r="G656" t="s">
        <v>7</v>
      </c>
      <c r="H656" t="s">
        <v>235</v>
      </c>
      <c r="I656" s="6">
        <v>55462.720000000001</v>
      </c>
    </row>
    <row r="657" spans="5:9" x14ac:dyDescent="0.25">
      <c r="E657">
        <v>10650</v>
      </c>
      <c r="F657" s="2">
        <v>42254.010451388887</v>
      </c>
      <c r="G657" t="s">
        <v>35</v>
      </c>
      <c r="H657" t="s">
        <v>334</v>
      </c>
      <c r="I657" s="6">
        <v>74266.5</v>
      </c>
    </row>
    <row r="658" spans="5:9" x14ac:dyDescent="0.25">
      <c r="E658">
        <v>10651</v>
      </c>
      <c r="F658" s="2">
        <v>42050.199930555558</v>
      </c>
      <c r="G658" t="s">
        <v>7</v>
      </c>
      <c r="H658" t="s">
        <v>297</v>
      </c>
      <c r="I658" s="6">
        <v>40219.68</v>
      </c>
    </row>
    <row r="659" spans="5:9" x14ac:dyDescent="0.25">
      <c r="E659">
        <v>10652</v>
      </c>
      <c r="F659" s="2">
        <v>42107.087650462963</v>
      </c>
      <c r="G659" t="s">
        <v>52</v>
      </c>
      <c r="H659" t="s">
        <v>295</v>
      </c>
      <c r="I659" s="6">
        <v>94288.07</v>
      </c>
    </row>
    <row r="660" spans="5:9" x14ac:dyDescent="0.25">
      <c r="E660">
        <v>10653</v>
      </c>
      <c r="F660" s="2">
        <v>42277.711840277778</v>
      </c>
      <c r="G660" t="s">
        <v>9</v>
      </c>
      <c r="H660" t="s">
        <v>130</v>
      </c>
      <c r="I660" s="6">
        <v>41229.18</v>
      </c>
    </row>
    <row r="661" spans="5:9" x14ac:dyDescent="0.25">
      <c r="E661">
        <v>10654</v>
      </c>
      <c r="F661" s="2">
        <v>42303.412222222221</v>
      </c>
      <c r="G661" t="s">
        <v>17</v>
      </c>
      <c r="H661" t="s">
        <v>119</v>
      </c>
      <c r="I661" s="6">
        <v>75103.64</v>
      </c>
    </row>
    <row r="662" spans="5:9" x14ac:dyDescent="0.25">
      <c r="E662">
        <v>10655</v>
      </c>
      <c r="F662" s="2">
        <v>42248.273159722223</v>
      </c>
      <c r="G662" t="s">
        <v>29</v>
      </c>
      <c r="H662" t="s">
        <v>272</v>
      </c>
      <c r="I662" s="6">
        <v>56210.28</v>
      </c>
    </row>
    <row r="663" spans="5:9" x14ac:dyDescent="0.25">
      <c r="E663">
        <v>10656</v>
      </c>
      <c r="F663" s="2">
        <v>42336.301747685182</v>
      </c>
      <c r="G663" t="s">
        <v>15</v>
      </c>
      <c r="H663" t="s">
        <v>6</v>
      </c>
      <c r="I663" s="6">
        <v>8690.3799999999992</v>
      </c>
    </row>
    <row r="664" spans="5:9" x14ac:dyDescent="0.25">
      <c r="E664">
        <v>10657</v>
      </c>
      <c r="F664" s="2">
        <v>42324.759872685187</v>
      </c>
      <c r="G664" t="s">
        <v>13</v>
      </c>
      <c r="H664" t="s">
        <v>273</v>
      </c>
      <c r="I664" s="6">
        <v>66812.89</v>
      </c>
    </row>
    <row r="665" spans="5:9" x14ac:dyDescent="0.25">
      <c r="E665">
        <v>10658</v>
      </c>
      <c r="F665" s="2">
        <v>42228.273055555554</v>
      </c>
      <c r="G665" t="s">
        <v>40</v>
      </c>
      <c r="H665" t="s">
        <v>212</v>
      </c>
      <c r="I665" s="6">
        <v>63424.68</v>
      </c>
    </row>
    <row r="666" spans="5:9" x14ac:dyDescent="0.25">
      <c r="E666">
        <v>10659</v>
      </c>
      <c r="F666" s="2">
        <v>42151.902395833335</v>
      </c>
      <c r="G666" t="s">
        <v>29</v>
      </c>
      <c r="H666" t="s">
        <v>174</v>
      </c>
      <c r="I666" s="6">
        <v>59828.9</v>
      </c>
    </row>
    <row r="667" spans="5:9" x14ac:dyDescent="0.25">
      <c r="E667">
        <v>10660</v>
      </c>
      <c r="F667" s="2">
        <v>42119.482523148145</v>
      </c>
      <c r="G667" t="s">
        <v>17</v>
      </c>
      <c r="H667" t="s">
        <v>275</v>
      </c>
      <c r="I667" s="6">
        <v>93475.14</v>
      </c>
    </row>
    <row r="668" spans="5:9" x14ac:dyDescent="0.25">
      <c r="E668">
        <v>10661</v>
      </c>
      <c r="F668" s="2">
        <v>42028.011122685188</v>
      </c>
      <c r="G668" t="s">
        <v>7</v>
      </c>
      <c r="H668" t="s">
        <v>78</v>
      </c>
      <c r="I668" s="6">
        <v>64458.31</v>
      </c>
    </row>
    <row r="669" spans="5:9" x14ac:dyDescent="0.25">
      <c r="E669">
        <v>10662</v>
      </c>
      <c r="F669" s="2">
        <v>42073.797314814816</v>
      </c>
      <c r="G669" t="s">
        <v>20</v>
      </c>
      <c r="H669" t="s">
        <v>232</v>
      </c>
      <c r="I669" s="6">
        <v>86006.7</v>
      </c>
    </row>
    <row r="670" spans="5:9" x14ac:dyDescent="0.25">
      <c r="E670">
        <v>10663</v>
      </c>
      <c r="F670" s="2">
        <v>42096.179097222222</v>
      </c>
      <c r="G670" t="s">
        <v>17</v>
      </c>
      <c r="H670" t="s">
        <v>39</v>
      </c>
      <c r="I670" s="6">
        <v>40232.720000000001</v>
      </c>
    </row>
    <row r="671" spans="5:9" x14ac:dyDescent="0.25">
      <c r="E671">
        <v>10664</v>
      </c>
      <c r="F671" s="2">
        <v>42057.039710648147</v>
      </c>
      <c r="G671" t="s">
        <v>45</v>
      </c>
      <c r="H671" t="s">
        <v>177</v>
      </c>
      <c r="I671" s="6">
        <v>6720.76</v>
      </c>
    </row>
    <row r="672" spans="5:9" x14ac:dyDescent="0.25">
      <c r="E672">
        <v>10665</v>
      </c>
      <c r="F672" s="2">
        <v>42273.540462962963</v>
      </c>
      <c r="G672" t="s">
        <v>23</v>
      </c>
      <c r="H672" t="s">
        <v>211</v>
      </c>
      <c r="I672" s="6">
        <v>71531.13</v>
      </c>
    </row>
    <row r="673" spans="5:9" x14ac:dyDescent="0.25">
      <c r="E673">
        <v>10666</v>
      </c>
      <c r="F673" s="2">
        <v>42261.134780092594</v>
      </c>
      <c r="G673" t="s">
        <v>61</v>
      </c>
      <c r="H673" t="s">
        <v>25</v>
      </c>
      <c r="I673" s="6">
        <v>95611.82</v>
      </c>
    </row>
    <row r="674" spans="5:9" x14ac:dyDescent="0.25">
      <c r="E674">
        <v>10667</v>
      </c>
      <c r="F674" s="2">
        <v>42257.891655092593</v>
      </c>
      <c r="G674" t="s">
        <v>40</v>
      </c>
      <c r="H674" t="s">
        <v>21</v>
      </c>
      <c r="I674" s="6">
        <v>98315.69</v>
      </c>
    </row>
    <row r="675" spans="5:9" x14ac:dyDescent="0.25">
      <c r="E675">
        <v>10668</v>
      </c>
      <c r="F675" s="2">
        <v>42062.059861111113</v>
      </c>
      <c r="G675" t="s">
        <v>29</v>
      </c>
      <c r="H675" t="s">
        <v>251</v>
      </c>
      <c r="I675" s="6">
        <v>69672.38</v>
      </c>
    </row>
    <row r="676" spans="5:9" x14ac:dyDescent="0.25">
      <c r="E676">
        <v>10669</v>
      </c>
      <c r="F676" s="2">
        <v>42270.572384259256</v>
      </c>
      <c r="G676" t="s">
        <v>38</v>
      </c>
      <c r="H676" t="s">
        <v>90</v>
      </c>
      <c r="I676" s="6">
        <v>46054.39</v>
      </c>
    </row>
    <row r="677" spans="5:9" x14ac:dyDescent="0.25">
      <c r="E677">
        <v>10670</v>
      </c>
      <c r="F677" s="2">
        <v>42223.143090277779</v>
      </c>
      <c r="G677" t="s">
        <v>45</v>
      </c>
      <c r="H677" t="s">
        <v>265</v>
      </c>
      <c r="I677" s="6">
        <v>81460.820000000007</v>
      </c>
    </row>
    <row r="678" spans="5:9" x14ac:dyDescent="0.25">
      <c r="E678">
        <v>10671</v>
      </c>
      <c r="F678" s="2">
        <v>42345.970532407409</v>
      </c>
      <c r="G678" t="s">
        <v>29</v>
      </c>
      <c r="H678" t="s">
        <v>262</v>
      </c>
      <c r="I678" s="6">
        <v>39475.9</v>
      </c>
    </row>
    <row r="679" spans="5:9" x14ac:dyDescent="0.25">
      <c r="E679">
        <v>10672</v>
      </c>
      <c r="F679" s="2">
        <v>42061.61451388889</v>
      </c>
      <c r="G679" t="s">
        <v>15</v>
      </c>
      <c r="H679" t="s">
        <v>329</v>
      </c>
      <c r="I679" s="6">
        <v>61429.06</v>
      </c>
    </row>
    <row r="680" spans="5:9" x14ac:dyDescent="0.25">
      <c r="E680">
        <v>10673</v>
      </c>
      <c r="F680" s="2">
        <v>42013.096365740741</v>
      </c>
      <c r="G680" t="s">
        <v>9</v>
      </c>
      <c r="H680" t="s">
        <v>98</v>
      </c>
      <c r="I680" s="6">
        <v>76707.03</v>
      </c>
    </row>
    <row r="681" spans="5:9" x14ac:dyDescent="0.25">
      <c r="E681">
        <v>10674</v>
      </c>
      <c r="F681" s="2">
        <v>42200.745358796295</v>
      </c>
      <c r="G681" t="s">
        <v>23</v>
      </c>
      <c r="H681" t="s">
        <v>262</v>
      </c>
      <c r="I681" s="6">
        <v>54658.12</v>
      </c>
    </row>
    <row r="682" spans="5:9" x14ac:dyDescent="0.25">
      <c r="E682">
        <v>10675</v>
      </c>
      <c r="F682" s="2">
        <v>42009.803773148145</v>
      </c>
      <c r="G682" t="s">
        <v>40</v>
      </c>
      <c r="H682" t="s">
        <v>164</v>
      </c>
      <c r="I682" s="6">
        <v>65005.77</v>
      </c>
    </row>
    <row r="683" spans="5:9" x14ac:dyDescent="0.25">
      <c r="E683">
        <v>10676</v>
      </c>
      <c r="F683" s="2">
        <v>42155.168900462966</v>
      </c>
      <c r="G683" t="s">
        <v>7</v>
      </c>
      <c r="H683" t="s">
        <v>246</v>
      </c>
      <c r="I683" s="6">
        <v>83859.87</v>
      </c>
    </row>
    <row r="684" spans="5:9" x14ac:dyDescent="0.25">
      <c r="E684">
        <v>10677</v>
      </c>
      <c r="F684" s="2">
        <v>42328.380949074075</v>
      </c>
      <c r="G684" t="s">
        <v>7</v>
      </c>
      <c r="H684" t="s">
        <v>334</v>
      </c>
      <c r="I684" s="6">
        <v>9984.69</v>
      </c>
    </row>
    <row r="685" spans="5:9" x14ac:dyDescent="0.25">
      <c r="E685">
        <v>10678</v>
      </c>
      <c r="F685" s="2">
        <v>42046.206574074073</v>
      </c>
      <c r="G685" t="s">
        <v>52</v>
      </c>
      <c r="H685" t="s">
        <v>212</v>
      </c>
      <c r="I685" s="6">
        <v>71701.72</v>
      </c>
    </row>
    <row r="686" spans="5:9" x14ac:dyDescent="0.25">
      <c r="E686">
        <v>10679</v>
      </c>
      <c r="F686" s="2">
        <v>42243.367002314815</v>
      </c>
      <c r="G686" t="s">
        <v>20</v>
      </c>
      <c r="H686" t="s">
        <v>128</v>
      </c>
      <c r="I686" s="6">
        <v>18746.919999999998</v>
      </c>
    </row>
    <row r="687" spans="5:9" x14ac:dyDescent="0.25">
      <c r="E687">
        <v>10680</v>
      </c>
      <c r="F687" s="2">
        <v>42014.961678240739</v>
      </c>
      <c r="G687" t="s">
        <v>5</v>
      </c>
      <c r="H687" t="s">
        <v>233</v>
      </c>
      <c r="I687" s="6">
        <v>29791.94</v>
      </c>
    </row>
    <row r="688" spans="5:9" x14ac:dyDescent="0.25">
      <c r="E688">
        <v>10681</v>
      </c>
      <c r="F688" s="2">
        <v>42038.685439814813</v>
      </c>
      <c r="G688" t="s">
        <v>40</v>
      </c>
      <c r="H688" t="s">
        <v>297</v>
      </c>
      <c r="I688" s="6">
        <v>21246.1</v>
      </c>
    </row>
    <row r="689" spans="5:9" x14ac:dyDescent="0.25">
      <c r="E689">
        <v>10682</v>
      </c>
      <c r="F689" s="2">
        <v>42149.719502314816</v>
      </c>
      <c r="G689" t="s">
        <v>23</v>
      </c>
      <c r="H689" t="s">
        <v>130</v>
      </c>
      <c r="I689" s="6">
        <v>5690.4</v>
      </c>
    </row>
    <row r="690" spans="5:9" x14ac:dyDescent="0.25">
      <c r="E690">
        <v>10683</v>
      </c>
      <c r="F690" s="2">
        <v>42132.945752314816</v>
      </c>
      <c r="G690" t="s">
        <v>26</v>
      </c>
      <c r="H690" t="s">
        <v>207</v>
      </c>
      <c r="I690" s="6">
        <v>61432.95</v>
      </c>
    </row>
    <row r="691" spans="5:9" x14ac:dyDescent="0.25">
      <c r="E691">
        <v>10684</v>
      </c>
      <c r="F691" s="2">
        <v>42020.202511574076</v>
      </c>
      <c r="G691" t="s">
        <v>26</v>
      </c>
      <c r="H691" t="s">
        <v>335</v>
      </c>
      <c r="I691" s="6">
        <v>20355.89</v>
      </c>
    </row>
    <row r="692" spans="5:9" x14ac:dyDescent="0.25">
      <c r="E692">
        <v>10685</v>
      </c>
      <c r="F692" s="2">
        <v>42227.587766203702</v>
      </c>
      <c r="G692" t="s">
        <v>20</v>
      </c>
      <c r="H692" t="s">
        <v>217</v>
      </c>
      <c r="I692" s="6">
        <v>31587.91</v>
      </c>
    </row>
    <row r="693" spans="5:9" x14ac:dyDescent="0.25">
      <c r="E693">
        <v>10686</v>
      </c>
      <c r="F693" s="2">
        <v>42168.11414351852</v>
      </c>
      <c r="G693" t="s">
        <v>52</v>
      </c>
      <c r="H693" t="s">
        <v>153</v>
      </c>
      <c r="I693" s="6">
        <v>77967.990000000005</v>
      </c>
    </row>
    <row r="694" spans="5:9" x14ac:dyDescent="0.25">
      <c r="E694">
        <v>10687</v>
      </c>
      <c r="F694" s="2">
        <v>42243.131145833337</v>
      </c>
      <c r="G694" t="s">
        <v>26</v>
      </c>
      <c r="H694" t="s">
        <v>267</v>
      </c>
      <c r="I694" s="6">
        <v>24764.400000000001</v>
      </c>
    </row>
    <row r="695" spans="5:9" x14ac:dyDescent="0.25">
      <c r="E695">
        <v>10688</v>
      </c>
      <c r="F695" s="2">
        <v>42336.165266203701</v>
      </c>
      <c r="G695" t="s">
        <v>15</v>
      </c>
      <c r="H695" t="s">
        <v>336</v>
      </c>
      <c r="I695" s="6">
        <v>78916.850000000006</v>
      </c>
    </row>
    <row r="696" spans="5:9" x14ac:dyDescent="0.25">
      <c r="E696">
        <v>10689</v>
      </c>
      <c r="F696" s="2">
        <v>42306.368113425924</v>
      </c>
      <c r="G696" t="s">
        <v>66</v>
      </c>
      <c r="H696" t="s">
        <v>102</v>
      </c>
      <c r="I696" s="6">
        <v>26277.919999999998</v>
      </c>
    </row>
    <row r="697" spans="5:9" x14ac:dyDescent="0.25">
      <c r="E697">
        <v>10690</v>
      </c>
      <c r="F697" s="2">
        <v>42024.952291666668</v>
      </c>
      <c r="G697" t="s">
        <v>5</v>
      </c>
      <c r="H697" t="s">
        <v>282</v>
      </c>
      <c r="I697" s="6">
        <v>3363.11</v>
      </c>
    </row>
    <row r="698" spans="5:9" x14ac:dyDescent="0.25">
      <c r="E698">
        <v>10691</v>
      </c>
      <c r="F698" s="2">
        <v>42066.410902777781</v>
      </c>
      <c r="G698" t="s">
        <v>29</v>
      </c>
      <c r="H698" t="s">
        <v>337</v>
      </c>
      <c r="I698" s="6">
        <v>55152.29</v>
      </c>
    </row>
    <row r="699" spans="5:9" x14ac:dyDescent="0.25">
      <c r="E699">
        <v>10692</v>
      </c>
      <c r="F699" s="2">
        <v>42040.606249999997</v>
      </c>
      <c r="G699" t="s">
        <v>23</v>
      </c>
      <c r="H699" t="s">
        <v>184</v>
      </c>
      <c r="I699" s="6">
        <v>93435.27</v>
      </c>
    </row>
    <row r="700" spans="5:9" x14ac:dyDescent="0.25">
      <c r="E700">
        <v>10693</v>
      </c>
      <c r="F700" s="2">
        <v>42323.993819444448</v>
      </c>
      <c r="G700" t="s">
        <v>35</v>
      </c>
      <c r="H700" t="s">
        <v>284</v>
      </c>
      <c r="I700" s="6">
        <v>29341.75</v>
      </c>
    </row>
    <row r="701" spans="5:9" x14ac:dyDescent="0.25">
      <c r="E701">
        <v>10694</v>
      </c>
      <c r="F701" s="2">
        <v>42184.546284722222</v>
      </c>
      <c r="G701" t="s">
        <v>45</v>
      </c>
      <c r="H701" t="s">
        <v>30</v>
      </c>
      <c r="I701" s="6">
        <v>28602.21</v>
      </c>
    </row>
    <row r="702" spans="5:9" x14ac:dyDescent="0.25">
      <c r="E702">
        <v>10695</v>
      </c>
      <c r="F702" s="2">
        <v>42302.099652777775</v>
      </c>
      <c r="G702" t="s">
        <v>9</v>
      </c>
      <c r="H702" t="s">
        <v>172</v>
      </c>
      <c r="I702" s="6">
        <v>55037.26</v>
      </c>
    </row>
    <row r="703" spans="5:9" x14ac:dyDescent="0.25">
      <c r="E703">
        <v>10696</v>
      </c>
      <c r="F703" s="2">
        <v>42291.360081018516</v>
      </c>
      <c r="G703" t="s">
        <v>5</v>
      </c>
      <c r="H703" t="s">
        <v>98</v>
      </c>
      <c r="I703" s="6">
        <v>33709.42</v>
      </c>
    </row>
    <row r="704" spans="5:9" x14ac:dyDescent="0.25">
      <c r="E704">
        <v>10697</v>
      </c>
      <c r="F704" s="2">
        <v>42111.198206018518</v>
      </c>
      <c r="G704" t="s">
        <v>66</v>
      </c>
      <c r="H704" t="s">
        <v>279</v>
      </c>
      <c r="I704" s="6">
        <v>49917.83</v>
      </c>
    </row>
    <row r="705" spans="5:9" x14ac:dyDescent="0.25">
      <c r="E705">
        <v>10698</v>
      </c>
      <c r="F705" s="2">
        <v>42115.610300925924</v>
      </c>
      <c r="G705" t="s">
        <v>13</v>
      </c>
      <c r="H705" t="s">
        <v>308</v>
      </c>
      <c r="I705" s="6">
        <v>59515.91</v>
      </c>
    </row>
    <row r="706" spans="5:9" x14ac:dyDescent="0.25">
      <c r="E706">
        <v>10699</v>
      </c>
      <c r="F706" s="2">
        <v>42095.967002314814</v>
      </c>
      <c r="G706" t="s">
        <v>35</v>
      </c>
      <c r="H706" t="s">
        <v>338</v>
      </c>
      <c r="I706" s="6">
        <v>52569.279999999999</v>
      </c>
    </row>
    <row r="707" spans="5:9" x14ac:dyDescent="0.25">
      <c r="E707">
        <v>10700</v>
      </c>
      <c r="F707" s="2">
        <v>42060.614537037036</v>
      </c>
      <c r="G707" t="s">
        <v>13</v>
      </c>
      <c r="H707" t="s">
        <v>339</v>
      </c>
      <c r="I707" s="6">
        <v>57173.63</v>
      </c>
    </row>
    <row r="708" spans="5:9" x14ac:dyDescent="0.25">
      <c r="E708">
        <v>10701</v>
      </c>
      <c r="F708" s="2">
        <v>42116.289641203701</v>
      </c>
      <c r="G708" t="s">
        <v>7</v>
      </c>
      <c r="H708" t="s">
        <v>39</v>
      </c>
      <c r="I708" s="6">
        <v>1419.32</v>
      </c>
    </row>
    <row r="709" spans="5:9" x14ac:dyDescent="0.25">
      <c r="E709">
        <v>10702</v>
      </c>
      <c r="F709" s="2">
        <v>42106.467106481483</v>
      </c>
      <c r="G709" t="s">
        <v>7</v>
      </c>
      <c r="H709" t="s">
        <v>218</v>
      </c>
      <c r="I709" s="6">
        <v>47445.919999999998</v>
      </c>
    </row>
    <row r="710" spans="5:9" x14ac:dyDescent="0.25">
      <c r="E710">
        <v>10703</v>
      </c>
      <c r="F710" s="2">
        <v>42088.185636574075</v>
      </c>
      <c r="G710" t="s">
        <v>45</v>
      </c>
      <c r="H710" t="s">
        <v>124</v>
      </c>
      <c r="I710" s="6">
        <v>75530.33</v>
      </c>
    </row>
    <row r="711" spans="5:9" x14ac:dyDescent="0.25">
      <c r="E711">
        <v>10704</v>
      </c>
      <c r="F711" s="2">
        <v>42328.500613425924</v>
      </c>
      <c r="G711" t="s">
        <v>45</v>
      </c>
      <c r="H711" t="s">
        <v>120</v>
      </c>
      <c r="I711" s="6">
        <v>26638.11</v>
      </c>
    </row>
    <row r="712" spans="5:9" x14ac:dyDescent="0.25">
      <c r="E712">
        <v>10705</v>
      </c>
      <c r="F712" s="2">
        <v>42089.465127314812</v>
      </c>
      <c r="G712" t="s">
        <v>26</v>
      </c>
      <c r="H712" t="s">
        <v>134</v>
      </c>
      <c r="I712" s="6">
        <v>10517.49</v>
      </c>
    </row>
    <row r="713" spans="5:9" x14ac:dyDescent="0.25">
      <c r="E713">
        <v>10706</v>
      </c>
      <c r="F713" s="2">
        <v>42015.06355324074</v>
      </c>
      <c r="G713" t="s">
        <v>66</v>
      </c>
      <c r="H713" t="s">
        <v>192</v>
      </c>
      <c r="I713" s="6">
        <v>26701.54</v>
      </c>
    </row>
    <row r="714" spans="5:9" x14ac:dyDescent="0.25">
      <c r="E714">
        <v>10707</v>
      </c>
      <c r="F714" s="2">
        <v>42074.501516203702</v>
      </c>
      <c r="G714" t="s">
        <v>15</v>
      </c>
      <c r="H714" t="s">
        <v>340</v>
      </c>
      <c r="I714" s="6">
        <v>67898.64</v>
      </c>
    </row>
    <row r="715" spans="5:9" x14ac:dyDescent="0.25">
      <c r="E715">
        <v>10708</v>
      </c>
      <c r="F715" s="2">
        <v>42031.904641203706</v>
      </c>
      <c r="G715" t="s">
        <v>29</v>
      </c>
      <c r="H715" t="s">
        <v>136</v>
      </c>
      <c r="I715" s="6">
        <v>93619.42</v>
      </c>
    </row>
    <row r="716" spans="5:9" x14ac:dyDescent="0.25">
      <c r="E716">
        <v>10709</v>
      </c>
      <c r="F716" s="2">
        <v>42078.370150462964</v>
      </c>
      <c r="G716" t="s">
        <v>61</v>
      </c>
      <c r="H716" t="s">
        <v>341</v>
      </c>
      <c r="I716" s="6">
        <v>10430.049999999999</v>
      </c>
    </row>
    <row r="717" spans="5:9" x14ac:dyDescent="0.25">
      <c r="E717">
        <v>10710</v>
      </c>
      <c r="F717" s="2">
        <v>42125.607546296298</v>
      </c>
      <c r="G717" t="s">
        <v>26</v>
      </c>
      <c r="H717" t="s">
        <v>75</v>
      </c>
      <c r="I717" s="6">
        <v>37831.629999999997</v>
      </c>
    </row>
    <row r="718" spans="5:9" x14ac:dyDescent="0.25">
      <c r="E718">
        <v>10711</v>
      </c>
      <c r="F718" s="2">
        <v>42063.362719907411</v>
      </c>
      <c r="G718" t="s">
        <v>7</v>
      </c>
      <c r="H718" t="s">
        <v>251</v>
      </c>
      <c r="I718" s="6">
        <v>99569.7</v>
      </c>
    </row>
    <row r="719" spans="5:9" x14ac:dyDescent="0.25">
      <c r="E719">
        <v>10712</v>
      </c>
      <c r="F719" s="2">
        <v>42257.193333333336</v>
      </c>
      <c r="G719" t="s">
        <v>66</v>
      </c>
      <c r="H719" t="s">
        <v>342</v>
      </c>
      <c r="I719" s="6">
        <v>99063.7</v>
      </c>
    </row>
    <row r="720" spans="5:9" x14ac:dyDescent="0.25">
      <c r="E720">
        <v>10713</v>
      </c>
      <c r="F720" s="2">
        <v>42357.969282407408</v>
      </c>
      <c r="G720" t="s">
        <v>17</v>
      </c>
      <c r="H720" t="s">
        <v>101</v>
      </c>
      <c r="I720" s="6">
        <v>4749.54</v>
      </c>
    </row>
    <row r="721" spans="5:9" x14ac:dyDescent="0.25">
      <c r="E721">
        <v>10714</v>
      </c>
      <c r="F721" s="2">
        <v>42045.484479166669</v>
      </c>
      <c r="G721" t="s">
        <v>15</v>
      </c>
      <c r="H721" t="s">
        <v>338</v>
      </c>
      <c r="I721" s="6">
        <v>34655.120000000003</v>
      </c>
    </row>
    <row r="722" spans="5:9" x14ac:dyDescent="0.25">
      <c r="E722">
        <v>10715</v>
      </c>
      <c r="F722" s="2">
        <v>42155.30773148148</v>
      </c>
      <c r="G722" t="s">
        <v>5</v>
      </c>
      <c r="H722" t="s">
        <v>343</v>
      </c>
      <c r="I722" s="6">
        <v>37259.730000000003</v>
      </c>
    </row>
    <row r="723" spans="5:9" x14ac:dyDescent="0.25">
      <c r="E723">
        <v>10716</v>
      </c>
      <c r="F723" s="2">
        <v>42271.14234953704</v>
      </c>
      <c r="G723" t="s">
        <v>29</v>
      </c>
      <c r="H723" t="s">
        <v>329</v>
      </c>
      <c r="I723" s="6">
        <v>47733.25</v>
      </c>
    </row>
    <row r="724" spans="5:9" x14ac:dyDescent="0.25">
      <c r="E724">
        <v>10717</v>
      </c>
      <c r="F724" s="2">
        <v>42320.591087962966</v>
      </c>
      <c r="G724" t="s">
        <v>23</v>
      </c>
      <c r="H724" t="s">
        <v>102</v>
      </c>
      <c r="I724" s="6">
        <v>6314.05</v>
      </c>
    </row>
    <row r="725" spans="5:9" x14ac:dyDescent="0.25">
      <c r="E725">
        <v>10718</v>
      </c>
      <c r="F725" s="2">
        <v>42088.835173611114</v>
      </c>
      <c r="G725" t="s">
        <v>23</v>
      </c>
      <c r="H725" t="s">
        <v>206</v>
      </c>
      <c r="I725" s="6">
        <v>8549.1299999999992</v>
      </c>
    </row>
    <row r="726" spans="5:9" x14ac:dyDescent="0.25">
      <c r="E726">
        <v>10719</v>
      </c>
      <c r="F726" s="2">
        <v>42343.361527777779</v>
      </c>
      <c r="G726" t="s">
        <v>40</v>
      </c>
      <c r="H726" t="s">
        <v>204</v>
      </c>
      <c r="I726" s="6">
        <v>94613.84</v>
      </c>
    </row>
    <row r="727" spans="5:9" x14ac:dyDescent="0.25">
      <c r="E727">
        <v>10720</v>
      </c>
      <c r="F727" s="2">
        <v>42170.055520833332</v>
      </c>
      <c r="G727" t="s">
        <v>66</v>
      </c>
      <c r="H727" t="s">
        <v>314</v>
      </c>
      <c r="I727" s="6">
        <v>18161.45</v>
      </c>
    </row>
    <row r="728" spans="5:9" x14ac:dyDescent="0.25">
      <c r="E728">
        <v>10721</v>
      </c>
      <c r="F728" s="2">
        <v>42310.170254629629</v>
      </c>
      <c r="G728" t="s">
        <v>40</v>
      </c>
      <c r="H728" t="s">
        <v>315</v>
      </c>
      <c r="I728" s="6">
        <v>59673.2</v>
      </c>
    </row>
    <row r="729" spans="5:9" x14ac:dyDescent="0.25">
      <c r="E729">
        <v>10722</v>
      </c>
      <c r="F729" s="2">
        <v>42352.953923611109</v>
      </c>
      <c r="G729" t="s">
        <v>9</v>
      </c>
      <c r="H729" t="s">
        <v>76</v>
      </c>
      <c r="I729" s="6">
        <v>75001.05</v>
      </c>
    </row>
    <row r="730" spans="5:9" x14ac:dyDescent="0.25">
      <c r="E730">
        <v>10723</v>
      </c>
      <c r="F730" s="2">
        <v>42056.841377314813</v>
      </c>
      <c r="G730" t="s">
        <v>26</v>
      </c>
      <c r="H730" t="s">
        <v>344</v>
      </c>
      <c r="I730" s="6">
        <v>23266.91</v>
      </c>
    </row>
    <row r="731" spans="5:9" x14ac:dyDescent="0.25">
      <c r="E731">
        <v>10724</v>
      </c>
      <c r="F731" s="2">
        <v>42015.226886574077</v>
      </c>
      <c r="G731" t="s">
        <v>5</v>
      </c>
      <c r="H731" t="s">
        <v>99</v>
      </c>
      <c r="I731" s="6">
        <v>13863.38</v>
      </c>
    </row>
    <row r="732" spans="5:9" x14ac:dyDescent="0.25">
      <c r="E732">
        <v>10725</v>
      </c>
      <c r="F732" s="2">
        <v>42365.226747685185</v>
      </c>
      <c r="G732" t="s">
        <v>9</v>
      </c>
      <c r="H732" t="s">
        <v>298</v>
      </c>
      <c r="I732" s="6">
        <v>21209.45</v>
      </c>
    </row>
    <row r="733" spans="5:9" x14ac:dyDescent="0.25">
      <c r="E733">
        <v>10726</v>
      </c>
      <c r="F733" s="2">
        <v>42044.944363425922</v>
      </c>
      <c r="G733" t="s">
        <v>61</v>
      </c>
      <c r="H733" t="s">
        <v>6</v>
      </c>
      <c r="I733" s="6">
        <v>72704.09</v>
      </c>
    </row>
    <row r="734" spans="5:9" x14ac:dyDescent="0.25">
      <c r="E734">
        <v>10727</v>
      </c>
      <c r="F734" s="2">
        <v>42086.086261574077</v>
      </c>
      <c r="G734" t="s">
        <v>17</v>
      </c>
      <c r="H734" t="s">
        <v>208</v>
      </c>
      <c r="I734" s="6">
        <v>11023.3</v>
      </c>
    </row>
    <row r="735" spans="5:9" x14ac:dyDescent="0.25">
      <c r="E735">
        <v>10728</v>
      </c>
      <c r="F735" s="2">
        <v>42210.409861111111</v>
      </c>
      <c r="G735" t="s">
        <v>11</v>
      </c>
      <c r="H735" t="s">
        <v>345</v>
      </c>
      <c r="I735" s="6">
        <v>17842.73</v>
      </c>
    </row>
    <row r="736" spans="5:9" x14ac:dyDescent="0.25">
      <c r="E736">
        <v>10729</v>
      </c>
      <c r="F736" s="2">
        <v>42245.914872685185</v>
      </c>
      <c r="G736" t="s">
        <v>66</v>
      </c>
      <c r="H736" t="s">
        <v>192</v>
      </c>
      <c r="I736" s="6">
        <v>49920.83</v>
      </c>
    </row>
    <row r="737" spans="5:9" x14ac:dyDescent="0.25">
      <c r="E737">
        <v>10730</v>
      </c>
      <c r="F737" s="2">
        <v>42162.549189814818</v>
      </c>
      <c r="G737" t="s">
        <v>7</v>
      </c>
      <c r="H737" t="s">
        <v>162</v>
      </c>
      <c r="I737" s="6">
        <v>57489.62</v>
      </c>
    </row>
    <row r="738" spans="5:9" x14ac:dyDescent="0.25">
      <c r="E738">
        <v>10731</v>
      </c>
      <c r="F738" s="2">
        <v>42274.227847222224</v>
      </c>
      <c r="G738" t="s">
        <v>29</v>
      </c>
      <c r="H738" t="s">
        <v>201</v>
      </c>
      <c r="I738" s="6">
        <v>89730.6</v>
      </c>
    </row>
    <row r="739" spans="5:9" x14ac:dyDescent="0.25">
      <c r="E739">
        <v>10732</v>
      </c>
      <c r="F739" s="2">
        <v>42048.11136574074</v>
      </c>
      <c r="G739" t="s">
        <v>35</v>
      </c>
      <c r="H739" t="s">
        <v>241</v>
      </c>
      <c r="I739" s="6">
        <v>69872.53</v>
      </c>
    </row>
    <row r="740" spans="5:9" x14ac:dyDescent="0.25">
      <c r="E740">
        <v>10733</v>
      </c>
      <c r="F740" s="2">
        <v>42162.820706018516</v>
      </c>
      <c r="G740" t="s">
        <v>26</v>
      </c>
      <c r="H740" t="s">
        <v>346</v>
      </c>
      <c r="I740" s="6">
        <v>63831.71</v>
      </c>
    </row>
    <row r="741" spans="5:9" x14ac:dyDescent="0.25">
      <c r="E741">
        <v>10734</v>
      </c>
      <c r="F741" s="2">
        <v>42125.198460648149</v>
      </c>
      <c r="G741" t="s">
        <v>5</v>
      </c>
      <c r="H741" t="s">
        <v>77</v>
      </c>
      <c r="I741" s="6">
        <v>88119.3</v>
      </c>
    </row>
    <row r="742" spans="5:9" x14ac:dyDescent="0.25">
      <c r="E742">
        <v>10735</v>
      </c>
      <c r="F742" s="2">
        <v>42358.558506944442</v>
      </c>
      <c r="G742" t="s">
        <v>7</v>
      </c>
      <c r="H742" t="s">
        <v>291</v>
      </c>
      <c r="I742" s="6">
        <v>70748.539999999994</v>
      </c>
    </row>
    <row r="743" spans="5:9" x14ac:dyDescent="0.25">
      <c r="E743">
        <v>10736</v>
      </c>
      <c r="F743" s="2">
        <v>42018.435162037036</v>
      </c>
      <c r="G743" t="s">
        <v>38</v>
      </c>
      <c r="H743" t="s">
        <v>347</v>
      </c>
      <c r="I743" s="6">
        <v>68404.490000000005</v>
      </c>
    </row>
    <row r="744" spans="5:9" x14ac:dyDescent="0.25">
      <c r="E744">
        <v>10737</v>
      </c>
      <c r="F744" s="2">
        <v>42165.122175925928</v>
      </c>
      <c r="G744" t="s">
        <v>23</v>
      </c>
      <c r="H744" t="s">
        <v>282</v>
      </c>
      <c r="I744" s="6">
        <v>64884.02</v>
      </c>
    </row>
    <row r="745" spans="5:9" x14ac:dyDescent="0.25">
      <c r="E745">
        <v>10738</v>
      </c>
      <c r="F745" s="2">
        <v>42136.105254629627</v>
      </c>
      <c r="G745" t="s">
        <v>23</v>
      </c>
      <c r="H745" t="s">
        <v>175</v>
      </c>
      <c r="I745" s="6">
        <v>62495.41</v>
      </c>
    </row>
    <row r="746" spans="5:9" x14ac:dyDescent="0.25">
      <c r="E746">
        <v>10739</v>
      </c>
      <c r="F746" s="2">
        <v>42114.177395833336</v>
      </c>
      <c r="G746" t="s">
        <v>11</v>
      </c>
      <c r="H746" t="s">
        <v>348</v>
      </c>
      <c r="I746" s="6">
        <v>40560.94</v>
      </c>
    </row>
    <row r="747" spans="5:9" x14ac:dyDescent="0.25">
      <c r="E747">
        <v>10740</v>
      </c>
      <c r="F747" s="2">
        <v>42303.955810185187</v>
      </c>
      <c r="G747" t="s">
        <v>11</v>
      </c>
      <c r="H747" t="s">
        <v>178</v>
      </c>
      <c r="I747" s="6">
        <v>96825.23</v>
      </c>
    </row>
    <row r="748" spans="5:9" x14ac:dyDescent="0.25">
      <c r="E748">
        <v>10741</v>
      </c>
      <c r="F748" s="2">
        <v>42049.528715277775</v>
      </c>
      <c r="G748" t="s">
        <v>5</v>
      </c>
      <c r="H748" t="s">
        <v>240</v>
      </c>
      <c r="I748" s="6">
        <v>22151.47</v>
      </c>
    </row>
    <row r="749" spans="5:9" x14ac:dyDescent="0.25">
      <c r="E749">
        <v>10742</v>
      </c>
      <c r="F749" s="2">
        <v>42046.238171296296</v>
      </c>
      <c r="G749" t="s">
        <v>29</v>
      </c>
      <c r="H749" t="s">
        <v>198</v>
      </c>
      <c r="I749" s="6">
        <v>63570.48</v>
      </c>
    </row>
    <row r="750" spans="5:9" x14ac:dyDescent="0.25">
      <c r="E750">
        <v>10743</v>
      </c>
      <c r="F750" s="2">
        <v>42229.301238425927</v>
      </c>
      <c r="G750" t="s">
        <v>52</v>
      </c>
      <c r="H750" t="s">
        <v>176</v>
      </c>
      <c r="I750" s="6">
        <v>29762.71</v>
      </c>
    </row>
    <row r="751" spans="5:9" x14ac:dyDescent="0.25">
      <c r="E751">
        <v>10744</v>
      </c>
      <c r="F751" s="2">
        <v>42280.969525462962</v>
      </c>
      <c r="G751" t="s">
        <v>52</v>
      </c>
      <c r="H751" t="s">
        <v>246</v>
      </c>
      <c r="I751" s="6">
        <v>33237.040000000001</v>
      </c>
    </row>
    <row r="752" spans="5:9" x14ac:dyDescent="0.25">
      <c r="E752">
        <v>10745</v>
      </c>
      <c r="F752" s="2">
        <v>42029.842349537037</v>
      </c>
      <c r="G752" t="s">
        <v>5</v>
      </c>
      <c r="H752" t="s">
        <v>325</v>
      </c>
      <c r="I752" s="6">
        <v>89423.09</v>
      </c>
    </row>
    <row r="753" spans="5:9" x14ac:dyDescent="0.25">
      <c r="E753">
        <v>10746</v>
      </c>
      <c r="F753" s="2">
        <v>42363.836261574077</v>
      </c>
      <c r="G753" t="s">
        <v>61</v>
      </c>
      <c r="H753" t="s">
        <v>16</v>
      </c>
      <c r="I753" s="6">
        <v>7722.81</v>
      </c>
    </row>
    <row r="754" spans="5:9" x14ac:dyDescent="0.25">
      <c r="E754">
        <v>10747</v>
      </c>
      <c r="F754" s="2">
        <v>42052.071550925924</v>
      </c>
      <c r="G754" t="s">
        <v>35</v>
      </c>
      <c r="H754" t="s">
        <v>349</v>
      </c>
      <c r="I754" s="6">
        <v>83047.289999999994</v>
      </c>
    </row>
    <row r="755" spans="5:9" x14ac:dyDescent="0.25">
      <c r="E755">
        <v>10748</v>
      </c>
      <c r="F755" s="2">
        <v>42316.61613425926</v>
      </c>
      <c r="G755" t="s">
        <v>23</v>
      </c>
      <c r="H755" t="s">
        <v>322</v>
      </c>
      <c r="I755" s="6">
        <v>91874.11</v>
      </c>
    </row>
    <row r="756" spans="5:9" x14ac:dyDescent="0.25">
      <c r="E756">
        <v>10749</v>
      </c>
      <c r="F756" s="2">
        <v>42104.872199074074</v>
      </c>
      <c r="G756" t="s">
        <v>40</v>
      </c>
      <c r="H756" t="s">
        <v>350</v>
      </c>
      <c r="I756" s="6">
        <v>36852.04</v>
      </c>
    </row>
    <row r="757" spans="5:9" x14ac:dyDescent="0.25">
      <c r="E757">
        <v>10750</v>
      </c>
      <c r="F757" s="2">
        <v>42060.569097222222</v>
      </c>
      <c r="G757" t="s">
        <v>11</v>
      </c>
      <c r="H757" t="s">
        <v>130</v>
      </c>
      <c r="I757" s="6">
        <v>77949.100000000006</v>
      </c>
    </row>
    <row r="758" spans="5:9" x14ac:dyDescent="0.25">
      <c r="E758">
        <v>10751</v>
      </c>
      <c r="F758" s="2">
        <v>42011.844039351854</v>
      </c>
      <c r="G758" t="s">
        <v>26</v>
      </c>
      <c r="H758" t="s">
        <v>215</v>
      </c>
      <c r="I758" s="6">
        <v>63997.59</v>
      </c>
    </row>
    <row r="759" spans="5:9" x14ac:dyDescent="0.25">
      <c r="E759">
        <v>10752</v>
      </c>
      <c r="F759" s="2">
        <v>42157.871724537035</v>
      </c>
      <c r="G759" t="s">
        <v>38</v>
      </c>
      <c r="H759" t="s">
        <v>75</v>
      </c>
      <c r="I759" s="6">
        <v>93401.32</v>
      </c>
    </row>
    <row r="760" spans="5:9" x14ac:dyDescent="0.25">
      <c r="E760">
        <v>10753</v>
      </c>
      <c r="F760" s="2">
        <v>42298.751712962963</v>
      </c>
      <c r="G760" t="s">
        <v>52</v>
      </c>
      <c r="H760" t="s">
        <v>205</v>
      </c>
      <c r="I760" s="6">
        <v>27642.1</v>
      </c>
    </row>
    <row r="761" spans="5:9" x14ac:dyDescent="0.25">
      <c r="E761">
        <v>10754</v>
      </c>
      <c r="F761" s="2">
        <v>42245.78869212963</v>
      </c>
      <c r="G761" t="s">
        <v>40</v>
      </c>
      <c r="H761" t="s">
        <v>90</v>
      </c>
      <c r="I761" s="6">
        <v>60889.26</v>
      </c>
    </row>
    <row r="762" spans="5:9" x14ac:dyDescent="0.25">
      <c r="E762">
        <v>10755</v>
      </c>
      <c r="F762" s="2">
        <v>42221.359178240738</v>
      </c>
      <c r="G762" t="s">
        <v>29</v>
      </c>
      <c r="H762" t="s">
        <v>326</v>
      </c>
      <c r="I762" s="6">
        <v>48237.97</v>
      </c>
    </row>
    <row r="763" spans="5:9" x14ac:dyDescent="0.25">
      <c r="E763">
        <v>10756</v>
      </c>
      <c r="F763" s="2">
        <v>42007.679594907408</v>
      </c>
      <c r="G763" t="s">
        <v>26</v>
      </c>
      <c r="H763" t="s">
        <v>97</v>
      </c>
      <c r="I763" s="6">
        <v>26676.22</v>
      </c>
    </row>
    <row r="764" spans="5:9" x14ac:dyDescent="0.25">
      <c r="E764">
        <v>10757</v>
      </c>
      <c r="F764" s="2">
        <v>42187.260405092595</v>
      </c>
      <c r="G764" t="s">
        <v>7</v>
      </c>
      <c r="H764" t="s">
        <v>351</v>
      </c>
      <c r="I764" s="6">
        <v>6890.76</v>
      </c>
    </row>
    <row r="765" spans="5:9" x14ac:dyDescent="0.25">
      <c r="E765">
        <v>10758</v>
      </c>
      <c r="F765" s="2">
        <v>42043.164618055554</v>
      </c>
      <c r="G765" t="s">
        <v>45</v>
      </c>
      <c r="H765" t="s">
        <v>189</v>
      </c>
      <c r="I765" s="6">
        <v>82989.460000000006</v>
      </c>
    </row>
    <row r="766" spans="5:9" x14ac:dyDescent="0.25">
      <c r="E766">
        <v>10759</v>
      </c>
      <c r="F766" s="2">
        <v>42176.354398148149</v>
      </c>
      <c r="G766" t="s">
        <v>7</v>
      </c>
      <c r="H766" t="s">
        <v>105</v>
      </c>
      <c r="I766" s="6">
        <v>93058.99</v>
      </c>
    </row>
    <row r="767" spans="5:9" x14ac:dyDescent="0.25">
      <c r="E767">
        <v>10760</v>
      </c>
      <c r="F767" s="2">
        <v>42164.732731481483</v>
      </c>
      <c r="G767" t="s">
        <v>20</v>
      </c>
      <c r="H767" t="s">
        <v>352</v>
      </c>
      <c r="I767" s="6">
        <v>64277.63</v>
      </c>
    </row>
    <row r="768" spans="5:9" x14ac:dyDescent="0.25">
      <c r="E768">
        <v>10761</v>
      </c>
      <c r="F768" s="2">
        <v>42074.953009259261</v>
      </c>
      <c r="G768" t="s">
        <v>38</v>
      </c>
      <c r="H768" t="s">
        <v>194</v>
      </c>
      <c r="I768" s="6">
        <v>1468.64</v>
      </c>
    </row>
    <row r="769" spans="5:9" x14ac:dyDescent="0.25">
      <c r="E769">
        <v>10762</v>
      </c>
      <c r="F769" s="2">
        <v>42217.288414351853</v>
      </c>
      <c r="G769" t="s">
        <v>15</v>
      </c>
      <c r="H769" t="s">
        <v>199</v>
      </c>
      <c r="I769" s="6">
        <v>47387.51</v>
      </c>
    </row>
    <row r="770" spans="5:9" x14ac:dyDescent="0.25">
      <c r="E770">
        <v>10763</v>
      </c>
      <c r="F770" s="2">
        <v>42098.312858796293</v>
      </c>
      <c r="G770" t="s">
        <v>66</v>
      </c>
      <c r="H770" t="s">
        <v>333</v>
      </c>
      <c r="I770" s="6">
        <v>38580.449999999997</v>
      </c>
    </row>
    <row r="771" spans="5:9" x14ac:dyDescent="0.25">
      <c r="E771">
        <v>10764</v>
      </c>
      <c r="F771" s="2">
        <v>42162.851388888892</v>
      </c>
      <c r="G771" t="s">
        <v>15</v>
      </c>
      <c r="H771" t="s">
        <v>115</v>
      </c>
      <c r="I771" s="6">
        <v>61114.18</v>
      </c>
    </row>
    <row r="772" spans="5:9" x14ac:dyDescent="0.25">
      <c r="E772">
        <v>10765</v>
      </c>
      <c r="F772" s="2">
        <v>42180.223414351851</v>
      </c>
      <c r="G772" t="s">
        <v>61</v>
      </c>
      <c r="H772" t="s">
        <v>143</v>
      </c>
      <c r="I772" s="6">
        <v>69218.009999999995</v>
      </c>
    </row>
    <row r="773" spans="5:9" x14ac:dyDescent="0.25">
      <c r="E773">
        <v>10766</v>
      </c>
      <c r="F773" s="2">
        <v>42128.069849537038</v>
      </c>
      <c r="G773" t="s">
        <v>15</v>
      </c>
      <c r="H773" t="s">
        <v>342</v>
      </c>
      <c r="I773" s="6">
        <v>54000.29</v>
      </c>
    </row>
    <row r="774" spans="5:9" x14ac:dyDescent="0.25">
      <c r="E774">
        <v>10767</v>
      </c>
      <c r="F774" s="2">
        <v>42197.235567129632</v>
      </c>
      <c r="G774" t="s">
        <v>17</v>
      </c>
      <c r="H774" t="s">
        <v>330</v>
      </c>
      <c r="I774" s="6">
        <v>44289.58</v>
      </c>
    </row>
    <row r="775" spans="5:9" x14ac:dyDescent="0.25">
      <c r="E775">
        <v>10768</v>
      </c>
      <c r="F775" s="2">
        <v>42223.444895833331</v>
      </c>
      <c r="G775" t="s">
        <v>26</v>
      </c>
      <c r="H775" t="s">
        <v>211</v>
      </c>
      <c r="I775" s="6">
        <v>51320.87</v>
      </c>
    </row>
    <row r="776" spans="5:9" x14ac:dyDescent="0.25">
      <c r="E776">
        <v>10769</v>
      </c>
      <c r="F776" s="2">
        <v>42044.558194444442</v>
      </c>
      <c r="G776" t="s">
        <v>35</v>
      </c>
      <c r="H776" t="s">
        <v>327</v>
      </c>
      <c r="I776" s="6">
        <v>68433.100000000006</v>
      </c>
    </row>
    <row r="777" spans="5:9" x14ac:dyDescent="0.25">
      <c r="E777">
        <v>10770</v>
      </c>
      <c r="F777" s="2">
        <v>42159.476180555554</v>
      </c>
      <c r="G777" t="s">
        <v>61</v>
      </c>
      <c r="H777" t="s">
        <v>353</v>
      </c>
      <c r="I777" s="6">
        <v>28555.8</v>
      </c>
    </row>
    <row r="778" spans="5:9" x14ac:dyDescent="0.25">
      <c r="E778">
        <v>10771</v>
      </c>
      <c r="F778" s="2">
        <v>42215.281377314815</v>
      </c>
      <c r="G778" t="s">
        <v>23</v>
      </c>
      <c r="H778" t="s">
        <v>157</v>
      </c>
      <c r="I778" s="6">
        <v>19948.12</v>
      </c>
    </row>
    <row r="779" spans="5:9" x14ac:dyDescent="0.25">
      <c r="E779">
        <v>10772</v>
      </c>
      <c r="F779" s="2">
        <v>42323.824525462966</v>
      </c>
      <c r="G779" t="s">
        <v>52</v>
      </c>
      <c r="H779" t="s">
        <v>85</v>
      </c>
      <c r="I779" s="6">
        <v>27353.63</v>
      </c>
    </row>
    <row r="780" spans="5:9" x14ac:dyDescent="0.25">
      <c r="E780">
        <v>10773</v>
      </c>
      <c r="F780" s="2">
        <v>42215.236076388886</v>
      </c>
      <c r="G780" t="s">
        <v>66</v>
      </c>
      <c r="H780" t="s">
        <v>106</v>
      </c>
      <c r="I780" s="6">
        <v>8530.58</v>
      </c>
    </row>
    <row r="781" spans="5:9" x14ac:dyDescent="0.25">
      <c r="E781">
        <v>10774</v>
      </c>
      <c r="F781" s="2">
        <v>42157.152083333334</v>
      </c>
      <c r="G781" t="s">
        <v>23</v>
      </c>
      <c r="H781" t="s">
        <v>119</v>
      </c>
      <c r="I781" s="6">
        <v>28467.15</v>
      </c>
    </row>
    <row r="782" spans="5:9" x14ac:dyDescent="0.25">
      <c r="E782">
        <v>10775</v>
      </c>
      <c r="F782" s="2">
        <v>42124.643437500003</v>
      </c>
      <c r="G782" t="s">
        <v>61</v>
      </c>
      <c r="H782" t="s">
        <v>128</v>
      </c>
      <c r="I782" s="6">
        <v>56275.01</v>
      </c>
    </row>
    <row r="783" spans="5:9" x14ac:dyDescent="0.25">
      <c r="E783">
        <v>10776</v>
      </c>
      <c r="F783" s="2">
        <v>42235.810914351852</v>
      </c>
      <c r="G783" t="s">
        <v>13</v>
      </c>
      <c r="H783" t="s">
        <v>354</v>
      </c>
      <c r="I783" s="6">
        <v>8360.02</v>
      </c>
    </row>
    <row r="784" spans="5:9" x14ac:dyDescent="0.25">
      <c r="E784">
        <v>10777</v>
      </c>
      <c r="F784" s="2">
        <v>42187.786180555559</v>
      </c>
      <c r="G784" t="s">
        <v>11</v>
      </c>
      <c r="H784" t="s">
        <v>30</v>
      </c>
      <c r="I784" s="6">
        <v>89138.77</v>
      </c>
    </row>
    <row r="785" spans="5:9" x14ac:dyDescent="0.25">
      <c r="E785">
        <v>10778</v>
      </c>
      <c r="F785" s="2">
        <v>42170.822094907409</v>
      </c>
      <c r="G785" t="s">
        <v>35</v>
      </c>
      <c r="H785" t="s">
        <v>255</v>
      </c>
      <c r="I785" s="6">
        <v>46601.25</v>
      </c>
    </row>
    <row r="786" spans="5:9" x14ac:dyDescent="0.25">
      <c r="E786">
        <v>10779</v>
      </c>
      <c r="F786" s="2">
        <v>42318.292268518519</v>
      </c>
      <c r="G786" t="s">
        <v>52</v>
      </c>
      <c r="H786" t="s">
        <v>282</v>
      </c>
      <c r="I786" s="6">
        <v>86234.27</v>
      </c>
    </row>
    <row r="787" spans="5:9" x14ac:dyDescent="0.25">
      <c r="E787">
        <v>10780</v>
      </c>
      <c r="F787" s="2">
        <v>42025.169027777774</v>
      </c>
      <c r="G787" t="s">
        <v>52</v>
      </c>
      <c r="H787" t="s">
        <v>139</v>
      </c>
      <c r="I787" s="6">
        <v>55510.25</v>
      </c>
    </row>
    <row r="788" spans="5:9" x14ac:dyDescent="0.25">
      <c r="E788">
        <v>10781</v>
      </c>
      <c r="F788" s="2">
        <v>42120.292013888888</v>
      </c>
      <c r="G788" t="s">
        <v>26</v>
      </c>
      <c r="H788" t="s">
        <v>355</v>
      </c>
      <c r="I788" s="6">
        <v>94189.62</v>
      </c>
    </row>
    <row r="789" spans="5:9" x14ac:dyDescent="0.25">
      <c r="E789">
        <v>10782</v>
      </c>
      <c r="F789" s="2">
        <v>42199.313391203701</v>
      </c>
      <c r="G789" t="s">
        <v>26</v>
      </c>
      <c r="H789" t="s">
        <v>128</v>
      </c>
      <c r="I789" s="6">
        <v>69407.48</v>
      </c>
    </row>
    <row r="790" spans="5:9" x14ac:dyDescent="0.25">
      <c r="E790">
        <v>10783</v>
      </c>
      <c r="F790" s="2">
        <v>42189.997731481482</v>
      </c>
      <c r="G790" t="s">
        <v>61</v>
      </c>
      <c r="H790" t="s">
        <v>300</v>
      </c>
      <c r="I790" s="6">
        <v>98261.21</v>
      </c>
    </row>
    <row r="791" spans="5:9" x14ac:dyDescent="0.25">
      <c r="E791">
        <v>10784</v>
      </c>
      <c r="F791" s="2">
        <v>42046.753831018519</v>
      </c>
      <c r="G791" t="s">
        <v>15</v>
      </c>
      <c r="H791" t="s">
        <v>49</v>
      </c>
      <c r="I791" s="6">
        <v>26011.81</v>
      </c>
    </row>
    <row r="792" spans="5:9" x14ac:dyDescent="0.25">
      <c r="E792">
        <v>10785</v>
      </c>
      <c r="F792" s="2">
        <v>42259.756215277775</v>
      </c>
      <c r="G792" t="s">
        <v>45</v>
      </c>
      <c r="H792" t="s">
        <v>221</v>
      </c>
      <c r="I792" s="6">
        <v>38082.46</v>
      </c>
    </row>
    <row r="793" spans="5:9" x14ac:dyDescent="0.25">
      <c r="E793">
        <v>10786</v>
      </c>
      <c r="F793" s="2">
        <v>42025.324467592596</v>
      </c>
      <c r="G793" t="s">
        <v>5</v>
      </c>
      <c r="H793" t="s">
        <v>352</v>
      </c>
      <c r="I793" s="6">
        <v>7368.73</v>
      </c>
    </row>
    <row r="794" spans="5:9" x14ac:dyDescent="0.25">
      <c r="E794">
        <v>10787</v>
      </c>
      <c r="F794" s="2">
        <v>42274.999618055554</v>
      </c>
      <c r="G794" t="s">
        <v>11</v>
      </c>
      <c r="H794" t="s">
        <v>201</v>
      </c>
      <c r="I794" s="6">
        <v>80203.740000000005</v>
      </c>
    </row>
    <row r="795" spans="5:9" x14ac:dyDescent="0.25">
      <c r="E795">
        <v>10788</v>
      </c>
      <c r="F795" s="2">
        <v>42322.271319444444</v>
      </c>
      <c r="G795" t="s">
        <v>66</v>
      </c>
      <c r="H795" t="s">
        <v>128</v>
      </c>
      <c r="I795" s="6">
        <v>18506.05</v>
      </c>
    </row>
    <row r="796" spans="5:9" x14ac:dyDescent="0.25">
      <c r="E796">
        <v>10789</v>
      </c>
      <c r="F796" s="2">
        <v>42157.507951388892</v>
      </c>
      <c r="G796" t="s">
        <v>35</v>
      </c>
      <c r="H796" t="s">
        <v>326</v>
      </c>
      <c r="I796" s="6">
        <v>49375.96</v>
      </c>
    </row>
    <row r="797" spans="5:9" x14ac:dyDescent="0.25">
      <c r="E797">
        <v>10790</v>
      </c>
      <c r="F797" s="2">
        <v>42365.936307870368</v>
      </c>
      <c r="G797" t="s">
        <v>7</v>
      </c>
      <c r="H797" t="s">
        <v>249</v>
      </c>
      <c r="I797" s="6">
        <v>7067.87</v>
      </c>
    </row>
    <row r="798" spans="5:9" x14ac:dyDescent="0.25">
      <c r="E798">
        <v>10791</v>
      </c>
      <c r="F798" s="2">
        <v>42267.297384259262</v>
      </c>
      <c r="G798" t="s">
        <v>15</v>
      </c>
      <c r="H798" t="s">
        <v>62</v>
      </c>
      <c r="I798" s="6">
        <v>51133.88</v>
      </c>
    </row>
    <row r="799" spans="5:9" x14ac:dyDescent="0.25">
      <c r="E799">
        <v>10792</v>
      </c>
      <c r="F799" s="2">
        <v>42296.979768518519</v>
      </c>
      <c r="G799" t="s">
        <v>26</v>
      </c>
      <c r="H799" t="s">
        <v>96</v>
      </c>
      <c r="I799" s="6">
        <v>17618.64</v>
      </c>
    </row>
    <row r="800" spans="5:9" x14ac:dyDescent="0.25">
      <c r="E800">
        <v>10793</v>
      </c>
      <c r="F800" s="2">
        <v>42363.791238425925</v>
      </c>
      <c r="G800" t="s">
        <v>66</v>
      </c>
      <c r="H800" t="s">
        <v>280</v>
      </c>
      <c r="I800" s="6">
        <v>58344.2</v>
      </c>
    </row>
    <row r="801" spans="5:9" x14ac:dyDescent="0.25">
      <c r="E801">
        <v>10794</v>
      </c>
      <c r="F801" s="2">
        <v>42220.088159722225</v>
      </c>
      <c r="G801" t="s">
        <v>45</v>
      </c>
      <c r="H801" t="s">
        <v>349</v>
      </c>
      <c r="I801" s="6">
        <v>71262.38</v>
      </c>
    </row>
    <row r="802" spans="5:9" x14ac:dyDescent="0.25">
      <c r="E802">
        <v>10795</v>
      </c>
      <c r="F802" s="2">
        <v>42172.314444444448</v>
      </c>
      <c r="G802" t="s">
        <v>9</v>
      </c>
      <c r="H802" t="s">
        <v>219</v>
      </c>
      <c r="I802" s="6">
        <v>44711.7</v>
      </c>
    </row>
    <row r="803" spans="5:9" x14ac:dyDescent="0.25">
      <c r="E803">
        <v>10796</v>
      </c>
      <c r="F803" s="2">
        <v>42308.440613425926</v>
      </c>
      <c r="G803" t="s">
        <v>17</v>
      </c>
      <c r="H803" t="s">
        <v>124</v>
      </c>
      <c r="I803" s="6">
        <v>68955.710000000006</v>
      </c>
    </row>
    <row r="804" spans="5:9" x14ac:dyDescent="0.25">
      <c r="E804">
        <v>10797</v>
      </c>
      <c r="F804" s="2">
        <v>42158.443888888891</v>
      </c>
      <c r="G804" t="s">
        <v>20</v>
      </c>
      <c r="H804" t="s">
        <v>57</v>
      </c>
      <c r="I804" s="6">
        <v>11675.86</v>
      </c>
    </row>
    <row r="805" spans="5:9" x14ac:dyDescent="0.25">
      <c r="E805">
        <v>10798</v>
      </c>
      <c r="F805" s="2">
        <v>42172.683506944442</v>
      </c>
      <c r="G805" t="s">
        <v>23</v>
      </c>
      <c r="H805" t="s">
        <v>42</v>
      </c>
      <c r="I805" s="6">
        <v>66242.3</v>
      </c>
    </row>
    <row r="806" spans="5:9" x14ac:dyDescent="0.25">
      <c r="E806">
        <v>10799</v>
      </c>
      <c r="F806" s="2">
        <v>42106.326192129629</v>
      </c>
      <c r="G806" t="s">
        <v>13</v>
      </c>
      <c r="H806" t="s">
        <v>202</v>
      </c>
      <c r="I806" s="6">
        <v>38935.15</v>
      </c>
    </row>
    <row r="807" spans="5:9" x14ac:dyDescent="0.25">
      <c r="E807">
        <v>10800</v>
      </c>
      <c r="F807" s="2">
        <v>42083.051053240742</v>
      </c>
      <c r="G807" t="s">
        <v>11</v>
      </c>
      <c r="H807" t="s">
        <v>307</v>
      </c>
      <c r="I807" s="6">
        <v>90845.69</v>
      </c>
    </row>
    <row r="808" spans="5:9" x14ac:dyDescent="0.25">
      <c r="E808">
        <v>10801</v>
      </c>
      <c r="F808" s="2">
        <v>42246.088888888888</v>
      </c>
      <c r="G808" t="s">
        <v>11</v>
      </c>
      <c r="H808" t="s">
        <v>329</v>
      </c>
      <c r="I808" s="6">
        <v>26749.119999999999</v>
      </c>
    </row>
    <row r="809" spans="5:9" x14ac:dyDescent="0.25">
      <c r="E809">
        <v>10802</v>
      </c>
      <c r="F809" s="2">
        <v>42006.176527777781</v>
      </c>
      <c r="G809" t="s">
        <v>23</v>
      </c>
      <c r="H809" t="s">
        <v>27</v>
      </c>
      <c r="I809" s="6">
        <v>44755.28</v>
      </c>
    </row>
    <row r="810" spans="5:9" x14ac:dyDescent="0.25">
      <c r="E810">
        <v>10803</v>
      </c>
      <c r="F810" s="2">
        <v>42057.996886574074</v>
      </c>
      <c r="G810" t="s">
        <v>7</v>
      </c>
      <c r="H810" t="s">
        <v>321</v>
      </c>
      <c r="I810" s="6">
        <v>92699.32</v>
      </c>
    </row>
    <row r="811" spans="5:9" x14ac:dyDescent="0.25">
      <c r="E811">
        <v>10804</v>
      </c>
      <c r="F811" s="2">
        <v>42228.907199074078</v>
      </c>
      <c r="G811" t="s">
        <v>20</v>
      </c>
      <c r="H811" t="s">
        <v>217</v>
      </c>
      <c r="I811" s="6">
        <v>35657.730000000003</v>
      </c>
    </row>
    <row r="812" spans="5:9" x14ac:dyDescent="0.25">
      <c r="E812">
        <v>10805</v>
      </c>
      <c r="F812" s="2">
        <v>42355.907500000001</v>
      </c>
      <c r="G812" t="s">
        <v>7</v>
      </c>
      <c r="H812" t="s">
        <v>356</v>
      </c>
      <c r="I812" s="6">
        <v>54613.71</v>
      </c>
    </row>
    <row r="813" spans="5:9" x14ac:dyDescent="0.25">
      <c r="E813">
        <v>10806</v>
      </c>
      <c r="F813" s="2">
        <v>42198.452928240738</v>
      </c>
      <c r="G813" t="s">
        <v>15</v>
      </c>
      <c r="H813" t="s">
        <v>311</v>
      </c>
      <c r="I813" s="6">
        <v>13049.22</v>
      </c>
    </row>
    <row r="814" spans="5:9" x14ac:dyDescent="0.25">
      <c r="E814">
        <v>10807</v>
      </c>
      <c r="F814" s="2">
        <v>42293.729074074072</v>
      </c>
      <c r="G814" t="s">
        <v>23</v>
      </c>
      <c r="H814" t="s">
        <v>168</v>
      </c>
      <c r="I814" s="6">
        <v>13842.52</v>
      </c>
    </row>
    <row r="815" spans="5:9" x14ac:dyDescent="0.25">
      <c r="E815">
        <v>10808</v>
      </c>
      <c r="F815" s="2">
        <v>42055.85533564815</v>
      </c>
      <c r="G815" t="s">
        <v>17</v>
      </c>
      <c r="H815" t="s">
        <v>205</v>
      </c>
      <c r="I815" s="6">
        <v>87037.4</v>
      </c>
    </row>
    <row r="816" spans="5:9" x14ac:dyDescent="0.25">
      <c r="E816">
        <v>10809</v>
      </c>
      <c r="F816" s="2">
        <v>42212.536238425928</v>
      </c>
      <c r="G816" t="s">
        <v>15</v>
      </c>
      <c r="H816" t="s">
        <v>128</v>
      </c>
      <c r="I816" s="6">
        <v>83378.7</v>
      </c>
    </row>
    <row r="817" spans="5:9" x14ac:dyDescent="0.25">
      <c r="E817">
        <v>10810</v>
      </c>
      <c r="F817" s="2">
        <v>42023.644270833334</v>
      </c>
      <c r="G817" t="s">
        <v>15</v>
      </c>
      <c r="H817" t="s">
        <v>357</v>
      </c>
      <c r="I817" s="6">
        <v>35650.46</v>
      </c>
    </row>
    <row r="818" spans="5:9" x14ac:dyDescent="0.25">
      <c r="E818">
        <v>10811</v>
      </c>
      <c r="F818" s="2">
        <v>42259.672071759262</v>
      </c>
      <c r="G818" t="s">
        <v>15</v>
      </c>
      <c r="H818" t="s">
        <v>149</v>
      </c>
      <c r="I818" s="6">
        <v>53743.19</v>
      </c>
    </row>
    <row r="819" spans="5:9" x14ac:dyDescent="0.25">
      <c r="E819">
        <v>10812</v>
      </c>
      <c r="F819" s="2">
        <v>42343.511319444442</v>
      </c>
      <c r="G819" t="s">
        <v>29</v>
      </c>
      <c r="H819" t="s">
        <v>22</v>
      </c>
      <c r="I819" s="6">
        <v>78917.289999999994</v>
      </c>
    </row>
    <row r="820" spans="5:9" x14ac:dyDescent="0.25">
      <c r="E820">
        <v>10813</v>
      </c>
      <c r="F820" s="2">
        <v>42175.951631944445</v>
      </c>
      <c r="G820" t="s">
        <v>17</v>
      </c>
      <c r="H820" t="s">
        <v>214</v>
      </c>
      <c r="I820" s="6">
        <v>64910.45</v>
      </c>
    </row>
    <row r="821" spans="5:9" x14ac:dyDescent="0.25">
      <c r="E821">
        <v>10814</v>
      </c>
      <c r="F821" s="2">
        <v>42320.803587962961</v>
      </c>
      <c r="G821" t="s">
        <v>5</v>
      </c>
      <c r="H821" t="s">
        <v>207</v>
      </c>
      <c r="I821" s="6">
        <v>96591.32</v>
      </c>
    </row>
    <row r="822" spans="5:9" x14ac:dyDescent="0.25">
      <c r="E822">
        <v>10815</v>
      </c>
      <c r="F822" s="2">
        <v>42109.874479166669</v>
      </c>
      <c r="G822" t="s">
        <v>17</v>
      </c>
      <c r="H822" t="s">
        <v>332</v>
      </c>
      <c r="I822" s="6">
        <v>63763.19</v>
      </c>
    </row>
    <row r="823" spans="5:9" x14ac:dyDescent="0.25">
      <c r="E823">
        <v>10816</v>
      </c>
      <c r="F823" s="2">
        <v>42166.072002314817</v>
      </c>
      <c r="G823" t="s">
        <v>20</v>
      </c>
      <c r="H823" t="s">
        <v>242</v>
      </c>
      <c r="I823" s="6">
        <v>73678.210000000006</v>
      </c>
    </row>
    <row r="824" spans="5:9" x14ac:dyDescent="0.25">
      <c r="E824">
        <v>10817</v>
      </c>
      <c r="F824" s="2">
        <v>42249.544999999998</v>
      </c>
      <c r="G824" t="s">
        <v>13</v>
      </c>
      <c r="H824" t="s">
        <v>358</v>
      </c>
      <c r="I824" s="6">
        <v>84449.600000000006</v>
      </c>
    </row>
    <row r="825" spans="5:9" x14ac:dyDescent="0.25">
      <c r="E825">
        <v>10818</v>
      </c>
      <c r="F825" s="2">
        <v>42204.107546296298</v>
      </c>
      <c r="G825" t="s">
        <v>7</v>
      </c>
      <c r="H825" t="s">
        <v>163</v>
      </c>
      <c r="I825" s="6">
        <v>22997.09</v>
      </c>
    </row>
    <row r="826" spans="5:9" x14ac:dyDescent="0.25">
      <c r="E826">
        <v>10819</v>
      </c>
      <c r="F826" s="2">
        <v>42259.177106481482</v>
      </c>
      <c r="G826" t="s">
        <v>35</v>
      </c>
      <c r="H826" t="s">
        <v>252</v>
      </c>
      <c r="I826" s="6">
        <v>53303.75</v>
      </c>
    </row>
    <row r="827" spans="5:9" x14ac:dyDescent="0.25">
      <c r="E827">
        <v>10820</v>
      </c>
      <c r="F827" s="2">
        <v>42091.701886574076</v>
      </c>
      <c r="G827" t="s">
        <v>45</v>
      </c>
      <c r="H827" t="s">
        <v>359</v>
      </c>
      <c r="I827" s="6">
        <v>43369.71</v>
      </c>
    </row>
    <row r="828" spans="5:9" x14ac:dyDescent="0.25">
      <c r="E828">
        <v>10821</v>
      </c>
      <c r="F828" s="2">
        <v>42219.223101851851</v>
      </c>
      <c r="G828" t="s">
        <v>52</v>
      </c>
      <c r="H828" t="s">
        <v>36</v>
      </c>
      <c r="I828" s="6">
        <v>51675.93</v>
      </c>
    </row>
    <row r="829" spans="5:9" x14ac:dyDescent="0.25">
      <c r="E829">
        <v>10822</v>
      </c>
      <c r="F829" s="2">
        <v>42334.290555555555</v>
      </c>
      <c r="G829" t="s">
        <v>26</v>
      </c>
      <c r="H829" t="s">
        <v>348</v>
      </c>
      <c r="I829" s="6">
        <v>76716.05</v>
      </c>
    </row>
    <row r="830" spans="5:9" x14ac:dyDescent="0.25">
      <c r="E830">
        <v>10823</v>
      </c>
      <c r="F830" s="2">
        <v>42083.360115740739</v>
      </c>
      <c r="G830" t="s">
        <v>38</v>
      </c>
      <c r="H830" t="s">
        <v>144</v>
      </c>
      <c r="I830" s="6">
        <v>20446.13</v>
      </c>
    </row>
    <row r="831" spans="5:9" x14ac:dyDescent="0.25">
      <c r="E831">
        <v>10824</v>
      </c>
      <c r="F831" s="2">
        <v>42154.770624999997</v>
      </c>
      <c r="G831" t="s">
        <v>45</v>
      </c>
      <c r="H831" t="s">
        <v>297</v>
      </c>
      <c r="I831" s="6">
        <v>93010.62</v>
      </c>
    </row>
    <row r="832" spans="5:9" x14ac:dyDescent="0.25">
      <c r="E832">
        <v>10825</v>
      </c>
      <c r="F832" s="2">
        <v>42328.828055555554</v>
      </c>
      <c r="G832" t="s">
        <v>23</v>
      </c>
      <c r="H832" t="s">
        <v>138</v>
      </c>
      <c r="I832" s="6">
        <v>95248.92</v>
      </c>
    </row>
    <row r="833" spans="5:9" x14ac:dyDescent="0.25">
      <c r="E833">
        <v>10826</v>
      </c>
      <c r="F833" s="2">
        <v>42199.190798611111</v>
      </c>
      <c r="G833" t="s">
        <v>35</v>
      </c>
      <c r="H833" t="s">
        <v>360</v>
      </c>
      <c r="I833" s="6">
        <v>42577.43</v>
      </c>
    </row>
    <row r="834" spans="5:9" x14ac:dyDescent="0.25">
      <c r="E834">
        <v>10827</v>
      </c>
      <c r="F834" s="2">
        <v>42131.842939814815</v>
      </c>
      <c r="G834" t="s">
        <v>13</v>
      </c>
      <c r="H834" t="s">
        <v>188</v>
      </c>
      <c r="I834" s="6">
        <v>42789.09</v>
      </c>
    </row>
    <row r="835" spans="5:9" x14ac:dyDescent="0.25">
      <c r="E835">
        <v>10828</v>
      </c>
      <c r="F835" s="2">
        <v>42165.628912037035</v>
      </c>
      <c r="G835" t="s">
        <v>35</v>
      </c>
      <c r="H835" t="s">
        <v>106</v>
      </c>
      <c r="I835" s="6">
        <v>42049.79</v>
      </c>
    </row>
    <row r="836" spans="5:9" x14ac:dyDescent="0.25">
      <c r="E836">
        <v>10829</v>
      </c>
      <c r="F836" s="2">
        <v>42063.821180555555</v>
      </c>
      <c r="G836" t="s">
        <v>29</v>
      </c>
      <c r="H836" t="s">
        <v>215</v>
      </c>
      <c r="I836" s="6">
        <v>28537.85</v>
      </c>
    </row>
    <row r="837" spans="5:9" x14ac:dyDescent="0.25">
      <c r="E837">
        <v>10830</v>
      </c>
      <c r="F837" s="2">
        <v>42130.974942129629</v>
      </c>
      <c r="G837" t="s">
        <v>52</v>
      </c>
      <c r="H837" t="s">
        <v>212</v>
      </c>
      <c r="I837" s="6">
        <v>7973.37</v>
      </c>
    </row>
    <row r="838" spans="5:9" x14ac:dyDescent="0.25">
      <c r="E838">
        <v>10831</v>
      </c>
      <c r="F838" s="2">
        <v>42261.352858796294</v>
      </c>
      <c r="G838" t="s">
        <v>38</v>
      </c>
      <c r="H838" t="s">
        <v>167</v>
      </c>
      <c r="I838" s="6">
        <v>53669.18</v>
      </c>
    </row>
    <row r="839" spans="5:9" x14ac:dyDescent="0.25">
      <c r="E839">
        <v>10832</v>
      </c>
      <c r="F839" s="2">
        <v>42050.49763888889</v>
      </c>
      <c r="G839" t="s">
        <v>13</v>
      </c>
      <c r="H839" t="s">
        <v>151</v>
      </c>
      <c r="I839" s="6">
        <v>88309.119999999995</v>
      </c>
    </row>
    <row r="840" spans="5:9" x14ac:dyDescent="0.25">
      <c r="E840">
        <v>10833</v>
      </c>
      <c r="F840" s="2">
        <v>42051.249386574076</v>
      </c>
      <c r="G840" t="s">
        <v>11</v>
      </c>
      <c r="H840" t="s">
        <v>59</v>
      </c>
      <c r="I840" s="6">
        <v>49463.07</v>
      </c>
    </row>
    <row r="841" spans="5:9" x14ac:dyDescent="0.25">
      <c r="E841">
        <v>10834</v>
      </c>
      <c r="F841" s="2">
        <v>42332.536817129629</v>
      </c>
      <c r="G841" t="s">
        <v>66</v>
      </c>
      <c r="H841" t="s">
        <v>316</v>
      </c>
      <c r="I841" s="6">
        <v>40393.25</v>
      </c>
    </row>
    <row r="842" spans="5:9" x14ac:dyDescent="0.25">
      <c r="E842">
        <v>10835</v>
      </c>
      <c r="F842" s="2">
        <v>42084.03974537037</v>
      </c>
      <c r="G842" t="s">
        <v>15</v>
      </c>
      <c r="H842" t="s">
        <v>361</v>
      </c>
      <c r="I842" s="6">
        <v>13721.81</v>
      </c>
    </row>
    <row r="843" spans="5:9" x14ac:dyDescent="0.25">
      <c r="E843">
        <v>10836</v>
      </c>
      <c r="F843" s="2">
        <v>42332.444837962961</v>
      </c>
      <c r="G843" t="s">
        <v>26</v>
      </c>
      <c r="H843" t="s">
        <v>322</v>
      </c>
      <c r="I843" s="6">
        <v>27616.42</v>
      </c>
    </row>
    <row r="844" spans="5:9" x14ac:dyDescent="0.25">
      <c r="E844">
        <v>10837</v>
      </c>
      <c r="F844" s="2">
        <v>42227.05096064815</v>
      </c>
      <c r="G844" t="s">
        <v>35</v>
      </c>
      <c r="H844" t="s">
        <v>130</v>
      </c>
      <c r="I844" s="6">
        <v>55714.89</v>
      </c>
    </row>
    <row r="845" spans="5:9" x14ac:dyDescent="0.25">
      <c r="E845">
        <v>10838</v>
      </c>
      <c r="F845" s="2">
        <v>42056.70648148148</v>
      </c>
      <c r="G845" t="s">
        <v>20</v>
      </c>
      <c r="H845" t="s">
        <v>341</v>
      </c>
      <c r="I845" s="6">
        <v>28585.4</v>
      </c>
    </row>
    <row r="846" spans="5:9" x14ac:dyDescent="0.25">
      <c r="E846">
        <v>10839</v>
      </c>
      <c r="F846" s="2">
        <v>42329.207175925927</v>
      </c>
      <c r="G846" t="s">
        <v>13</v>
      </c>
      <c r="H846" t="s">
        <v>279</v>
      </c>
      <c r="I846" s="6">
        <v>68107.679999999993</v>
      </c>
    </row>
    <row r="847" spans="5:9" x14ac:dyDescent="0.25">
      <c r="E847">
        <v>10840</v>
      </c>
      <c r="F847" s="2">
        <v>42062.065358796295</v>
      </c>
      <c r="G847" t="s">
        <v>5</v>
      </c>
      <c r="H847" t="s">
        <v>326</v>
      </c>
      <c r="I847" s="6">
        <v>17909.939999999999</v>
      </c>
    </row>
    <row r="848" spans="5:9" x14ac:dyDescent="0.25">
      <c r="E848">
        <v>10841</v>
      </c>
      <c r="F848" s="2">
        <v>42233.244097222225</v>
      </c>
      <c r="G848" t="s">
        <v>17</v>
      </c>
      <c r="H848" t="s">
        <v>225</v>
      </c>
      <c r="I848" s="6">
        <v>91404.85</v>
      </c>
    </row>
    <row r="849" spans="5:9" x14ac:dyDescent="0.25">
      <c r="E849">
        <v>10842</v>
      </c>
      <c r="F849" s="2">
        <v>42175.694363425922</v>
      </c>
      <c r="G849" t="s">
        <v>40</v>
      </c>
      <c r="H849" t="s">
        <v>197</v>
      </c>
      <c r="I849" s="6">
        <v>76984.240000000005</v>
      </c>
    </row>
    <row r="850" spans="5:9" x14ac:dyDescent="0.25">
      <c r="E850">
        <v>10843</v>
      </c>
      <c r="F850" s="2">
        <v>42310.570868055554</v>
      </c>
      <c r="G850" t="s">
        <v>17</v>
      </c>
      <c r="H850" t="s">
        <v>169</v>
      </c>
      <c r="I850" s="6">
        <v>68425.009999999995</v>
      </c>
    </row>
    <row r="851" spans="5:9" x14ac:dyDescent="0.25">
      <c r="E851">
        <v>10844</v>
      </c>
      <c r="F851" s="2">
        <v>42119.137037037035</v>
      </c>
      <c r="G851" t="s">
        <v>66</v>
      </c>
      <c r="H851" t="s">
        <v>209</v>
      </c>
      <c r="I851" s="6">
        <v>61380.800000000003</v>
      </c>
    </row>
    <row r="852" spans="5:9" x14ac:dyDescent="0.25">
      <c r="E852">
        <v>10845</v>
      </c>
      <c r="F852" s="2">
        <v>42284.54546296296</v>
      </c>
      <c r="G852" t="s">
        <v>9</v>
      </c>
      <c r="H852" t="s">
        <v>73</v>
      </c>
      <c r="I852" s="6">
        <v>69022.399999999994</v>
      </c>
    </row>
    <row r="853" spans="5:9" x14ac:dyDescent="0.25">
      <c r="E853">
        <v>10846</v>
      </c>
      <c r="F853" s="2">
        <v>42257.058599537035</v>
      </c>
      <c r="G853" t="s">
        <v>35</v>
      </c>
      <c r="H853" t="s">
        <v>305</v>
      </c>
      <c r="I853" s="6">
        <v>23319.51</v>
      </c>
    </row>
    <row r="854" spans="5:9" x14ac:dyDescent="0.25">
      <c r="E854">
        <v>10847</v>
      </c>
      <c r="F854" s="2">
        <v>42279.297627314816</v>
      </c>
      <c r="G854" t="s">
        <v>13</v>
      </c>
      <c r="H854" t="s">
        <v>50</v>
      </c>
      <c r="I854" s="6">
        <v>22803.79</v>
      </c>
    </row>
    <row r="855" spans="5:9" x14ac:dyDescent="0.25">
      <c r="E855">
        <v>10848</v>
      </c>
      <c r="F855" s="2">
        <v>42363.193703703706</v>
      </c>
      <c r="G855" t="s">
        <v>13</v>
      </c>
      <c r="H855" t="s">
        <v>250</v>
      </c>
      <c r="I855" s="6">
        <v>18076.330000000002</v>
      </c>
    </row>
    <row r="856" spans="5:9" x14ac:dyDescent="0.25">
      <c r="E856">
        <v>10849</v>
      </c>
      <c r="F856" s="2">
        <v>42257.544270833336</v>
      </c>
      <c r="G856" t="s">
        <v>23</v>
      </c>
      <c r="H856" t="s">
        <v>362</v>
      </c>
      <c r="I856" s="6">
        <v>84704.07</v>
      </c>
    </row>
    <row r="857" spans="5:9" x14ac:dyDescent="0.25">
      <c r="E857">
        <v>10850</v>
      </c>
      <c r="F857" s="2">
        <v>42106.660196759258</v>
      </c>
      <c r="G857" t="s">
        <v>15</v>
      </c>
      <c r="H857" t="s">
        <v>350</v>
      </c>
      <c r="I857" s="6">
        <v>59556.639999999999</v>
      </c>
    </row>
    <row r="858" spans="5:9" x14ac:dyDescent="0.25">
      <c r="E858">
        <v>10851</v>
      </c>
      <c r="F858" s="2">
        <v>42359.724386574075</v>
      </c>
      <c r="G858" t="s">
        <v>29</v>
      </c>
      <c r="H858" t="s">
        <v>105</v>
      </c>
      <c r="I858" s="6">
        <v>97076.19</v>
      </c>
    </row>
    <row r="859" spans="5:9" x14ac:dyDescent="0.25">
      <c r="E859">
        <v>10852</v>
      </c>
      <c r="F859" s="2">
        <v>42363.302291666667</v>
      </c>
      <c r="G859" t="s">
        <v>20</v>
      </c>
      <c r="H859" t="s">
        <v>277</v>
      </c>
      <c r="I859" s="6">
        <v>7222.04</v>
      </c>
    </row>
    <row r="860" spans="5:9" x14ac:dyDescent="0.25">
      <c r="E860">
        <v>10853</v>
      </c>
      <c r="F860" s="2">
        <v>42072.415636574071</v>
      </c>
      <c r="G860" t="s">
        <v>17</v>
      </c>
      <c r="H860" t="s">
        <v>224</v>
      </c>
      <c r="I860" s="6">
        <v>84445.57</v>
      </c>
    </row>
    <row r="861" spans="5:9" x14ac:dyDescent="0.25">
      <c r="E861">
        <v>10854</v>
      </c>
      <c r="F861" s="2">
        <v>42153.420266203706</v>
      </c>
      <c r="G861" t="s">
        <v>45</v>
      </c>
      <c r="H861" t="s">
        <v>62</v>
      </c>
      <c r="I861" s="6">
        <v>25486.15</v>
      </c>
    </row>
    <row r="862" spans="5:9" x14ac:dyDescent="0.25">
      <c r="E862">
        <v>10855</v>
      </c>
      <c r="F862" s="2">
        <v>42028.383067129631</v>
      </c>
      <c r="G862" t="s">
        <v>17</v>
      </c>
      <c r="H862" t="s">
        <v>259</v>
      </c>
      <c r="I862" s="6">
        <v>13713.14</v>
      </c>
    </row>
    <row r="863" spans="5:9" x14ac:dyDescent="0.25">
      <c r="E863">
        <v>10856</v>
      </c>
      <c r="F863" s="2">
        <v>42148.248611111114</v>
      </c>
      <c r="G863" t="s">
        <v>52</v>
      </c>
      <c r="H863" t="s">
        <v>296</v>
      </c>
      <c r="I863" s="6">
        <v>16988.32</v>
      </c>
    </row>
    <row r="864" spans="5:9" x14ac:dyDescent="0.25">
      <c r="E864">
        <v>10857</v>
      </c>
      <c r="F864" s="2">
        <v>42112.282777777778</v>
      </c>
      <c r="G864" t="s">
        <v>52</v>
      </c>
      <c r="H864" t="s">
        <v>180</v>
      </c>
      <c r="I864" s="6">
        <v>9348.16</v>
      </c>
    </row>
    <row r="865" spans="5:9" x14ac:dyDescent="0.25">
      <c r="E865">
        <v>10858</v>
      </c>
      <c r="F865" s="2">
        <v>42152.148032407407</v>
      </c>
      <c r="G865" t="s">
        <v>61</v>
      </c>
      <c r="H865" t="s">
        <v>136</v>
      </c>
      <c r="I865" s="6">
        <v>48512.12</v>
      </c>
    </row>
    <row r="866" spans="5:9" x14ac:dyDescent="0.25">
      <c r="E866">
        <v>10859</v>
      </c>
      <c r="F866" s="2">
        <v>42125.043414351851</v>
      </c>
      <c r="G866" t="s">
        <v>5</v>
      </c>
      <c r="H866" t="s">
        <v>121</v>
      </c>
      <c r="I866" s="6">
        <v>94796.29</v>
      </c>
    </row>
    <row r="867" spans="5:9" x14ac:dyDescent="0.25">
      <c r="E867">
        <v>10860</v>
      </c>
      <c r="F867" s="2">
        <v>42193.712164351855</v>
      </c>
      <c r="G867" t="s">
        <v>17</v>
      </c>
      <c r="H867" t="s">
        <v>249</v>
      </c>
      <c r="I867" s="6">
        <v>72127.649999999994</v>
      </c>
    </row>
    <row r="868" spans="5:9" x14ac:dyDescent="0.25">
      <c r="E868">
        <v>10861</v>
      </c>
      <c r="F868" s="2">
        <v>42350.552627314813</v>
      </c>
      <c r="G868" t="s">
        <v>29</v>
      </c>
      <c r="H868" t="s">
        <v>68</v>
      </c>
      <c r="I868" s="6">
        <v>35329.629999999997</v>
      </c>
    </row>
    <row r="869" spans="5:9" x14ac:dyDescent="0.25">
      <c r="E869">
        <v>10862</v>
      </c>
      <c r="F869" s="2">
        <v>42286.071342592593</v>
      </c>
      <c r="G869" t="s">
        <v>5</v>
      </c>
      <c r="H869" t="s">
        <v>130</v>
      </c>
      <c r="I869" s="6">
        <v>1113.28</v>
      </c>
    </row>
    <row r="870" spans="5:9" x14ac:dyDescent="0.25">
      <c r="E870">
        <v>10863</v>
      </c>
      <c r="F870" s="2">
        <v>42201.211053240739</v>
      </c>
      <c r="G870" t="s">
        <v>52</v>
      </c>
      <c r="H870" t="s">
        <v>166</v>
      </c>
      <c r="I870" s="6">
        <v>64170.9</v>
      </c>
    </row>
    <row r="871" spans="5:9" x14ac:dyDescent="0.25">
      <c r="E871">
        <v>10864</v>
      </c>
      <c r="F871" s="2">
        <v>42143.635879629626</v>
      </c>
      <c r="G871" t="s">
        <v>23</v>
      </c>
      <c r="H871" t="s">
        <v>155</v>
      </c>
      <c r="I871" s="6">
        <v>49826.67</v>
      </c>
    </row>
    <row r="872" spans="5:9" x14ac:dyDescent="0.25">
      <c r="E872">
        <v>10865</v>
      </c>
      <c r="F872" s="2">
        <v>42183.118333333332</v>
      </c>
      <c r="G872" t="s">
        <v>66</v>
      </c>
      <c r="H872" t="s">
        <v>47</v>
      </c>
      <c r="I872" s="6">
        <v>72940.55</v>
      </c>
    </row>
    <row r="873" spans="5:9" x14ac:dyDescent="0.25">
      <c r="E873">
        <v>10866</v>
      </c>
      <c r="F873" s="2">
        <v>42326.587523148148</v>
      </c>
      <c r="G873" t="s">
        <v>26</v>
      </c>
      <c r="H873" t="s">
        <v>363</v>
      </c>
      <c r="I873" s="6">
        <v>81961.460000000006</v>
      </c>
    </row>
    <row r="874" spans="5:9" x14ac:dyDescent="0.25">
      <c r="E874">
        <v>10867</v>
      </c>
      <c r="F874" s="2">
        <v>42106.549293981479</v>
      </c>
      <c r="G874" t="s">
        <v>38</v>
      </c>
      <c r="H874" t="s">
        <v>189</v>
      </c>
      <c r="I874" s="6">
        <v>23818.51</v>
      </c>
    </row>
    <row r="875" spans="5:9" x14ac:dyDescent="0.25">
      <c r="E875">
        <v>10868</v>
      </c>
      <c r="F875" s="2">
        <v>42155.1721875</v>
      </c>
      <c r="G875" t="s">
        <v>52</v>
      </c>
      <c r="H875" t="s">
        <v>216</v>
      </c>
      <c r="I875" s="6">
        <v>70273.27</v>
      </c>
    </row>
    <row r="876" spans="5:9" x14ac:dyDescent="0.25">
      <c r="E876">
        <v>10869</v>
      </c>
      <c r="F876" s="2">
        <v>42136.90247685185</v>
      </c>
      <c r="G876" t="s">
        <v>52</v>
      </c>
      <c r="H876" t="s">
        <v>25</v>
      </c>
      <c r="I876" s="6">
        <v>48276.3</v>
      </c>
    </row>
    <row r="877" spans="5:9" x14ac:dyDescent="0.25">
      <c r="E877">
        <v>10870</v>
      </c>
      <c r="F877" s="2">
        <v>42205.568148148152</v>
      </c>
      <c r="G877" t="s">
        <v>7</v>
      </c>
      <c r="H877" t="s">
        <v>122</v>
      </c>
      <c r="I877" s="6">
        <v>19116.63</v>
      </c>
    </row>
    <row r="878" spans="5:9" x14ac:dyDescent="0.25">
      <c r="E878">
        <v>10871</v>
      </c>
      <c r="F878" s="2">
        <v>42063.542534722219</v>
      </c>
      <c r="G878" t="s">
        <v>35</v>
      </c>
      <c r="H878" t="s">
        <v>331</v>
      </c>
      <c r="I878" s="6">
        <v>2802.06</v>
      </c>
    </row>
    <row r="879" spans="5:9" x14ac:dyDescent="0.25">
      <c r="E879">
        <v>10872</v>
      </c>
      <c r="F879" s="2">
        <v>42110.389907407407</v>
      </c>
      <c r="G879" t="s">
        <v>23</v>
      </c>
      <c r="H879" t="s">
        <v>141</v>
      </c>
      <c r="I879" s="6">
        <v>90947.88</v>
      </c>
    </row>
    <row r="880" spans="5:9" x14ac:dyDescent="0.25">
      <c r="E880">
        <v>10873</v>
      </c>
      <c r="F880" s="2">
        <v>42319.835532407407</v>
      </c>
      <c r="G880" t="s">
        <v>23</v>
      </c>
      <c r="H880" t="s">
        <v>216</v>
      </c>
      <c r="I880" s="6">
        <v>44417.279999999999</v>
      </c>
    </row>
    <row r="881" spans="5:9" x14ac:dyDescent="0.25">
      <c r="E881">
        <v>10874</v>
      </c>
      <c r="F881" s="2">
        <v>42228.816365740742</v>
      </c>
      <c r="G881" t="s">
        <v>11</v>
      </c>
      <c r="H881" t="s">
        <v>193</v>
      </c>
      <c r="I881" s="6">
        <v>78516.39</v>
      </c>
    </row>
    <row r="882" spans="5:9" x14ac:dyDescent="0.25">
      <c r="E882">
        <v>10875</v>
      </c>
      <c r="F882" s="2">
        <v>42014.298703703702</v>
      </c>
      <c r="G882" t="s">
        <v>29</v>
      </c>
      <c r="H882" t="s">
        <v>157</v>
      </c>
      <c r="I882" s="6">
        <v>11375.94</v>
      </c>
    </row>
    <row r="883" spans="5:9" x14ac:dyDescent="0.25">
      <c r="E883">
        <v>10876</v>
      </c>
      <c r="F883" s="2">
        <v>42081.444513888891</v>
      </c>
      <c r="G883" t="s">
        <v>13</v>
      </c>
      <c r="H883" t="s">
        <v>214</v>
      </c>
      <c r="I883" s="6">
        <v>70872.460000000006</v>
      </c>
    </row>
    <row r="884" spans="5:9" x14ac:dyDescent="0.25">
      <c r="E884">
        <v>10877</v>
      </c>
      <c r="F884" s="2">
        <v>42208.917083333334</v>
      </c>
      <c r="G884" t="s">
        <v>35</v>
      </c>
      <c r="H884" t="s">
        <v>18</v>
      </c>
      <c r="I884" s="6">
        <v>46706.13</v>
      </c>
    </row>
    <row r="885" spans="5:9" x14ac:dyDescent="0.25">
      <c r="E885">
        <v>10878</v>
      </c>
      <c r="F885" s="2">
        <v>42115.323055555556</v>
      </c>
      <c r="G885" t="s">
        <v>13</v>
      </c>
      <c r="H885" t="s">
        <v>279</v>
      </c>
      <c r="I885" s="6">
        <v>62417.23</v>
      </c>
    </row>
    <row r="886" spans="5:9" x14ac:dyDescent="0.25">
      <c r="E886">
        <v>10879</v>
      </c>
      <c r="F886" s="2">
        <v>42284.23778935185</v>
      </c>
      <c r="G886" t="s">
        <v>15</v>
      </c>
      <c r="H886" t="s">
        <v>228</v>
      </c>
      <c r="I886" s="6">
        <v>78314.36</v>
      </c>
    </row>
    <row r="887" spans="5:9" x14ac:dyDescent="0.25">
      <c r="E887">
        <v>10880</v>
      </c>
      <c r="F887" s="2">
        <v>42026.418090277781</v>
      </c>
      <c r="G887" t="s">
        <v>29</v>
      </c>
      <c r="H887" t="s">
        <v>200</v>
      </c>
      <c r="I887" s="6">
        <v>45412.76</v>
      </c>
    </row>
    <row r="888" spans="5:9" x14ac:dyDescent="0.25">
      <c r="E888">
        <v>10881</v>
      </c>
      <c r="F888" s="2">
        <v>42224.689108796294</v>
      </c>
      <c r="G888" t="s">
        <v>40</v>
      </c>
      <c r="H888" t="s">
        <v>197</v>
      </c>
      <c r="I888" s="6">
        <v>16807.490000000002</v>
      </c>
    </row>
    <row r="889" spans="5:9" x14ac:dyDescent="0.25">
      <c r="E889">
        <v>10882</v>
      </c>
      <c r="F889" s="2">
        <v>42010.285810185182</v>
      </c>
      <c r="G889" t="s">
        <v>35</v>
      </c>
      <c r="H889" t="s">
        <v>31</v>
      </c>
      <c r="I889" s="6">
        <v>86254.68</v>
      </c>
    </row>
    <row r="890" spans="5:9" x14ac:dyDescent="0.25">
      <c r="E890">
        <v>10883</v>
      </c>
      <c r="F890" s="2">
        <v>42247.249652777777</v>
      </c>
      <c r="G890" t="s">
        <v>40</v>
      </c>
      <c r="H890" t="s">
        <v>99</v>
      </c>
      <c r="I890" s="6">
        <v>85105.73</v>
      </c>
    </row>
    <row r="891" spans="5:9" x14ac:dyDescent="0.25">
      <c r="E891">
        <v>10884</v>
      </c>
      <c r="F891" s="2">
        <v>42300.786446759259</v>
      </c>
      <c r="G891" t="s">
        <v>23</v>
      </c>
      <c r="H891" t="s">
        <v>181</v>
      </c>
      <c r="I891" s="6">
        <v>31428.66</v>
      </c>
    </row>
    <row r="892" spans="5:9" x14ac:dyDescent="0.25">
      <c r="E892">
        <v>10885</v>
      </c>
      <c r="F892" s="2">
        <v>42336.121504629627</v>
      </c>
      <c r="G892" t="s">
        <v>15</v>
      </c>
      <c r="H892" t="s">
        <v>113</v>
      </c>
      <c r="I892" s="6">
        <v>42072.38</v>
      </c>
    </row>
    <row r="893" spans="5:9" x14ac:dyDescent="0.25">
      <c r="E893">
        <v>10886</v>
      </c>
      <c r="F893" s="2">
        <v>42175.040960648148</v>
      </c>
      <c r="G893" t="s">
        <v>17</v>
      </c>
      <c r="H893" t="s">
        <v>253</v>
      </c>
      <c r="I893" s="6">
        <v>56161.74</v>
      </c>
    </row>
    <row r="894" spans="5:9" x14ac:dyDescent="0.25">
      <c r="E894">
        <v>10887</v>
      </c>
      <c r="F894" s="2">
        <v>42222.952453703707</v>
      </c>
      <c r="G894" t="s">
        <v>66</v>
      </c>
      <c r="H894" t="s">
        <v>364</v>
      </c>
      <c r="I894" s="6">
        <v>15815.16</v>
      </c>
    </row>
    <row r="895" spans="5:9" x14ac:dyDescent="0.25">
      <c r="E895">
        <v>10888</v>
      </c>
      <c r="F895" s="2">
        <v>42322.968958333331</v>
      </c>
      <c r="G895" t="s">
        <v>52</v>
      </c>
      <c r="H895" t="s">
        <v>222</v>
      </c>
      <c r="I895" s="6">
        <v>50694.22</v>
      </c>
    </row>
    <row r="896" spans="5:9" x14ac:dyDescent="0.25">
      <c r="E896">
        <v>10889</v>
      </c>
      <c r="F896" s="2">
        <v>42048.295115740744</v>
      </c>
      <c r="G896" t="s">
        <v>7</v>
      </c>
      <c r="H896" t="s">
        <v>206</v>
      </c>
      <c r="I896" s="6">
        <v>38288.949999999997</v>
      </c>
    </row>
    <row r="897" spans="5:9" x14ac:dyDescent="0.25">
      <c r="E897">
        <v>10890</v>
      </c>
      <c r="F897" s="2">
        <v>42006.052268518521</v>
      </c>
      <c r="G897" t="s">
        <v>35</v>
      </c>
      <c r="H897" t="s">
        <v>229</v>
      </c>
      <c r="I897" s="6">
        <v>87767.42</v>
      </c>
    </row>
    <row r="898" spans="5:9" x14ac:dyDescent="0.25">
      <c r="E898">
        <v>10891</v>
      </c>
      <c r="F898" s="2">
        <v>42161.587881944448</v>
      </c>
      <c r="G898" t="s">
        <v>13</v>
      </c>
      <c r="H898" t="s">
        <v>239</v>
      </c>
      <c r="I898" s="6">
        <v>74328.81</v>
      </c>
    </row>
    <row r="899" spans="5:9" x14ac:dyDescent="0.25">
      <c r="E899">
        <v>10892</v>
      </c>
      <c r="F899" s="2">
        <v>42327.522013888891</v>
      </c>
      <c r="G899" t="s">
        <v>20</v>
      </c>
      <c r="H899" t="s">
        <v>37</v>
      </c>
      <c r="I899" s="6">
        <v>40119.56</v>
      </c>
    </row>
    <row r="900" spans="5:9" x14ac:dyDescent="0.25">
      <c r="E900">
        <v>10893</v>
      </c>
      <c r="F900" s="2">
        <v>42302.019490740742</v>
      </c>
      <c r="G900" t="s">
        <v>9</v>
      </c>
      <c r="H900" t="s">
        <v>194</v>
      </c>
      <c r="I900" s="6">
        <v>87566.77</v>
      </c>
    </row>
    <row r="901" spans="5:9" x14ac:dyDescent="0.25">
      <c r="E901">
        <v>10894</v>
      </c>
      <c r="F901" s="2">
        <v>42117.391805555555</v>
      </c>
      <c r="G901" t="s">
        <v>11</v>
      </c>
      <c r="H901" t="s">
        <v>36</v>
      </c>
      <c r="I901" s="6">
        <v>12076.88</v>
      </c>
    </row>
    <row r="902" spans="5:9" x14ac:dyDescent="0.25">
      <c r="E902">
        <v>10895</v>
      </c>
      <c r="F902" s="2">
        <v>42114.103530092594</v>
      </c>
      <c r="G902" t="s">
        <v>40</v>
      </c>
      <c r="H902" t="s">
        <v>121</v>
      </c>
      <c r="I902" s="6">
        <v>9713.09</v>
      </c>
    </row>
    <row r="903" spans="5:9" x14ac:dyDescent="0.25">
      <c r="E903">
        <v>10896</v>
      </c>
      <c r="F903" s="2">
        <v>42111.5940162037</v>
      </c>
      <c r="G903" t="s">
        <v>20</v>
      </c>
      <c r="H903" t="s">
        <v>365</v>
      </c>
      <c r="I903" s="6">
        <v>1314.79</v>
      </c>
    </row>
    <row r="904" spans="5:9" x14ac:dyDescent="0.25">
      <c r="E904">
        <v>10897</v>
      </c>
      <c r="F904" s="2">
        <v>42207.512013888889</v>
      </c>
      <c r="G904" t="s">
        <v>61</v>
      </c>
      <c r="H904" t="s">
        <v>153</v>
      </c>
      <c r="I904" s="6">
        <v>60449.71</v>
      </c>
    </row>
    <row r="905" spans="5:9" x14ac:dyDescent="0.25">
      <c r="E905">
        <v>10898</v>
      </c>
      <c r="F905" s="2">
        <v>42020.428263888891</v>
      </c>
      <c r="G905" t="s">
        <v>52</v>
      </c>
      <c r="H905" t="s">
        <v>363</v>
      </c>
      <c r="I905" s="6">
        <v>46465.56</v>
      </c>
    </row>
    <row r="906" spans="5:9" x14ac:dyDescent="0.25">
      <c r="E906">
        <v>10899</v>
      </c>
      <c r="F906" s="2">
        <v>42085.120358796295</v>
      </c>
      <c r="G906" t="s">
        <v>38</v>
      </c>
      <c r="H906" t="s">
        <v>182</v>
      </c>
      <c r="I906" s="6">
        <v>20367.669999999998</v>
      </c>
    </row>
    <row r="907" spans="5:9" x14ac:dyDescent="0.25">
      <c r="E907">
        <v>10900</v>
      </c>
      <c r="F907" s="2">
        <v>42272.801365740743</v>
      </c>
      <c r="G907" t="s">
        <v>5</v>
      </c>
      <c r="H907" t="s">
        <v>68</v>
      </c>
      <c r="I907" s="6">
        <v>49439.99</v>
      </c>
    </row>
    <row r="908" spans="5:9" x14ac:dyDescent="0.25">
      <c r="E908">
        <v>10901</v>
      </c>
      <c r="F908" s="2">
        <v>42051.22216435185</v>
      </c>
      <c r="G908" t="s">
        <v>40</v>
      </c>
      <c r="H908" t="s">
        <v>202</v>
      </c>
      <c r="I908" s="6">
        <v>29440.400000000001</v>
      </c>
    </row>
    <row r="909" spans="5:9" x14ac:dyDescent="0.25">
      <c r="E909">
        <v>10902</v>
      </c>
      <c r="F909" s="2">
        <v>42090.809386574074</v>
      </c>
      <c r="G909" t="s">
        <v>61</v>
      </c>
      <c r="H909" t="s">
        <v>158</v>
      </c>
      <c r="I909" s="6">
        <v>90733.9</v>
      </c>
    </row>
    <row r="910" spans="5:9" x14ac:dyDescent="0.25">
      <c r="E910">
        <v>10903</v>
      </c>
      <c r="F910" s="2">
        <v>42122.078043981484</v>
      </c>
      <c r="G910" t="s">
        <v>29</v>
      </c>
      <c r="H910" t="s">
        <v>91</v>
      </c>
      <c r="I910" s="6">
        <v>13103.28</v>
      </c>
    </row>
    <row r="911" spans="5:9" x14ac:dyDescent="0.25">
      <c r="E911">
        <v>10904</v>
      </c>
      <c r="F911" s="2">
        <v>42126.303784722222</v>
      </c>
      <c r="G911" t="s">
        <v>38</v>
      </c>
      <c r="H911" t="s">
        <v>286</v>
      </c>
      <c r="I911" s="6">
        <v>62744.19</v>
      </c>
    </row>
    <row r="912" spans="5:9" x14ac:dyDescent="0.25">
      <c r="E912">
        <v>10905</v>
      </c>
      <c r="F912" s="2">
        <v>42328.969074074077</v>
      </c>
      <c r="G912" t="s">
        <v>15</v>
      </c>
      <c r="H912" t="s">
        <v>294</v>
      </c>
      <c r="I912" s="6">
        <v>18241.02</v>
      </c>
    </row>
    <row r="913" spans="5:9" x14ac:dyDescent="0.25">
      <c r="E913">
        <v>10906</v>
      </c>
      <c r="F913" s="2">
        <v>42259.747245370374</v>
      </c>
      <c r="G913" t="s">
        <v>40</v>
      </c>
      <c r="H913" t="s">
        <v>352</v>
      </c>
      <c r="I913" s="6">
        <v>56390.49</v>
      </c>
    </row>
    <row r="914" spans="5:9" x14ac:dyDescent="0.25">
      <c r="E914">
        <v>10907</v>
      </c>
      <c r="F914" s="2">
        <v>42201.66510416667</v>
      </c>
      <c r="G914" t="s">
        <v>17</v>
      </c>
      <c r="H914" t="s">
        <v>290</v>
      </c>
      <c r="I914" s="6">
        <v>31057.89</v>
      </c>
    </row>
    <row r="915" spans="5:9" x14ac:dyDescent="0.25">
      <c r="E915">
        <v>10908</v>
      </c>
      <c r="F915" s="2">
        <v>42058.736631944441</v>
      </c>
      <c r="G915" t="s">
        <v>52</v>
      </c>
      <c r="H915" t="s">
        <v>254</v>
      </c>
      <c r="I915" s="6">
        <v>43627.65</v>
      </c>
    </row>
    <row r="916" spans="5:9" x14ac:dyDescent="0.25">
      <c r="E916">
        <v>10909</v>
      </c>
      <c r="F916" s="2">
        <v>42045.771874999999</v>
      </c>
      <c r="G916" t="s">
        <v>5</v>
      </c>
      <c r="H916" t="s">
        <v>69</v>
      </c>
      <c r="I916" s="6">
        <v>66940.67</v>
      </c>
    </row>
    <row r="917" spans="5:9" x14ac:dyDescent="0.25">
      <c r="E917">
        <v>10910</v>
      </c>
      <c r="F917" s="2">
        <v>42027.001481481479</v>
      </c>
      <c r="G917" t="s">
        <v>20</v>
      </c>
      <c r="H917" t="s">
        <v>124</v>
      </c>
      <c r="I917" s="6">
        <v>70653.919999999998</v>
      </c>
    </row>
    <row r="918" spans="5:9" x14ac:dyDescent="0.25">
      <c r="E918">
        <v>10911</v>
      </c>
      <c r="F918" s="2">
        <v>42314.607951388891</v>
      </c>
      <c r="G918" t="s">
        <v>23</v>
      </c>
      <c r="H918" t="s">
        <v>215</v>
      </c>
      <c r="I918" s="6">
        <v>19046.12</v>
      </c>
    </row>
    <row r="919" spans="5:9" x14ac:dyDescent="0.25">
      <c r="E919">
        <v>10912</v>
      </c>
      <c r="F919" s="2">
        <v>42248.667708333334</v>
      </c>
      <c r="G919" t="s">
        <v>13</v>
      </c>
      <c r="H919" t="s">
        <v>33</v>
      </c>
      <c r="I919" s="6">
        <v>48333.82</v>
      </c>
    </row>
    <row r="920" spans="5:9" x14ac:dyDescent="0.25">
      <c r="E920">
        <v>10913</v>
      </c>
      <c r="F920" s="2">
        <v>42275.489560185182</v>
      </c>
      <c r="G920" t="s">
        <v>9</v>
      </c>
      <c r="H920" t="s">
        <v>290</v>
      </c>
      <c r="I920" s="6">
        <v>98264.16</v>
      </c>
    </row>
    <row r="921" spans="5:9" x14ac:dyDescent="0.25">
      <c r="E921">
        <v>10914</v>
      </c>
      <c r="F921" s="2">
        <v>42344.972870370373</v>
      </c>
      <c r="G921" t="s">
        <v>26</v>
      </c>
      <c r="H921" t="s">
        <v>362</v>
      </c>
      <c r="I921" s="6">
        <v>91741.46</v>
      </c>
    </row>
    <row r="922" spans="5:9" x14ac:dyDescent="0.25">
      <c r="E922">
        <v>10915</v>
      </c>
      <c r="F922" s="2">
        <v>42085.05678240741</v>
      </c>
      <c r="G922" t="s">
        <v>40</v>
      </c>
      <c r="H922" t="s">
        <v>188</v>
      </c>
      <c r="I922" s="6">
        <v>74190.67</v>
      </c>
    </row>
    <row r="923" spans="5:9" x14ac:dyDescent="0.25">
      <c r="E923">
        <v>10916</v>
      </c>
      <c r="F923" s="2">
        <v>42318.750057870369</v>
      </c>
      <c r="G923" t="s">
        <v>26</v>
      </c>
      <c r="H923" t="s">
        <v>10</v>
      </c>
      <c r="I923" s="6">
        <v>4982.1099999999997</v>
      </c>
    </row>
    <row r="924" spans="5:9" x14ac:dyDescent="0.25">
      <c r="E924">
        <v>10917</v>
      </c>
      <c r="F924" s="2">
        <v>42059.25136574074</v>
      </c>
      <c r="G924" t="s">
        <v>52</v>
      </c>
      <c r="H924" t="s">
        <v>357</v>
      </c>
      <c r="I924" s="6">
        <v>85898.42</v>
      </c>
    </row>
    <row r="925" spans="5:9" x14ac:dyDescent="0.25">
      <c r="E925">
        <v>10918</v>
      </c>
      <c r="F925" s="2">
        <v>42228.075416666667</v>
      </c>
      <c r="G925" t="s">
        <v>35</v>
      </c>
      <c r="H925" t="s">
        <v>25</v>
      </c>
      <c r="I925" s="6">
        <v>88059.39</v>
      </c>
    </row>
    <row r="926" spans="5:9" x14ac:dyDescent="0.25">
      <c r="E926">
        <v>10919</v>
      </c>
      <c r="F926" s="2">
        <v>42059.733553240738</v>
      </c>
      <c r="G926" t="s">
        <v>35</v>
      </c>
      <c r="H926" t="s">
        <v>366</v>
      </c>
      <c r="I926" s="6">
        <v>68567.69</v>
      </c>
    </row>
    <row r="927" spans="5:9" x14ac:dyDescent="0.25">
      <c r="E927">
        <v>10920</v>
      </c>
      <c r="F927" s="2">
        <v>42122.726863425924</v>
      </c>
      <c r="G927" t="s">
        <v>38</v>
      </c>
      <c r="H927" t="s">
        <v>367</v>
      </c>
      <c r="I927" s="6">
        <v>57405.63</v>
      </c>
    </row>
    <row r="928" spans="5:9" x14ac:dyDescent="0.25">
      <c r="E928">
        <v>10921</v>
      </c>
      <c r="F928" s="2">
        <v>42172.931504629632</v>
      </c>
      <c r="G928" t="s">
        <v>38</v>
      </c>
      <c r="H928" t="s">
        <v>62</v>
      </c>
      <c r="I928" s="6">
        <v>91025.21</v>
      </c>
    </row>
    <row r="929" spans="5:9" x14ac:dyDescent="0.25">
      <c r="E929">
        <v>10922</v>
      </c>
      <c r="F929" s="2">
        <v>42354.491006944445</v>
      </c>
      <c r="G929" t="s">
        <v>23</v>
      </c>
      <c r="H929" t="s">
        <v>351</v>
      </c>
      <c r="I929" s="6">
        <v>97980.58</v>
      </c>
    </row>
    <row r="930" spans="5:9" x14ac:dyDescent="0.25">
      <c r="E930">
        <v>10923</v>
      </c>
      <c r="F930" s="2">
        <v>42202.122777777775</v>
      </c>
      <c r="G930" t="s">
        <v>5</v>
      </c>
      <c r="H930" t="s">
        <v>57</v>
      </c>
      <c r="I930" s="6">
        <v>34020.379999999997</v>
      </c>
    </row>
    <row r="931" spans="5:9" x14ac:dyDescent="0.25">
      <c r="E931">
        <v>10924</v>
      </c>
      <c r="F931" s="2">
        <v>42105.721898148149</v>
      </c>
      <c r="G931" t="s">
        <v>35</v>
      </c>
      <c r="H931" t="s">
        <v>339</v>
      </c>
      <c r="I931" s="6">
        <v>77250.259999999995</v>
      </c>
    </row>
    <row r="932" spans="5:9" x14ac:dyDescent="0.25">
      <c r="E932">
        <v>10925</v>
      </c>
      <c r="F932" s="2">
        <v>42127.819687499999</v>
      </c>
      <c r="G932" t="s">
        <v>17</v>
      </c>
      <c r="H932" t="s">
        <v>172</v>
      </c>
      <c r="I932" s="6">
        <v>41094.79</v>
      </c>
    </row>
    <row r="933" spans="5:9" x14ac:dyDescent="0.25">
      <c r="E933">
        <v>10926</v>
      </c>
      <c r="F933" s="2">
        <v>42217.7112037037</v>
      </c>
      <c r="G933" t="s">
        <v>17</v>
      </c>
      <c r="H933" t="s">
        <v>6</v>
      </c>
      <c r="I933" s="6">
        <v>5555.35</v>
      </c>
    </row>
    <row r="934" spans="5:9" x14ac:dyDescent="0.25">
      <c r="E934">
        <v>10927</v>
      </c>
      <c r="F934" s="2">
        <v>42122.878865740742</v>
      </c>
      <c r="G934" t="s">
        <v>23</v>
      </c>
      <c r="H934" t="s">
        <v>215</v>
      </c>
      <c r="I934" s="6">
        <v>59135.21</v>
      </c>
    </row>
    <row r="935" spans="5:9" x14ac:dyDescent="0.25">
      <c r="E935">
        <v>10928</v>
      </c>
      <c r="F935" s="2">
        <v>42347.179583333331</v>
      </c>
      <c r="G935" t="s">
        <v>5</v>
      </c>
      <c r="H935" t="s">
        <v>339</v>
      </c>
      <c r="I935" s="6">
        <v>31066.95</v>
      </c>
    </row>
    <row r="936" spans="5:9" x14ac:dyDescent="0.25">
      <c r="E936">
        <v>10929</v>
      </c>
      <c r="F936" s="2">
        <v>42131.164004629631</v>
      </c>
      <c r="G936" t="s">
        <v>38</v>
      </c>
      <c r="H936" t="s">
        <v>261</v>
      </c>
      <c r="I936" s="6">
        <v>70436.11</v>
      </c>
    </row>
    <row r="937" spans="5:9" x14ac:dyDescent="0.25">
      <c r="E937">
        <v>10930</v>
      </c>
      <c r="F937" s="2">
        <v>42305.771423611113</v>
      </c>
      <c r="G937" t="s">
        <v>35</v>
      </c>
      <c r="H937" t="s">
        <v>251</v>
      </c>
      <c r="I937" s="6">
        <v>39520.699999999997</v>
      </c>
    </row>
    <row r="938" spans="5:9" x14ac:dyDescent="0.25">
      <c r="E938">
        <v>10931</v>
      </c>
      <c r="F938" s="2">
        <v>42141.36446759259</v>
      </c>
      <c r="G938" t="s">
        <v>45</v>
      </c>
      <c r="H938" t="s">
        <v>319</v>
      </c>
      <c r="I938" s="6">
        <v>53014.13</v>
      </c>
    </row>
    <row r="939" spans="5:9" x14ac:dyDescent="0.25">
      <c r="E939">
        <v>10932</v>
      </c>
      <c r="F939" s="2">
        <v>42338.081400462965</v>
      </c>
      <c r="G939" t="s">
        <v>26</v>
      </c>
      <c r="H939" t="s">
        <v>33</v>
      </c>
      <c r="I939" s="6">
        <v>96782.83</v>
      </c>
    </row>
    <row r="940" spans="5:9" x14ac:dyDescent="0.25">
      <c r="E940">
        <v>10933</v>
      </c>
      <c r="F940" s="2">
        <v>42043.549120370371</v>
      </c>
      <c r="G940" t="s">
        <v>66</v>
      </c>
      <c r="H940" t="s">
        <v>230</v>
      </c>
      <c r="I940" s="6">
        <v>95905.29</v>
      </c>
    </row>
    <row r="941" spans="5:9" x14ac:dyDescent="0.25">
      <c r="E941">
        <v>10934</v>
      </c>
      <c r="F941" s="2">
        <v>42064.659525462965</v>
      </c>
      <c r="G941" t="s">
        <v>66</v>
      </c>
      <c r="H941" t="s">
        <v>194</v>
      </c>
      <c r="I941" s="6">
        <v>51343.64</v>
      </c>
    </row>
    <row r="942" spans="5:9" x14ac:dyDescent="0.25">
      <c r="E942">
        <v>10935</v>
      </c>
      <c r="F942" s="2">
        <v>42328.741527777776</v>
      </c>
      <c r="G942" t="s">
        <v>29</v>
      </c>
      <c r="H942" t="s">
        <v>368</v>
      </c>
      <c r="I942" s="6">
        <v>40606.550000000003</v>
      </c>
    </row>
    <row r="943" spans="5:9" x14ac:dyDescent="0.25">
      <c r="E943">
        <v>10936</v>
      </c>
      <c r="F943" s="2">
        <v>42261.098877314813</v>
      </c>
      <c r="G943" t="s">
        <v>5</v>
      </c>
      <c r="H943" t="s">
        <v>329</v>
      </c>
      <c r="I943" s="6">
        <v>73383.149999999994</v>
      </c>
    </row>
    <row r="944" spans="5:9" x14ac:dyDescent="0.25">
      <c r="E944">
        <v>10937</v>
      </c>
      <c r="F944" s="2">
        <v>42268.786238425928</v>
      </c>
      <c r="G944" t="s">
        <v>7</v>
      </c>
      <c r="H944" t="s">
        <v>304</v>
      </c>
      <c r="I944" s="6">
        <v>68636.820000000007</v>
      </c>
    </row>
    <row r="945" spans="5:9" x14ac:dyDescent="0.25">
      <c r="E945">
        <v>10938</v>
      </c>
      <c r="F945" s="2">
        <v>42149.739305555559</v>
      </c>
      <c r="G945" t="s">
        <v>15</v>
      </c>
      <c r="H945" t="s">
        <v>116</v>
      </c>
      <c r="I945" s="6">
        <v>15858.24</v>
      </c>
    </row>
    <row r="946" spans="5:9" x14ac:dyDescent="0.25">
      <c r="E946">
        <v>10939</v>
      </c>
      <c r="F946" s="2">
        <v>42311.8984837963</v>
      </c>
      <c r="G946" t="s">
        <v>7</v>
      </c>
      <c r="H946" t="s">
        <v>227</v>
      </c>
      <c r="I946" s="6">
        <v>49739.06</v>
      </c>
    </row>
    <row r="947" spans="5:9" x14ac:dyDescent="0.25">
      <c r="E947">
        <v>10940</v>
      </c>
      <c r="F947" s="2">
        <v>42347.277604166666</v>
      </c>
      <c r="G947" t="s">
        <v>5</v>
      </c>
      <c r="H947" t="s">
        <v>350</v>
      </c>
      <c r="I947" s="6">
        <v>23509.45</v>
      </c>
    </row>
    <row r="948" spans="5:9" x14ac:dyDescent="0.25">
      <c r="E948">
        <v>10941</v>
      </c>
      <c r="F948" s="2">
        <v>42121.986655092594</v>
      </c>
      <c r="G948" t="s">
        <v>61</v>
      </c>
      <c r="H948" t="s">
        <v>53</v>
      </c>
      <c r="I948" s="6">
        <v>50459.31</v>
      </c>
    </row>
    <row r="949" spans="5:9" x14ac:dyDescent="0.25">
      <c r="E949">
        <v>10942</v>
      </c>
      <c r="F949" s="2">
        <v>42308.718043981484</v>
      </c>
      <c r="G949" t="s">
        <v>5</v>
      </c>
      <c r="H949" t="s">
        <v>179</v>
      </c>
      <c r="I949" s="6">
        <v>34058.89</v>
      </c>
    </row>
    <row r="950" spans="5:9" x14ac:dyDescent="0.25">
      <c r="E950">
        <v>10943</v>
      </c>
      <c r="F950" s="2">
        <v>42112.108495370368</v>
      </c>
      <c r="G950" t="s">
        <v>20</v>
      </c>
      <c r="H950" t="s">
        <v>311</v>
      </c>
      <c r="I950" s="6">
        <v>17069.47</v>
      </c>
    </row>
    <row r="951" spans="5:9" x14ac:dyDescent="0.25">
      <c r="E951">
        <v>10944</v>
      </c>
      <c r="F951" s="2">
        <v>42037.924907407411</v>
      </c>
      <c r="G951" t="s">
        <v>61</v>
      </c>
      <c r="H951" t="s">
        <v>186</v>
      </c>
      <c r="I951" s="6">
        <v>65215.63</v>
      </c>
    </row>
    <row r="952" spans="5:9" x14ac:dyDescent="0.25">
      <c r="E952">
        <v>10945</v>
      </c>
      <c r="F952" s="2">
        <v>42166.468344907407</v>
      </c>
      <c r="G952" t="s">
        <v>29</v>
      </c>
      <c r="H952" t="s">
        <v>16</v>
      </c>
      <c r="I952" s="6">
        <v>49609.73</v>
      </c>
    </row>
    <row r="953" spans="5:9" x14ac:dyDescent="0.25">
      <c r="E953">
        <v>10946</v>
      </c>
      <c r="F953" s="2">
        <v>42101.899270833332</v>
      </c>
      <c r="G953" t="s">
        <v>66</v>
      </c>
      <c r="H953" t="s">
        <v>44</v>
      </c>
      <c r="I953" s="6">
        <v>31258.44</v>
      </c>
    </row>
    <row r="954" spans="5:9" x14ac:dyDescent="0.25">
      <c r="E954">
        <v>10947</v>
      </c>
      <c r="F954" s="2">
        <v>42249.693472222221</v>
      </c>
      <c r="G954" t="s">
        <v>9</v>
      </c>
      <c r="H954" t="s">
        <v>39</v>
      </c>
      <c r="I954" s="6">
        <v>87902.53</v>
      </c>
    </row>
    <row r="955" spans="5:9" x14ac:dyDescent="0.25">
      <c r="E955">
        <v>10948</v>
      </c>
      <c r="F955" s="2">
        <v>42319.092824074076</v>
      </c>
      <c r="G955" t="s">
        <v>45</v>
      </c>
      <c r="H955" t="s">
        <v>258</v>
      </c>
      <c r="I955" s="6">
        <v>6761.42</v>
      </c>
    </row>
    <row r="956" spans="5:9" x14ac:dyDescent="0.25">
      <c r="E956">
        <v>10949</v>
      </c>
      <c r="F956" s="2">
        <v>42048.830787037034</v>
      </c>
      <c r="G956" t="s">
        <v>29</v>
      </c>
      <c r="H956" t="s">
        <v>16</v>
      </c>
      <c r="I956" s="6">
        <v>61592.06</v>
      </c>
    </row>
    <row r="957" spans="5:9" x14ac:dyDescent="0.25">
      <c r="E957">
        <v>10950</v>
      </c>
      <c r="F957" s="2">
        <v>42357.91070601852</v>
      </c>
      <c r="G957" t="s">
        <v>7</v>
      </c>
      <c r="H957" t="s">
        <v>322</v>
      </c>
      <c r="I957" s="6">
        <v>75140.2</v>
      </c>
    </row>
    <row r="958" spans="5:9" x14ac:dyDescent="0.25">
      <c r="E958">
        <v>10951</v>
      </c>
      <c r="F958" s="2">
        <v>42078.964513888888</v>
      </c>
      <c r="G958" t="s">
        <v>17</v>
      </c>
      <c r="H958" t="s">
        <v>369</v>
      </c>
      <c r="I958" s="6">
        <v>72566.77</v>
      </c>
    </row>
    <row r="959" spans="5:9" x14ac:dyDescent="0.25">
      <c r="E959">
        <v>10952</v>
      </c>
      <c r="F959" s="2">
        <v>42203.317615740743</v>
      </c>
      <c r="G959" t="s">
        <v>29</v>
      </c>
      <c r="H959" t="s">
        <v>187</v>
      </c>
      <c r="I959" s="6">
        <v>6415.8</v>
      </c>
    </row>
    <row r="960" spans="5:9" x14ac:dyDescent="0.25">
      <c r="E960">
        <v>10953</v>
      </c>
      <c r="F960" s="2">
        <v>42275.128275462965</v>
      </c>
      <c r="G960" t="s">
        <v>38</v>
      </c>
      <c r="H960" t="s">
        <v>211</v>
      </c>
      <c r="I960" s="6">
        <v>30871.439999999999</v>
      </c>
    </row>
    <row r="961" spans="5:9" x14ac:dyDescent="0.25">
      <c r="E961">
        <v>10954</v>
      </c>
      <c r="F961" s="2">
        <v>42032.422685185185</v>
      </c>
      <c r="G961" t="s">
        <v>38</v>
      </c>
      <c r="H961" t="s">
        <v>370</v>
      </c>
      <c r="I961" s="6">
        <v>37246.980000000003</v>
      </c>
    </row>
    <row r="962" spans="5:9" x14ac:dyDescent="0.25">
      <c r="E962">
        <v>10955</v>
      </c>
      <c r="F962" s="2">
        <v>42123.237615740742</v>
      </c>
      <c r="G962" t="s">
        <v>7</v>
      </c>
      <c r="H962" t="s">
        <v>206</v>
      </c>
      <c r="I962" s="6">
        <v>38586.03</v>
      </c>
    </row>
    <row r="963" spans="5:9" x14ac:dyDescent="0.25">
      <c r="E963">
        <v>10956</v>
      </c>
      <c r="F963" s="2">
        <v>42314.091168981482</v>
      </c>
      <c r="G963" t="s">
        <v>40</v>
      </c>
      <c r="H963" t="s">
        <v>76</v>
      </c>
      <c r="I963" s="6">
        <v>46341.35</v>
      </c>
    </row>
    <row r="964" spans="5:9" x14ac:dyDescent="0.25">
      <c r="E964">
        <v>10957</v>
      </c>
      <c r="F964" s="2">
        <v>42067.660277777781</v>
      </c>
      <c r="G964" t="s">
        <v>9</v>
      </c>
      <c r="H964" t="s">
        <v>218</v>
      </c>
      <c r="I964" s="6">
        <v>80598.05</v>
      </c>
    </row>
    <row r="965" spans="5:9" x14ac:dyDescent="0.25">
      <c r="E965">
        <v>10958</v>
      </c>
      <c r="F965" s="2">
        <v>42239.080821759257</v>
      </c>
      <c r="G965" t="s">
        <v>5</v>
      </c>
      <c r="H965" t="s">
        <v>83</v>
      </c>
      <c r="I965" s="6">
        <v>77387.429999999993</v>
      </c>
    </row>
    <row r="966" spans="5:9" x14ac:dyDescent="0.25">
      <c r="E966">
        <v>10959</v>
      </c>
      <c r="F966" s="2">
        <v>42038.763182870367</v>
      </c>
      <c r="G966" t="s">
        <v>7</v>
      </c>
      <c r="H966" t="s">
        <v>132</v>
      </c>
      <c r="I966" s="6">
        <v>39284.839999999997</v>
      </c>
    </row>
    <row r="967" spans="5:9" x14ac:dyDescent="0.25">
      <c r="E967">
        <v>10960</v>
      </c>
      <c r="F967" s="2">
        <v>42177.200219907405</v>
      </c>
      <c r="G967" t="s">
        <v>45</v>
      </c>
      <c r="H967" t="s">
        <v>44</v>
      </c>
      <c r="I967" s="6">
        <v>51124.88</v>
      </c>
    </row>
    <row r="968" spans="5:9" x14ac:dyDescent="0.25">
      <c r="E968">
        <v>10961</v>
      </c>
      <c r="F968" s="2">
        <v>42108.457314814812</v>
      </c>
      <c r="G968" t="s">
        <v>7</v>
      </c>
      <c r="H968" t="s">
        <v>84</v>
      </c>
      <c r="I968" s="6">
        <v>87985.91</v>
      </c>
    </row>
    <row r="969" spans="5:9" x14ac:dyDescent="0.25">
      <c r="E969">
        <v>10962</v>
      </c>
      <c r="F969" s="2">
        <v>42191.324456018519</v>
      </c>
      <c r="G969" t="s">
        <v>61</v>
      </c>
      <c r="H969" t="s">
        <v>345</v>
      </c>
      <c r="I969" s="6">
        <v>76893.820000000007</v>
      </c>
    </row>
    <row r="970" spans="5:9" x14ac:dyDescent="0.25">
      <c r="E970">
        <v>10963</v>
      </c>
      <c r="F970" s="2">
        <v>42077.869722222225</v>
      </c>
      <c r="G970" t="s">
        <v>11</v>
      </c>
      <c r="H970" t="s">
        <v>101</v>
      </c>
      <c r="I970" s="6">
        <v>71634.31</v>
      </c>
    </row>
    <row r="971" spans="5:9" x14ac:dyDescent="0.25">
      <c r="E971">
        <v>10964</v>
      </c>
      <c r="F971" s="2">
        <v>42351.827962962961</v>
      </c>
      <c r="G971" t="s">
        <v>40</v>
      </c>
      <c r="H971" t="s">
        <v>271</v>
      </c>
      <c r="I971" s="6">
        <v>30577.71</v>
      </c>
    </row>
    <row r="972" spans="5:9" x14ac:dyDescent="0.25">
      <c r="E972">
        <v>10965</v>
      </c>
      <c r="F972" s="2">
        <v>42124.542025462964</v>
      </c>
      <c r="G972" t="s">
        <v>35</v>
      </c>
      <c r="H972" t="s">
        <v>301</v>
      </c>
      <c r="I972" s="6">
        <v>84453.26</v>
      </c>
    </row>
    <row r="973" spans="5:9" x14ac:dyDescent="0.25">
      <c r="E973">
        <v>10966</v>
      </c>
      <c r="F973" s="2">
        <v>42279.759664351855</v>
      </c>
      <c r="G973" t="s">
        <v>40</v>
      </c>
      <c r="H973" t="s">
        <v>56</v>
      </c>
      <c r="I973" s="6">
        <v>2104.34</v>
      </c>
    </row>
    <row r="974" spans="5:9" x14ac:dyDescent="0.25">
      <c r="E974">
        <v>10967</v>
      </c>
      <c r="F974" s="2">
        <v>42042.766365740739</v>
      </c>
      <c r="G974" t="s">
        <v>11</v>
      </c>
      <c r="H974" t="s">
        <v>285</v>
      </c>
      <c r="I974" s="6">
        <v>19551.990000000002</v>
      </c>
    </row>
    <row r="975" spans="5:9" x14ac:dyDescent="0.25">
      <c r="E975">
        <v>10968</v>
      </c>
      <c r="F975" s="2">
        <v>42267.298275462963</v>
      </c>
      <c r="G975" t="s">
        <v>66</v>
      </c>
      <c r="H975" t="s">
        <v>209</v>
      </c>
      <c r="I975" s="6">
        <v>70787.88</v>
      </c>
    </row>
    <row r="976" spans="5:9" x14ac:dyDescent="0.25">
      <c r="E976">
        <v>10969</v>
      </c>
      <c r="F976" s="2">
        <v>42060.725358796299</v>
      </c>
      <c r="G976" t="s">
        <v>15</v>
      </c>
      <c r="H976" t="s">
        <v>19</v>
      </c>
      <c r="I976" s="6">
        <v>88948.77</v>
      </c>
    </row>
    <row r="977" spans="5:9" x14ac:dyDescent="0.25">
      <c r="E977">
        <v>10970</v>
      </c>
      <c r="F977" s="2">
        <v>42315.40042824074</v>
      </c>
      <c r="G977" t="s">
        <v>40</v>
      </c>
      <c r="H977" t="s">
        <v>250</v>
      </c>
      <c r="I977" s="6">
        <v>11569.32</v>
      </c>
    </row>
    <row r="978" spans="5:9" x14ac:dyDescent="0.25">
      <c r="E978">
        <v>10971</v>
      </c>
      <c r="F978" s="2">
        <v>42276.793263888889</v>
      </c>
      <c r="G978" t="s">
        <v>15</v>
      </c>
      <c r="H978" t="s">
        <v>229</v>
      </c>
      <c r="I978" s="6">
        <v>47135.49</v>
      </c>
    </row>
    <row r="979" spans="5:9" x14ac:dyDescent="0.25">
      <c r="E979">
        <v>10972</v>
      </c>
      <c r="F979" s="2">
        <v>42035.672997685186</v>
      </c>
      <c r="G979" t="s">
        <v>66</v>
      </c>
      <c r="H979" t="s">
        <v>311</v>
      </c>
      <c r="I979" s="6">
        <v>9593.0499999999993</v>
      </c>
    </row>
    <row r="980" spans="5:9" x14ac:dyDescent="0.25">
      <c r="E980">
        <v>10973</v>
      </c>
      <c r="F980" s="2">
        <v>42227.030162037037</v>
      </c>
      <c r="G980" t="s">
        <v>13</v>
      </c>
      <c r="H980" t="s">
        <v>301</v>
      </c>
      <c r="I980" s="6">
        <v>69054.75</v>
      </c>
    </row>
    <row r="981" spans="5:9" x14ac:dyDescent="0.25">
      <c r="E981">
        <v>10974</v>
      </c>
      <c r="F981" s="2">
        <v>42141.513703703706</v>
      </c>
      <c r="G981" t="s">
        <v>11</v>
      </c>
      <c r="H981" t="s">
        <v>261</v>
      </c>
      <c r="I981" s="6">
        <v>19669.349999999999</v>
      </c>
    </row>
    <row r="982" spans="5:9" x14ac:dyDescent="0.25">
      <c r="E982">
        <v>10975</v>
      </c>
      <c r="F982" s="2">
        <v>42178.17627314815</v>
      </c>
      <c r="G982" t="s">
        <v>11</v>
      </c>
      <c r="H982" t="s">
        <v>298</v>
      </c>
      <c r="I982" s="6">
        <v>39806.75</v>
      </c>
    </row>
    <row r="983" spans="5:9" x14ac:dyDescent="0.25">
      <c r="E983">
        <v>10976</v>
      </c>
      <c r="F983" s="2">
        <v>42048.127291666664</v>
      </c>
      <c r="G983" t="s">
        <v>52</v>
      </c>
      <c r="H983" t="s">
        <v>233</v>
      </c>
      <c r="I983" s="6">
        <v>58725.39</v>
      </c>
    </row>
    <row r="984" spans="5:9" x14ac:dyDescent="0.25">
      <c r="E984">
        <v>10977</v>
      </c>
      <c r="F984" s="2">
        <v>42257.05300925926</v>
      </c>
      <c r="G984" t="s">
        <v>5</v>
      </c>
      <c r="H984" t="s">
        <v>107</v>
      </c>
      <c r="I984" s="6">
        <v>72211.360000000001</v>
      </c>
    </row>
    <row r="985" spans="5:9" x14ac:dyDescent="0.25">
      <c r="E985">
        <v>10978</v>
      </c>
      <c r="F985" s="2">
        <v>42213.012384259258</v>
      </c>
      <c r="G985" t="s">
        <v>5</v>
      </c>
      <c r="H985" t="s">
        <v>65</v>
      </c>
      <c r="I985" s="6">
        <v>44299.43</v>
      </c>
    </row>
    <row r="986" spans="5:9" x14ac:dyDescent="0.25">
      <c r="E986">
        <v>10979</v>
      </c>
      <c r="F986" s="2">
        <v>42079.976736111108</v>
      </c>
      <c r="G986" t="s">
        <v>20</v>
      </c>
      <c r="H986" t="s">
        <v>98</v>
      </c>
      <c r="I986" s="6">
        <v>10115.74</v>
      </c>
    </row>
    <row r="987" spans="5:9" x14ac:dyDescent="0.25">
      <c r="E987">
        <v>10980</v>
      </c>
      <c r="F987" s="2">
        <v>42343.5856712963</v>
      </c>
      <c r="G987" t="s">
        <v>11</v>
      </c>
      <c r="H987" t="s">
        <v>42</v>
      </c>
      <c r="I987" s="6">
        <v>83414.94</v>
      </c>
    </row>
    <row r="988" spans="5:9" x14ac:dyDescent="0.25">
      <c r="E988">
        <v>10981</v>
      </c>
      <c r="F988" s="2">
        <v>42135.07403935185</v>
      </c>
      <c r="G988" t="s">
        <v>38</v>
      </c>
      <c r="H988" t="s">
        <v>203</v>
      </c>
      <c r="I988" s="6">
        <v>86684.1</v>
      </c>
    </row>
    <row r="989" spans="5:9" x14ac:dyDescent="0.25">
      <c r="E989">
        <v>10982</v>
      </c>
      <c r="F989" s="2">
        <v>42136.074456018519</v>
      </c>
      <c r="G989" t="s">
        <v>29</v>
      </c>
      <c r="H989" t="s">
        <v>203</v>
      </c>
      <c r="I989" s="6">
        <v>56061.17</v>
      </c>
    </row>
    <row r="990" spans="5:9" x14ac:dyDescent="0.25">
      <c r="E990">
        <v>10983</v>
      </c>
      <c r="F990" s="2">
        <v>42197.412951388891</v>
      </c>
      <c r="G990" t="s">
        <v>13</v>
      </c>
      <c r="H990" t="s">
        <v>364</v>
      </c>
      <c r="I990" s="6">
        <v>34349.339999999997</v>
      </c>
    </row>
    <row r="991" spans="5:9" x14ac:dyDescent="0.25">
      <c r="E991">
        <v>10984</v>
      </c>
      <c r="F991" s="2">
        <v>42100.757951388892</v>
      </c>
      <c r="G991" t="s">
        <v>52</v>
      </c>
      <c r="H991" t="s">
        <v>197</v>
      </c>
      <c r="I991" s="6">
        <v>37396.57</v>
      </c>
    </row>
    <row r="992" spans="5:9" x14ac:dyDescent="0.25">
      <c r="E992">
        <v>10985</v>
      </c>
      <c r="F992" s="2">
        <v>42319.262372685182</v>
      </c>
      <c r="G992" t="s">
        <v>38</v>
      </c>
      <c r="H992" t="s">
        <v>291</v>
      </c>
      <c r="I992" s="6">
        <v>80934.17</v>
      </c>
    </row>
    <row r="993" spans="5:9" x14ac:dyDescent="0.25">
      <c r="E993">
        <v>10986</v>
      </c>
      <c r="F993" s="2">
        <v>42225.163495370369</v>
      </c>
      <c r="G993" t="s">
        <v>52</v>
      </c>
      <c r="H993" t="s">
        <v>371</v>
      </c>
      <c r="I993" s="6">
        <v>19880.37</v>
      </c>
    </row>
    <row r="994" spans="5:9" x14ac:dyDescent="0.25">
      <c r="E994">
        <v>10987</v>
      </c>
      <c r="F994" s="2">
        <v>42163.231261574074</v>
      </c>
      <c r="G994" t="s">
        <v>26</v>
      </c>
      <c r="H994" t="s">
        <v>353</v>
      </c>
      <c r="I994" s="6">
        <v>91863.5</v>
      </c>
    </row>
    <row r="995" spans="5:9" x14ac:dyDescent="0.25">
      <c r="E995">
        <v>10988</v>
      </c>
      <c r="F995" s="2">
        <v>42027.446759259263</v>
      </c>
      <c r="G995" t="s">
        <v>5</v>
      </c>
      <c r="H995" t="s">
        <v>173</v>
      </c>
      <c r="I995" s="6">
        <v>53314.99</v>
      </c>
    </row>
    <row r="996" spans="5:9" x14ac:dyDescent="0.25">
      <c r="E996">
        <v>10989</v>
      </c>
      <c r="F996" s="2">
        <v>42346.154502314814</v>
      </c>
      <c r="G996" t="s">
        <v>5</v>
      </c>
      <c r="H996" t="s">
        <v>258</v>
      </c>
      <c r="I996" s="6">
        <v>50157.57</v>
      </c>
    </row>
    <row r="997" spans="5:9" x14ac:dyDescent="0.25">
      <c r="E997">
        <v>10990</v>
      </c>
      <c r="F997" s="2">
        <v>42359.843877314815</v>
      </c>
      <c r="G997" t="s">
        <v>35</v>
      </c>
      <c r="H997" t="s">
        <v>250</v>
      </c>
      <c r="I997" s="6">
        <v>73110.33</v>
      </c>
    </row>
    <row r="998" spans="5:9" x14ac:dyDescent="0.25">
      <c r="E998">
        <v>10991</v>
      </c>
      <c r="F998" s="2">
        <v>42165.991724537038</v>
      </c>
      <c r="G998" t="s">
        <v>7</v>
      </c>
      <c r="H998" t="s">
        <v>303</v>
      </c>
      <c r="I998" s="6">
        <v>6270.01</v>
      </c>
    </row>
    <row r="999" spans="5:9" x14ac:dyDescent="0.25">
      <c r="E999">
        <v>10992</v>
      </c>
      <c r="F999" s="2">
        <v>42205.770925925928</v>
      </c>
      <c r="G999" t="s">
        <v>45</v>
      </c>
      <c r="H999" t="s">
        <v>291</v>
      </c>
      <c r="I999" s="6">
        <v>47255.12</v>
      </c>
    </row>
    <row r="1000" spans="5:9" x14ac:dyDescent="0.25">
      <c r="E1000">
        <v>10993</v>
      </c>
      <c r="F1000" s="2">
        <v>42279.390740740739</v>
      </c>
      <c r="G1000" t="s">
        <v>23</v>
      </c>
      <c r="H1000" t="s">
        <v>298</v>
      </c>
      <c r="I1000" s="6">
        <v>50029.43</v>
      </c>
    </row>
    <row r="1001" spans="5:9" x14ac:dyDescent="0.25">
      <c r="E1001">
        <v>10994</v>
      </c>
      <c r="F1001" s="2">
        <v>42353.763854166667</v>
      </c>
      <c r="G1001" t="s">
        <v>45</v>
      </c>
      <c r="H1001" t="s">
        <v>160</v>
      </c>
      <c r="I1001" s="6">
        <v>28739.79</v>
      </c>
    </row>
    <row r="1002" spans="5:9" x14ac:dyDescent="0.25">
      <c r="E1002">
        <v>10995</v>
      </c>
      <c r="F1002" s="2">
        <v>42127.213506944441</v>
      </c>
      <c r="G1002" t="s">
        <v>35</v>
      </c>
      <c r="H1002" t="s">
        <v>167</v>
      </c>
      <c r="I1002" s="6">
        <v>47315.47</v>
      </c>
    </row>
    <row r="1003" spans="5:9" x14ac:dyDescent="0.25">
      <c r="E1003">
        <v>10996</v>
      </c>
      <c r="F1003" s="2">
        <v>42009.290173611109</v>
      </c>
      <c r="G1003" t="s">
        <v>11</v>
      </c>
      <c r="H1003" t="s">
        <v>187</v>
      </c>
      <c r="I1003" s="6">
        <v>57298.31</v>
      </c>
    </row>
    <row r="1004" spans="5:9" x14ac:dyDescent="0.25">
      <c r="E1004">
        <v>10997</v>
      </c>
      <c r="F1004" s="2">
        <v>42154.006215277775</v>
      </c>
      <c r="G1004" t="s">
        <v>13</v>
      </c>
      <c r="H1004" t="s">
        <v>93</v>
      </c>
      <c r="I1004" s="6">
        <v>29765.75</v>
      </c>
    </row>
    <row r="1005" spans="5:9" x14ac:dyDescent="0.25">
      <c r="E1005">
        <v>10998</v>
      </c>
      <c r="F1005" s="2">
        <v>42355.913622685184</v>
      </c>
      <c r="G1005" t="s">
        <v>66</v>
      </c>
      <c r="H1005" t="s">
        <v>307</v>
      </c>
      <c r="I1005" s="6">
        <v>73080.679999999993</v>
      </c>
    </row>
    <row r="1006" spans="5:9" x14ac:dyDescent="0.25">
      <c r="E1006">
        <v>10999</v>
      </c>
      <c r="F1006" s="2">
        <v>42140.343981481485</v>
      </c>
      <c r="G1006" t="s">
        <v>40</v>
      </c>
      <c r="H1006" t="s">
        <v>172</v>
      </c>
      <c r="I1006" s="6">
        <v>97978.11</v>
      </c>
    </row>
    <row r="1007" spans="5:9" x14ac:dyDescent="0.25">
      <c r="E1007">
        <v>11000</v>
      </c>
      <c r="F1007" s="2">
        <v>42089.397870370369</v>
      </c>
      <c r="G1007" t="s">
        <v>66</v>
      </c>
      <c r="H1007" t="s">
        <v>198</v>
      </c>
      <c r="I1007" s="6">
        <v>20539.52</v>
      </c>
    </row>
  </sheetData>
  <pageMargins left="0.7" right="0.7" top="0.75" bottom="0.75" header="0.3" footer="0.3"/>
  <pageSetup orientation="portrait" r:id="rId1"/>
  <drawing r:id="rId2"/>
  <tableParts count="2">
    <tablePart r:id="rId3"/>
    <tablePart r:id="rId4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F6EFB-D0FC-4270-B64E-32586EF11423}">
  <sheetPr codeName="Sheet9">
    <tabColor theme="9" tint="-0.499984740745262"/>
  </sheetPr>
  <dimension ref="A1"/>
  <sheetViews>
    <sheetView workbookViewId="0">
      <selection activeCell="C1" sqref="C1"/>
    </sheetView>
  </sheetViews>
  <sheetFormatPr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799E2-DD8A-4A0B-8FBF-930946718D63}">
  <sheetPr codeName="Sheet13"/>
  <dimension ref="A1:T1025"/>
  <sheetViews>
    <sheetView showGridLines="0" zoomScaleNormal="100" workbookViewId="0">
      <selection activeCell="C9" sqref="C9"/>
    </sheetView>
  </sheetViews>
  <sheetFormatPr defaultRowHeight="15" x14ac:dyDescent="0.25"/>
  <cols>
    <col min="1" max="1" width="1.7109375" customWidth="1"/>
    <col min="2" max="2" width="9.140625" customWidth="1"/>
    <col min="3" max="3" width="17.28515625" customWidth="1"/>
    <col min="4" max="4" width="14.28515625" bestFit="1" customWidth="1"/>
    <col min="5" max="6" width="6.7109375" customWidth="1"/>
    <col min="7" max="7" width="10.28515625" bestFit="1" customWidth="1"/>
    <col min="8" max="8" width="20.85546875" bestFit="1" customWidth="1"/>
    <col min="9" max="9" width="18.140625" bestFit="1" customWidth="1"/>
    <col min="10" max="10" width="14.5703125" bestFit="1" customWidth="1"/>
    <col min="11" max="11" width="11.5703125" bestFit="1" customWidth="1"/>
    <col min="12" max="12" width="10.85546875" bestFit="1" customWidth="1"/>
  </cols>
  <sheetData>
    <row r="1" spans="1:11" s="4" customFormat="1" ht="24" customHeight="1" x14ac:dyDescent="0.3">
      <c r="A1" s="3" t="s">
        <v>372</v>
      </c>
      <c r="K1" s="5" t="s">
        <v>376</v>
      </c>
    </row>
    <row r="3" spans="1:11" x14ac:dyDescent="0.25">
      <c r="B3" s="1" t="s">
        <v>373</v>
      </c>
    </row>
    <row r="4" spans="1:11" x14ac:dyDescent="0.25">
      <c r="B4" s="7" t="s">
        <v>375</v>
      </c>
    </row>
    <row r="5" spans="1:11" x14ac:dyDescent="0.25">
      <c r="B5" s="7" t="s">
        <v>377</v>
      </c>
    </row>
    <row r="7" spans="1:11" x14ac:dyDescent="0.25">
      <c r="B7" t="s">
        <v>374</v>
      </c>
      <c r="C7" t="s">
        <v>2</v>
      </c>
      <c r="D7" t="s">
        <v>388</v>
      </c>
      <c r="G7" t="s">
        <v>0</v>
      </c>
      <c r="H7" t="s">
        <v>1</v>
      </c>
      <c r="I7" t="s">
        <v>2</v>
      </c>
      <c r="J7" t="s">
        <v>3</v>
      </c>
      <c r="K7" t="s">
        <v>4</v>
      </c>
    </row>
    <row r="8" spans="1:11" x14ac:dyDescent="0.25">
      <c r="B8">
        <v>1</v>
      </c>
      <c r="C8" t="str">
        <f>VLOOKUP(_xlfn.AGGREGATE(15,6,tblSales3719[Date]/(MONTH($H$8:$H$1007)=B8),1),$H$8:$I$1007,2,FALSE)</f>
        <v>Teresa Snyder</v>
      </c>
      <c r="D8">
        <f t="shared" ref="D8:D19" si="0">_xlfn.AGGREGATE(15,6,$H$8:$H$1007/(B8=MONTH($H$8:$H$1007)),1)</f>
        <v>42005.64398148148</v>
      </c>
      <c r="G8">
        <v>10001</v>
      </c>
      <c r="H8" s="2">
        <v>42106.874930555554</v>
      </c>
      <c r="I8" t="s">
        <v>5</v>
      </c>
      <c r="J8" t="s">
        <v>6</v>
      </c>
      <c r="K8" s="6">
        <v>45912.74</v>
      </c>
    </row>
    <row r="9" spans="1:11" x14ac:dyDescent="0.25">
      <c r="B9">
        <v>2</v>
      </c>
      <c r="C9" t="str">
        <f>VLOOKUP(_xlfn.AGGREGATE(15,6,tblSales3719[Date]/(MONTH($H$8:$H$1007)=B9),1),$H$8:$I$1007,2,FALSE)</f>
        <v>Jane Lawson</v>
      </c>
      <c r="D9">
        <f t="shared" si="0"/>
        <v>42036.015393518515</v>
      </c>
      <c r="G9">
        <v>10002</v>
      </c>
      <c r="H9" s="2">
        <v>42108.824687499997</v>
      </c>
      <c r="I9" t="s">
        <v>7</v>
      </c>
      <c r="J9" t="s">
        <v>8</v>
      </c>
      <c r="K9" s="6">
        <v>9464.89</v>
      </c>
    </row>
    <row r="10" spans="1:11" x14ac:dyDescent="0.25">
      <c r="B10">
        <v>3</v>
      </c>
      <c r="C10" t="str">
        <f>VLOOKUP(_xlfn.AGGREGATE(15,6,tblSales3719[Date]/(MONTH($H$8:$H$1007)=B10),1),$H$8:$I$1007,2,FALSE)</f>
        <v>Jane Lawson</v>
      </c>
      <c r="D10">
        <f t="shared" si="0"/>
        <v>42064.659525462965</v>
      </c>
      <c r="G10">
        <v>10003</v>
      </c>
      <c r="H10" s="2">
        <v>42347.5934837963</v>
      </c>
      <c r="I10" t="s">
        <v>9</v>
      </c>
      <c r="J10" t="s">
        <v>10</v>
      </c>
      <c r="K10" s="6">
        <v>18259.45</v>
      </c>
    </row>
    <row r="11" spans="1:11" x14ac:dyDescent="0.25">
      <c r="B11">
        <v>4</v>
      </c>
      <c r="C11" t="str">
        <f>VLOOKUP(_xlfn.AGGREGATE(15,6,tblSales3719[Date]/(MONTH($H$8:$H$1007)=B11),1),$H$8:$I$1007,2,FALSE)</f>
        <v>Antonio Palmer</v>
      </c>
      <c r="D11">
        <f t="shared" si="0"/>
        <v>42095.735335648147</v>
      </c>
      <c r="G11">
        <v>10004</v>
      </c>
      <c r="H11" s="2">
        <v>42160.577407407407</v>
      </c>
      <c r="I11" t="s">
        <v>11</v>
      </c>
      <c r="J11" t="s">
        <v>12</v>
      </c>
      <c r="K11" s="6">
        <v>54377.01</v>
      </c>
    </row>
    <row r="12" spans="1:11" x14ac:dyDescent="0.25">
      <c r="B12">
        <v>5</v>
      </c>
      <c r="C12" t="str">
        <f>VLOOKUP(_xlfn.AGGREGATE(15,6,tblSales3719[Date]/(MONTH($H$8:$H$1007)=B12),1),$H$8:$I$1007,2,FALSE)</f>
        <v>Peter Bell</v>
      </c>
      <c r="D12">
        <f t="shared" si="0"/>
        <v>42125.043414351851</v>
      </c>
      <c r="G12">
        <v>10005</v>
      </c>
      <c r="H12" s="2">
        <v>42133.455185185187</v>
      </c>
      <c r="I12" t="s">
        <v>13</v>
      </c>
      <c r="J12" t="s">
        <v>14</v>
      </c>
      <c r="K12" s="6">
        <v>1673.84</v>
      </c>
    </row>
    <row r="13" spans="1:11" x14ac:dyDescent="0.25">
      <c r="B13">
        <v>6</v>
      </c>
      <c r="C13" t="str">
        <f>VLOOKUP(_xlfn.AGGREGATE(15,6,tblSales3719[Date]/(MONTH($H$8:$H$1007)=B13),1),$H$8:$I$1007,2,FALSE)</f>
        <v>Edward Harvey</v>
      </c>
      <c r="D13">
        <f t="shared" si="0"/>
        <v>42157.152083333334</v>
      </c>
      <c r="G13">
        <v>10006</v>
      </c>
      <c r="H13" s="2">
        <v>42351.509027777778</v>
      </c>
      <c r="I13" t="s">
        <v>15</v>
      </c>
      <c r="J13" t="s">
        <v>16</v>
      </c>
      <c r="K13" s="6">
        <v>56321.3</v>
      </c>
    </row>
    <row r="14" spans="1:11" x14ac:dyDescent="0.25">
      <c r="B14">
        <v>7</v>
      </c>
      <c r="C14" t="str">
        <f>VLOOKUP(_xlfn.AGGREGATE(15,6,tblSales3719[Date]/(MONTH($H$8:$H$1007)=B14),1),$H$8:$I$1007,2,FALSE)</f>
        <v>Jimmy Bailey</v>
      </c>
      <c r="D14">
        <f t="shared" si="0"/>
        <v>42186.050474537034</v>
      </c>
      <c r="G14">
        <v>10007</v>
      </c>
      <c r="H14" s="2">
        <v>42055.244212962964</v>
      </c>
      <c r="I14" t="s">
        <v>17</v>
      </c>
      <c r="J14" t="s">
        <v>18</v>
      </c>
      <c r="K14" s="6">
        <v>86340.2</v>
      </c>
    </row>
    <row r="15" spans="1:11" x14ac:dyDescent="0.25">
      <c r="B15">
        <v>8</v>
      </c>
      <c r="C15" t="str">
        <f>VLOOKUP(_xlfn.AGGREGATE(15,6,tblSales3719[Date]/(MONTH($H$8:$H$1007)=B15),1),$H$8:$I$1007,2,FALSE)</f>
        <v>Eric Garcia</v>
      </c>
      <c r="D15">
        <f t="shared" si="0"/>
        <v>42217.288414351853</v>
      </c>
      <c r="G15">
        <v>10008</v>
      </c>
      <c r="H15" s="2">
        <v>42263.847581018519</v>
      </c>
      <c r="I15" t="s">
        <v>7</v>
      </c>
      <c r="J15" t="s">
        <v>19</v>
      </c>
      <c r="K15" s="6">
        <v>99576.35</v>
      </c>
    </row>
    <row r="16" spans="1:11" x14ac:dyDescent="0.25">
      <c r="B16">
        <v>9</v>
      </c>
      <c r="C16" t="str">
        <f>VLOOKUP(_xlfn.AGGREGATE(15,6,tblSales3719[Date]/(MONTH($H$8:$H$1007)=B16),1),$H$8:$I$1007,2,FALSE)</f>
        <v>Martin Gilbert</v>
      </c>
      <c r="D16">
        <f t="shared" si="0"/>
        <v>42248.093425925923</v>
      </c>
      <c r="G16">
        <v>10009</v>
      </c>
      <c r="H16" s="2">
        <v>42089.456412037034</v>
      </c>
      <c r="I16" t="s">
        <v>20</v>
      </c>
      <c r="J16" t="s">
        <v>21</v>
      </c>
      <c r="K16" s="6">
        <v>88985.07</v>
      </c>
    </row>
    <row r="17" spans="2:11" x14ac:dyDescent="0.25">
      <c r="B17">
        <v>10</v>
      </c>
      <c r="C17" t="str">
        <f>VLOOKUP(_xlfn.AGGREGATE(15,6,tblSales3719[Date]/(MONTH($H$8:$H$1007)=B17),1),$H$8:$I$1007,2,FALSE)</f>
        <v>Kelly Harper</v>
      </c>
      <c r="D17">
        <f t="shared" si="0"/>
        <v>42278.367256944446</v>
      </c>
      <c r="G17">
        <v>10010</v>
      </c>
      <c r="H17" s="2">
        <v>42209.582604166666</v>
      </c>
      <c r="I17" t="s">
        <v>9</v>
      </c>
      <c r="J17" t="s">
        <v>22</v>
      </c>
      <c r="K17" s="6">
        <v>94315.47</v>
      </c>
    </row>
    <row r="18" spans="2:11" x14ac:dyDescent="0.25">
      <c r="B18">
        <v>11</v>
      </c>
      <c r="C18" t="str">
        <f>VLOOKUP(_xlfn.AGGREGATE(15,6,tblSales3719[Date]/(MONTH($H$8:$H$1007)=B18),1),$H$8:$I$1007,2,FALSE)</f>
        <v>Evelyn Ford</v>
      </c>
      <c r="D18">
        <f t="shared" si="0"/>
        <v>42309.134085648147</v>
      </c>
      <c r="G18">
        <v>10011</v>
      </c>
      <c r="H18" s="2">
        <v>42288.243854166663</v>
      </c>
      <c r="I18" t="s">
        <v>23</v>
      </c>
      <c r="J18" t="s">
        <v>24</v>
      </c>
      <c r="K18" s="6">
        <v>43426.11</v>
      </c>
    </row>
    <row r="19" spans="2:11" x14ac:dyDescent="0.25">
      <c r="B19">
        <v>12</v>
      </c>
      <c r="C19" t="str">
        <f>VLOOKUP(_xlfn.AGGREGATE(15,6,tblSales3719[Date]/(MONTH($H$8:$H$1007)=B19),1),$H$8:$I$1007,2,FALSE)</f>
        <v>Jimmy Bailey</v>
      </c>
      <c r="D19">
        <f t="shared" si="0"/>
        <v>42339.091817129629</v>
      </c>
      <c r="G19">
        <v>10012</v>
      </c>
      <c r="H19" s="2">
        <v>42038.002847222226</v>
      </c>
      <c r="I19" t="s">
        <v>9</v>
      </c>
      <c r="J19" t="s">
        <v>25</v>
      </c>
      <c r="K19" s="6">
        <v>79598.86</v>
      </c>
    </row>
    <row r="20" spans="2:11" x14ac:dyDescent="0.25">
      <c r="G20">
        <v>10013</v>
      </c>
      <c r="H20" s="2">
        <v>42134.24962962963</v>
      </c>
      <c r="I20" t="s">
        <v>26</v>
      </c>
      <c r="J20" t="s">
        <v>27</v>
      </c>
      <c r="K20" s="6">
        <v>20768.87</v>
      </c>
    </row>
    <row r="21" spans="2:11" x14ac:dyDescent="0.25">
      <c r="G21">
        <v>10014</v>
      </c>
      <c r="H21" s="2">
        <v>42300.721655092595</v>
      </c>
      <c r="I21" t="s">
        <v>9</v>
      </c>
      <c r="J21" t="s">
        <v>21</v>
      </c>
      <c r="K21" s="6">
        <v>73083.38</v>
      </c>
    </row>
    <row r="22" spans="2:11" x14ac:dyDescent="0.25">
      <c r="G22">
        <v>10015</v>
      </c>
      <c r="H22" s="2">
        <v>42227.90116898148</v>
      </c>
      <c r="I22" t="s">
        <v>9</v>
      </c>
      <c r="J22" t="s">
        <v>28</v>
      </c>
      <c r="K22" s="6">
        <v>59445.8</v>
      </c>
    </row>
    <row r="23" spans="2:11" x14ac:dyDescent="0.25">
      <c r="G23">
        <v>10016</v>
      </c>
      <c r="H23" s="2">
        <v>42021.871064814812</v>
      </c>
      <c r="I23" t="s">
        <v>29</v>
      </c>
      <c r="J23" t="s">
        <v>30</v>
      </c>
      <c r="K23" s="6">
        <v>5145.53</v>
      </c>
    </row>
    <row r="24" spans="2:11" x14ac:dyDescent="0.25">
      <c r="G24">
        <v>10017</v>
      </c>
      <c r="H24" s="2">
        <v>42242.175740740742</v>
      </c>
      <c r="I24" t="s">
        <v>29</v>
      </c>
      <c r="J24" t="s">
        <v>31</v>
      </c>
      <c r="K24" s="6">
        <v>25194.6</v>
      </c>
    </row>
    <row r="25" spans="2:11" x14ac:dyDescent="0.25">
      <c r="G25">
        <v>10018</v>
      </c>
      <c r="H25" s="2">
        <v>42095.735335648147</v>
      </c>
      <c r="I25" t="s">
        <v>26</v>
      </c>
      <c r="J25" t="s">
        <v>32</v>
      </c>
      <c r="K25" s="6">
        <v>72960.95</v>
      </c>
    </row>
    <row r="26" spans="2:11" x14ac:dyDescent="0.25">
      <c r="G26">
        <v>10019</v>
      </c>
      <c r="H26" s="2">
        <v>42310.556956018518</v>
      </c>
      <c r="I26" t="s">
        <v>5</v>
      </c>
      <c r="J26" t="s">
        <v>33</v>
      </c>
      <c r="K26" s="6">
        <v>87176.36</v>
      </c>
    </row>
    <row r="27" spans="2:11" x14ac:dyDescent="0.25">
      <c r="G27">
        <v>10020</v>
      </c>
      <c r="H27" s="2">
        <v>42222.7</v>
      </c>
      <c r="I27" t="s">
        <v>11</v>
      </c>
      <c r="J27" t="s">
        <v>34</v>
      </c>
      <c r="K27" s="6">
        <v>21411.46</v>
      </c>
    </row>
    <row r="28" spans="2:11" x14ac:dyDescent="0.25">
      <c r="G28">
        <v>10021</v>
      </c>
      <c r="H28" s="2">
        <v>42292.315138888887</v>
      </c>
      <c r="I28" t="s">
        <v>35</v>
      </c>
      <c r="J28" t="s">
        <v>36</v>
      </c>
      <c r="K28" s="6">
        <v>44977.03</v>
      </c>
    </row>
    <row r="29" spans="2:11" x14ac:dyDescent="0.25">
      <c r="G29">
        <v>10022</v>
      </c>
      <c r="H29" s="2">
        <v>42146.056863425925</v>
      </c>
      <c r="I29" t="s">
        <v>17</v>
      </c>
      <c r="J29" t="s">
        <v>37</v>
      </c>
      <c r="K29" s="6">
        <v>43118.2</v>
      </c>
    </row>
    <row r="30" spans="2:11" x14ac:dyDescent="0.25">
      <c r="G30">
        <v>10023</v>
      </c>
      <c r="H30" s="2">
        <v>42095.735335648147</v>
      </c>
      <c r="I30" t="s">
        <v>38</v>
      </c>
      <c r="J30" t="s">
        <v>39</v>
      </c>
      <c r="K30" s="6">
        <v>42462.42</v>
      </c>
    </row>
    <row r="31" spans="2:11" x14ac:dyDescent="0.25">
      <c r="G31">
        <v>10024</v>
      </c>
      <c r="H31" s="2">
        <v>42082.030231481483</v>
      </c>
      <c r="I31" t="s">
        <v>11</v>
      </c>
      <c r="J31" t="s">
        <v>27</v>
      </c>
      <c r="K31" s="6">
        <v>51761.98</v>
      </c>
    </row>
    <row r="32" spans="2:11" x14ac:dyDescent="0.25">
      <c r="G32">
        <v>10025</v>
      </c>
      <c r="H32" s="2">
        <v>42074.135046296295</v>
      </c>
      <c r="I32" t="s">
        <v>20</v>
      </c>
      <c r="J32" t="s">
        <v>33</v>
      </c>
      <c r="K32" s="6">
        <v>55897.45</v>
      </c>
    </row>
    <row r="33" spans="7:11" x14ac:dyDescent="0.25">
      <c r="G33">
        <v>10026</v>
      </c>
      <c r="H33" s="2">
        <v>42127.935023148151</v>
      </c>
      <c r="I33" t="s">
        <v>40</v>
      </c>
      <c r="J33" t="s">
        <v>41</v>
      </c>
      <c r="K33" s="6">
        <v>25131.759999999998</v>
      </c>
    </row>
    <row r="34" spans="7:11" x14ac:dyDescent="0.25">
      <c r="G34">
        <v>10027</v>
      </c>
      <c r="H34" s="2">
        <v>42247.669039351851</v>
      </c>
      <c r="I34" t="s">
        <v>5</v>
      </c>
      <c r="J34" t="s">
        <v>42</v>
      </c>
      <c r="K34" s="6">
        <v>97359.23</v>
      </c>
    </row>
    <row r="35" spans="7:11" x14ac:dyDescent="0.25">
      <c r="G35">
        <v>10028</v>
      </c>
      <c r="H35" s="2">
        <v>42209.15148148148</v>
      </c>
      <c r="I35" t="s">
        <v>11</v>
      </c>
      <c r="J35" t="s">
        <v>43</v>
      </c>
      <c r="K35" s="6">
        <v>56647.95</v>
      </c>
    </row>
    <row r="36" spans="7:11" x14ac:dyDescent="0.25">
      <c r="G36">
        <v>10029</v>
      </c>
      <c r="H36" s="2">
        <v>42188.632789351854</v>
      </c>
      <c r="I36" t="s">
        <v>20</v>
      </c>
      <c r="J36" t="s">
        <v>44</v>
      </c>
      <c r="K36" s="6">
        <v>72399.37</v>
      </c>
    </row>
    <row r="37" spans="7:11" x14ac:dyDescent="0.25">
      <c r="G37">
        <v>10030</v>
      </c>
      <c r="H37" s="2">
        <v>42064.76253472222</v>
      </c>
      <c r="I37" t="s">
        <v>45</v>
      </c>
      <c r="J37" t="s">
        <v>46</v>
      </c>
      <c r="K37" s="6">
        <v>58234.73</v>
      </c>
    </row>
    <row r="38" spans="7:11" x14ac:dyDescent="0.25">
      <c r="G38">
        <v>10031</v>
      </c>
      <c r="H38" s="2">
        <v>42281.845914351848</v>
      </c>
      <c r="I38" t="s">
        <v>17</v>
      </c>
      <c r="J38" t="s">
        <v>47</v>
      </c>
      <c r="K38" s="6">
        <v>59828.91</v>
      </c>
    </row>
    <row r="39" spans="7:11" x14ac:dyDescent="0.25">
      <c r="G39">
        <v>10032</v>
      </c>
      <c r="H39" s="2">
        <v>42172.347986111112</v>
      </c>
      <c r="I39" t="s">
        <v>20</v>
      </c>
      <c r="J39" t="s">
        <v>18</v>
      </c>
      <c r="K39" s="6">
        <v>60105.68</v>
      </c>
    </row>
    <row r="40" spans="7:11" x14ac:dyDescent="0.25">
      <c r="G40">
        <v>10033</v>
      </c>
      <c r="H40" s="2">
        <v>42301.145567129628</v>
      </c>
      <c r="I40" t="s">
        <v>38</v>
      </c>
      <c r="J40" t="s">
        <v>48</v>
      </c>
      <c r="K40" s="6">
        <v>14761.55</v>
      </c>
    </row>
    <row r="41" spans="7:11" x14ac:dyDescent="0.25">
      <c r="G41">
        <v>10034</v>
      </c>
      <c r="H41" s="2">
        <v>42343.193923611114</v>
      </c>
      <c r="I41" t="s">
        <v>20</v>
      </c>
      <c r="J41" t="s">
        <v>49</v>
      </c>
      <c r="K41" s="6">
        <v>17605</v>
      </c>
    </row>
    <row r="42" spans="7:11" x14ac:dyDescent="0.25">
      <c r="G42">
        <v>10035</v>
      </c>
      <c r="H42" s="2">
        <v>42305.918703703705</v>
      </c>
      <c r="I42" t="s">
        <v>11</v>
      </c>
      <c r="J42" t="s">
        <v>50</v>
      </c>
      <c r="K42" s="6">
        <v>22191.18</v>
      </c>
    </row>
    <row r="43" spans="7:11" x14ac:dyDescent="0.25">
      <c r="G43">
        <v>10036</v>
      </c>
      <c r="H43" s="2">
        <v>42200.667523148149</v>
      </c>
      <c r="I43" t="s">
        <v>9</v>
      </c>
      <c r="J43" t="s">
        <v>51</v>
      </c>
      <c r="K43" s="6">
        <v>73944.66</v>
      </c>
    </row>
    <row r="44" spans="7:11" x14ac:dyDescent="0.25">
      <c r="G44">
        <v>10037</v>
      </c>
      <c r="H44" s="2">
        <v>42170.702557870369</v>
      </c>
      <c r="I44" t="s">
        <v>52</v>
      </c>
      <c r="J44" t="s">
        <v>53</v>
      </c>
      <c r="K44" s="6">
        <v>21494.7</v>
      </c>
    </row>
    <row r="45" spans="7:11" x14ac:dyDescent="0.25">
      <c r="G45">
        <v>10038</v>
      </c>
      <c r="H45" s="2">
        <v>42042.140428240738</v>
      </c>
      <c r="I45" t="s">
        <v>23</v>
      </c>
      <c r="J45" t="s">
        <v>54</v>
      </c>
      <c r="K45" s="6">
        <v>64127.96</v>
      </c>
    </row>
    <row r="46" spans="7:11" x14ac:dyDescent="0.25">
      <c r="G46">
        <v>10039</v>
      </c>
      <c r="H46" s="2">
        <v>42085.269212962965</v>
      </c>
      <c r="I46" t="s">
        <v>13</v>
      </c>
      <c r="J46" t="s">
        <v>55</v>
      </c>
      <c r="K46" s="6">
        <v>47714.79</v>
      </c>
    </row>
    <row r="47" spans="7:11" x14ac:dyDescent="0.25">
      <c r="G47">
        <v>10040</v>
      </c>
      <c r="H47" s="2">
        <v>42098.170960648145</v>
      </c>
      <c r="I47" t="s">
        <v>15</v>
      </c>
      <c r="J47" t="s">
        <v>56</v>
      </c>
      <c r="K47" s="6">
        <v>3713.03</v>
      </c>
    </row>
    <row r="48" spans="7:11" x14ac:dyDescent="0.25">
      <c r="G48">
        <v>10041</v>
      </c>
      <c r="H48" s="2">
        <v>42182.629699074074</v>
      </c>
      <c r="I48" t="s">
        <v>45</v>
      </c>
      <c r="J48" t="s">
        <v>57</v>
      </c>
      <c r="K48" s="6">
        <v>57210.74</v>
      </c>
    </row>
    <row r="49" spans="7:11" x14ac:dyDescent="0.25">
      <c r="G49">
        <v>10042</v>
      </c>
      <c r="H49" s="2">
        <v>42099.852187500001</v>
      </c>
      <c r="I49" t="s">
        <v>17</v>
      </c>
      <c r="J49" t="s">
        <v>58</v>
      </c>
      <c r="K49" s="6">
        <v>78795.64</v>
      </c>
    </row>
    <row r="50" spans="7:11" x14ac:dyDescent="0.25">
      <c r="G50">
        <v>10043</v>
      </c>
      <c r="H50" s="2">
        <v>42135.839884259258</v>
      </c>
      <c r="I50" t="s">
        <v>11</v>
      </c>
      <c r="J50" t="s">
        <v>59</v>
      </c>
      <c r="K50" s="6">
        <v>58747.97</v>
      </c>
    </row>
    <row r="51" spans="7:11" x14ac:dyDescent="0.25">
      <c r="G51">
        <v>10044</v>
      </c>
      <c r="H51" s="2">
        <v>42117.301898148151</v>
      </c>
      <c r="I51" t="s">
        <v>7</v>
      </c>
      <c r="J51" t="s">
        <v>60</v>
      </c>
      <c r="K51" s="6">
        <v>81690.89</v>
      </c>
    </row>
    <row r="52" spans="7:11" x14ac:dyDescent="0.25">
      <c r="G52">
        <v>10045</v>
      </c>
      <c r="H52" s="2">
        <v>42250.009641203702</v>
      </c>
      <c r="I52" t="s">
        <v>61</v>
      </c>
      <c r="J52" t="s">
        <v>62</v>
      </c>
      <c r="K52" s="6">
        <v>87950.36</v>
      </c>
    </row>
    <row r="53" spans="7:11" x14ac:dyDescent="0.25">
      <c r="G53">
        <v>10046</v>
      </c>
      <c r="H53" s="2">
        <v>42223.367337962962</v>
      </c>
      <c r="I53" t="s">
        <v>7</v>
      </c>
      <c r="J53" t="s">
        <v>63</v>
      </c>
      <c r="K53" s="6">
        <v>43688.75</v>
      </c>
    </row>
    <row r="54" spans="7:11" x14ac:dyDescent="0.25">
      <c r="G54">
        <v>10047</v>
      </c>
      <c r="H54" s="2">
        <v>42062.025266203702</v>
      </c>
      <c r="I54" t="s">
        <v>52</v>
      </c>
      <c r="J54" t="s">
        <v>64</v>
      </c>
      <c r="K54" s="6">
        <v>88930.52</v>
      </c>
    </row>
    <row r="55" spans="7:11" x14ac:dyDescent="0.25">
      <c r="G55">
        <v>10048</v>
      </c>
      <c r="H55" s="2">
        <v>42189.578472222223</v>
      </c>
      <c r="I55" t="s">
        <v>35</v>
      </c>
      <c r="J55" t="s">
        <v>65</v>
      </c>
      <c r="K55" s="6">
        <v>38944.75</v>
      </c>
    </row>
    <row r="56" spans="7:11" x14ac:dyDescent="0.25">
      <c r="G56">
        <v>10049</v>
      </c>
      <c r="H56" s="2">
        <v>42307.01457175926</v>
      </c>
      <c r="I56" t="s">
        <v>66</v>
      </c>
      <c r="J56" t="s">
        <v>67</v>
      </c>
      <c r="K56" s="6">
        <v>95060.08</v>
      </c>
    </row>
    <row r="57" spans="7:11" x14ac:dyDescent="0.25">
      <c r="G57">
        <v>10050</v>
      </c>
      <c r="H57" s="2">
        <v>42355.584918981483</v>
      </c>
      <c r="I57" t="s">
        <v>26</v>
      </c>
      <c r="J57" t="s">
        <v>12</v>
      </c>
      <c r="K57" s="6">
        <v>34238.68</v>
      </c>
    </row>
    <row r="58" spans="7:11" x14ac:dyDescent="0.25">
      <c r="G58">
        <v>10051</v>
      </c>
      <c r="H58" s="2">
        <v>42278.367256944446</v>
      </c>
      <c r="I58" t="s">
        <v>45</v>
      </c>
      <c r="J58" t="s">
        <v>68</v>
      </c>
      <c r="K58" s="6">
        <v>17486.39</v>
      </c>
    </row>
    <row r="59" spans="7:11" x14ac:dyDescent="0.25">
      <c r="G59">
        <v>10052</v>
      </c>
      <c r="H59" s="2">
        <v>42180.183935185189</v>
      </c>
      <c r="I59" t="s">
        <v>66</v>
      </c>
      <c r="J59" t="s">
        <v>69</v>
      </c>
      <c r="K59" s="6">
        <v>79800.39</v>
      </c>
    </row>
    <row r="60" spans="7:11" x14ac:dyDescent="0.25">
      <c r="G60">
        <v>10053</v>
      </c>
      <c r="H60" s="2">
        <v>42300.618842592594</v>
      </c>
      <c r="I60" t="s">
        <v>35</v>
      </c>
      <c r="J60" t="s">
        <v>70</v>
      </c>
      <c r="K60" s="6">
        <v>11423.94</v>
      </c>
    </row>
    <row r="61" spans="7:11" x14ac:dyDescent="0.25">
      <c r="G61">
        <v>10054</v>
      </c>
      <c r="H61" s="2">
        <v>42347.688726851855</v>
      </c>
      <c r="I61" t="s">
        <v>5</v>
      </c>
      <c r="J61" t="s">
        <v>71</v>
      </c>
      <c r="K61" s="6">
        <v>43308.07</v>
      </c>
    </row>
    <row r="62" spans="7:11" x14ac:dyDescent="0.25">
      <c r="G62">
        <v>10055</v>
      </c>
      <c r="H62" s="2">
        <v>42274.847511574073</v>
      </c>
      <c r="I62" t="s">
        <v>15</v>
      </c>
      <c r="J62" t="s">
        <v>72</v>
      </c>
      <c r="K62" s="6">
        <v>90501.06</v>
      </c>
    </row>
    <row r="63" spans="7:11" x14ac:dyDescent="0.25">
      <c r="G63">
        <v>10056</v>
      </c>
      <c r="H63" s="2">
        <v>42143.738865740743</v>
      </c>
      <c r="I63" t="s">
        <v>23</v>
      </c>
      <c r="J63" t="s">
        <v>73</v>
      </c>
      <c r="K63" s="6">
        <v>17664.3</v>
      </c>
    </row>
    <row r="64" spans="7:11" x14ac:dyDescent="0.25">
      <c r="G64">
        <v>10057</v>
      </c>
      <c r="H64" s="2">
        <v>42214.057858796295</v>
      </c>
      <c r="I64" t="s">
        <v>15</v>
      </c>
      <c r="J64" t="s">
        <v>74</v>
      </c>
      <c r="K64" s="6">
        <v>10378.18</v>
      </c>
    </row>
    <row r="65" spans="7:11" x14ac:dyDescent="0.25">
      <c r="G65">
        <v>10058</v>
      </c>
      <c r="H65" s="2">
        <v>42262.941712962966</v>
      </c>
      <c r="I65" t="s">
        <v>66</v>
      </c>
      <c r="J65" t="s">
        <v>75</v>
      </c>
      <c r="K65" s="6">
        <v>65398.82</v>
      </c>
    </row>
    <row r="66" spans="7:11" x14ac:dyDescent="0.25">
      <c r="G66">
        <v>10059</v>
      </c>
      <c r="H66" s="2">
        <v>42137.677245370367</v>
      </c>
      <c r="I66" t="s">
        <v>40</v>
      </c>
      <c r="J66" t="s">
        <v>76</v>
      </c>
      <c r="K66" s="6">
        <v>32815.199999999997</v>
      </c>
    </row>
    <row r="67" spans="7:11" x14ac:dyDescent="0.25">
      <c r="G67">
        <v>10060</v>
      </c>
      <c r="H67" s="2">
        <v>42132.023506944446</v>
      </c>
      <c r="I67" t="s">
        <v>35</v>
      </c>
      <c r="J67" t="s">
        <v>77</v>
      </c>
      <c r="K67" s="6">
        <v>24824.11</v>
      </c>
    </row>
    <row r="68" spans="7:11" x14ac:dyDescent="0.25">
      <c r="G68">
        <v>10061</v>
      </c>
      <c r="H68" s="2">
        <v>42358.782962962963</v>
      </c>
      <c r="I68" t="s">
        <v>40</v>
      </c>
      <c r="J68" t="s">
        <v>78</v>
      </c>
      <c r="K68" s="6">
        <v>62313.51</v>
      </c>
    </row>
    <row r="69" spans="7:11" x14ac:dyDescent="0.25">
      <c r="G69">
        <v>10062</v>
      </c>
      <c r="H69" s="2">
        <v>42263.651018518518</v>
      </c>
      <c r="I69" t="s">
        <v>66</v>
      </c>
      <c r="J69" t="s">
        <v>79</v>
      </c>
      <c r="K69" s="6">
        <v>89948.39</v>
      </c>
    </row>
    <row r="70" spans="7:11" x14ac:dyDescent="0.25">
      <c r="G70">
        <v>10063</v>
      </c>
      <c r="H70" s="2">
        <v>42348.304583333331</v>
      </c>
      <c r="I70" t="s">
        <v>26</v>
      </c>
      <c r="J70" t="s">
        <v>80</v>
      </c>
      <c r="K70" s="6">
        <v>52385.440000000002</v>
      </c>
    </row>
    <row r="71" spans="7:11" x14ac:dyDescent="0.25">
      <c r="G71">
        <v>10064</v>
      </c>
      <c r="H71" s="2">
        <v>42120.777928240743</v>
      </c>
      <c r="I71" t="s">
        <v>61</v>
      </c>
      <c r="J71" t="s">
        <v>81</v>
      </c>
      <c r="K71" s="6">
        <v>1142.24</v>
      </c>
    </row>
    <row r="72" spans="7:11" x14ac:dyDescent="0.25">
      <c r="G72">
        <v>10065</v>
      </c>
      <c r="H72" s="2">
        <v>42296.397199074076</v>
      </c>
      <c r="I72" t="s">
        <v>45</v>
      </c>
      <c r="J72" t="s">
        <v>82</v>
      </c>
      <c r="K72" s="6">
        <v>87360.72</v>
      </c>
    </row>
    <row r="73" spans="7:11" x14ac:dyDescent="0.25">
      <c r="G73">
        <v>10066</v>
      </c>
      <c r="H73" s="2">
        <v>42281.083113425928</v>
      </c>
      <c r="I73" t="s">
        <v>5</v>
      </c>
      <c r="J73" t="s">
        <v>62</v>
      </c>
      <c r="K73" s="6">
        <v>39646.29</v>
      </c>
    </row>
    <row r="74" spans="7:11" x14ac:dyDescent="0.25">
      <c r="G74">
        <v>10067</v>
      </c>
      <c r="H74" s="2">
        <v>42028.165636574071</v>
      </c>
      <c r="I74" t="s">
        <v>45</v>
      </c>
      <c r="J74" t="s">
        <v>83</v>
      </c>
      <c r="K74" s="6">
        <v>38109.25</v>
      </c>
    </row>
    <row r="75" spans="7:11" x14ac:dyDescent="0.25">
      <c r="G75">
        <v>10068</v>
      </c>
      <c r="H75" s="2">
        <v>42289.1174537037</v>
      </c>
      <c r="I75" t="s">
        <v>23</v>
      </c>
      <c r="J75" t="s">
        <v>84</v>
      </c>
      <c r="K75" s="6">
        <v>90836</v>
      </c>
    </row>
    <row r="76" spans="7:11" x14ac:dyDescent="0.25">
      <c r="G76">
        <v>10069</v>
      </c>
      <c r="H76" s="2">
        <v>42212.297731481478</v>
      </c>
      <c r="I76" t="s">
        <v>52</v>
      </c>
      <c r="J76" t="s">
        <v>85</v>
      </c>
      <c r="K76" s="6">
        <v>46802.78</v>
      </c>
    </row>
    <row r="77" spans="7:11" x14ac:dyDescent="0.25">
      <c r="G77">
        <v>10070</v>
      </c>
      <c r="H77" s="2">
        <v>42185.610520833332</v>
      </c>
      <c r="I77" t="s">
        <v>17</v>
      </c>
      <c r="J77" t="s">
        <v>86</v>
      </c>
      <c r="K77" s="6">
        <v>42156.94</v>
      </c>
    </row>
    <row r="78" spans="7:11" x14ac:dyDescent="0.25">
      <c r="G78">
        <v>10071</v>
      </c>
      <c r="H78" s="2">
        <v>42251.811782407407</v>
      </c>
      <c r="I78" t="s">
        <v>9</v>
      </c>
      <c r="J78" t="s">
        <v>87</v>
      </c>
      <c r="K78" s="6">
        <v>51196.01</v>
      </c>
    </row>
    <row r="79" spans="7:11" x14ac:dyDescent="0.25">
      <c r="G79">
        <v>10072</v>
      </c>
      <c r="H79" s="2">
        <v>42168.831886574073</v>
      </c>
      <c r="I79" t="s">
        <v>29</v>
      </c>
      <c r="J79" t="s">
        <v>88</v>
      </c>
      <c r="K79" s="6">
        <v>81480.429999999993</v>
      </c>
    </row>
    <row r="80" spans="7:11" x14ac:dyDescent="0.25">
      <c r="G80">
        <v>10073</v>
      </c>
      <c r="H80" s="2">
        <v>42319.504120370373</v>
      </c>
      <c r="I80" t="s">
        <v>29</v>
      </c>
      <c r="J80" t="s">
        <v>89</v>
      </c>
      <c r="K80" s="6">
        <v>19727.400000000001</v>
      </c>
    </row>
    <row r="81" spans="7:11" x14ac:dyDescent="0.25">
      <c r="G81">
        <v>10074</v>
      </c>
      <c r="H81" s="2">
        <v>42354.470347222225</v>
      </c>
      <c r="I81" t="s">
        <v>23</v>
      </c>
      <c r="J81" t="s">
        <v>67</v>
      </c>
      <c r="K81" s="6">
        <v>96099.55</v>
      </c>
    </row>
    <row r="82" spans="7:11" x14ac:dyDescent="0.25">
      <c r="G82">
        <v>10075</v>
      </c>
      <c r="H82" s="2">
        <v>42081.575925925928</v>
      </c>
      <c r="I82" t="s">
        <v>7</v>
      </c>
      <c r="J82" t="s">
        <v>90</v>
      </c>
      <c r="K82" s="6">
        <v>70935.12</v>
      </c>
    </row>
    <row r="83" spans="7:11" x14ac:dyDescent="0.25">
      <c r="G83">
        <v>10076</v>
      </c>
      <c r="H83" s="2">
        <v>42327.58148148148</v>
      </c>
      <c r="I83" t="s">
        <v>38</v>
      </c>
      <c r="J83" t="s">
        <v>91</v>
      </c>
      <c r="K83" s="6">
        <v>10358.02</v>
      </c>
    </row>
    <row r="84" spans="7:11" x14ac:dyDescent="0.25">
      <c r="G84">
        <v>10077</v>
      </c>
      <c r="H84" s="2">
        <v>42258.626539351855</v>
      </c>
      <c r="I84" t="s">
        <v>7</v>
      </c>
      <c r="J84" t="s">
        <v>92</v>
      </c>
      <c r="K84" s="6">
        <v>83878.41</v>
      </c>
    </row>
    <row r="85" spans="7:11" x14ac:dyDescent="0.25">
      <c r="G85">
        <v>10078</v>
      </c>
      <c r="H85" s="2">
        <v>42190.350289351853</v>
      </c>
      <c r="I85" t="s">
        <v>9</v>
      </c>
      <c r="J85" t="s">
        <v>93</v>
      </c>
      <c r="K85" s="6">
        <v>1179.26</v>
      </c>
    </row>
    <row r="86" spans="7:11" x14ac:dyDescent="0.25">
      <c r="G86">
        <v>10079</v>
      </c>
      <c r="H86" s="2">
        <v>42276.61550925926</v>
      </c>
      <c r="I86" t="s">
        <v>5</v>
      </c>
      <c r="J86" t="s">
        <v>94</v>
      </c>
      <c r="K86" s="6">
        <v>39406.29</v>
      </c>
    </row>
    <row r="87" spans="7:11" x14ac:dyDescent="0.25">
      <c r="G87">
        <v>10080</v>
      </c>
      <c r="H87" s="2">
        <v>42214.074467592596</v>
      </c>
      <c r="I87" t="s">
        <v>11</v>
      </c>
      <c r="J87" t="s">
        <v>95</v>
      </c>
      <c r="K87" s="6">
        <v>48373.89</v>
      </c>
    </row>
    <row r="88" spans="7:11" x14ac:dyDescent="0.25">
      <c r="G88">
        <v>10081</v>
      </c>
      <c r="H88" s="2">
        <v>42067.946006944447</v>
      </c>
      <c r="I88" t="s">
        <v>52</v>
      </c>
      <c r="J88" t="s">
        <v>96</v>
      </c>
      <c r="K88" s="6">
        <v>15330.56</v>
      </c>
    </row>
    <row r="89" spans="7:11" x14ac:dyDescent="0.25">
      <c r="G89">
        <v>10082</v>
      </c>
      <c r="H89" s="2">
        <v>42104.710543981484</v>
      </c>
      <c r="I89" t="s">
        <v>17</v>
      </c>
      <c r="J89" t="s">
        <v>97</v>
      </c>
      <c r="K89" s="6">
        <v>59967.7</v>
      </c>
    </row>
    <row r="90" spans="7:11" x14ac:dyDescent="0.25">
      <c r="G90">
        <v>10083</v>
      </c>
      <c r="H90" s="2">
        <v>42039.271921296298</v>
      </c>
      <c r="I90" t="s">
        <v>9</v>
      </c>
      <c r="J90" t="s">
        <v>98</v>
      </c>
      <c r="K90" s="6">
        <v>83743.38</v>
      </c>
    </row>
    <row r="91" spans="7:11" x14ac:dyDescent="0.25">
      <c r="G91">
        <v>10084</v>
      </c>
      <c r="H91" s="2">
        <v>42069.024571759262</v>
      </c>
      <c r="I91" t="s">
        <v>23</v>
      </c>
      <c r="J91" t="s">
        <v>99</v>
      </c>
      <c r="K91" s="6">
        <v>86851.23</v>
      </c>
    </row>
    <row r="92" spans="7:11" x14ac:dyDescent="0.25">
      <c r="G92">
        <v>10085</v>
      </c>
      <c r="H92" s="2">
        <v>42362.816493055558</v>
      </c>
      <c r="I92" t="s">
        <v>29</v>
      </c>
      <c r="J92" t="s">
        <v>100</v>
      </c>
      <c r="K92" s="6">
        <v>34219.919999999998</v>
      </c>
    </row>
    <row r="93" spans="7:11" x14ac:dyDescent="0.25">
      <c r="G93">
        <v>10086</v>
      </c>
      <c r="H93" s="2">
        <v>42341.00509259259</v>
      </c>
      <c r="I93" t="s">
        <v>7</v>
      </c>
      <c r="J93" t="s">
        <v>101</v>
      </c>
      <c r="K93" s="6">
        <v>18085.88</v>
      </c>
    </row>
    <row r="94" spans="7:11" x14ac:dyDescent="0.25">
      <c r="G94">
        <v>10087</v>
      </c>
      <c r="H94" s="2">
        <v>42028.134363425925</v>
      </c>
      <c r="I94" t="s">
        <v>7</v>
      </c>
      <c r="J94" t="s">
        <v>102</v>
      </c>
      <c r="K94" s="6">
        <v>81348.63</v>
      </c>
    </row>
    <row r="95" spans="7:11" x14ac:dyDescent="0.25">
      <c r="G95">
        <v>10088</v>
      </c>
      <c r="H95" s="2">
        <v>42225.368287037039</v>
      </c>
      <c r="I95" t="s">
        <v>35</v>
      </c>
      <c r="J95" t="s">
        <v>103</v>
      </c>
      <c r="K95" s="6">
        <v>13547.13</v>
      </c>
    </row>
    <row r="96" spans="7:11" x14ac:dyDescent="0.25">
      <c r="G96">
        <v>10089</v>
      </c>
      <c r="H96" s="2">
        <v>42357.33425925926</v>
      </c>
      <c r="I96" t="s">
        <v>29</v>
      </c>
      <c r="J96" t="s">
        <v>104</v>
      </c>
      <c r="K96" s="6">
        <v>67224.17</v>
      </c>
    </row>
    <row r="97" spans="7:11" x14ac:dyDescent="0.25">
      <c r="G97">
        <v>10090</v>
      </c>
      <c r="H97" s="2">
        <v>42128.623518518521</v>
      </c>
      <c r="I97" t="s">
        <v>35</v>
      </c>
      <c r="J97" t="s">
        <v>105</v>
      </c>
      <c r="K97" s="6">
        <v>75344.05</v>
      </c>
    </row>
    <row r="98" spans="7:11" x14ac:dyDescent="0.25">
      <c r="G98">
        <v>10091</v>
      </c>
      <c r="H98" s="2">
        <v>42351.988009259258</v>
      </c>
      <c r="I98" t="s">
        <v>29</v>
      </c>
      <c r="J98" t="s">
        <v>106</v>
      </c>
      <c r="K98" s="6">
        <v>8302.73</v>
      </c>
    </row>
    <row r="99" spans="7:11" x14ac:dyDescent="0.25">
      <c r="G99">
        <v>10092</v>
      </c>
      <c r="H99" s="2">
        <v>42043.303310185183</v>
      </c>
      <c r="I99" t="s">
        <v>66</v>
      </c>
      <c r="J99" t="s">
        <v>107</v>
      </c>
      <c r="K99" s="6">
        <v>22101</v>
      </c>
    </row>
    <row r="100" spans="7:11" x14ac:dyDescent="0.25">
      <c r="G100">
        <v>10093</v>
      </c>
      <c r="H100" s="2">
        <v>42234.260266203702</v>
      </c>
      <c r="I100" t="s">
        <v>29</v>
      </c>
      <c r="J100" t="s">
        <v>81</v>
      </c>
      <c r="K100" s="6">
        <v>22140.25</v>
      </c>
    </row>
    <row r="101" spans="7:11" x14ac:dyDescent="0.25">
      <c r="G101">
        <v>10094</v>
      </c>
      <c r="H101" s="2">
        <v>42180.852627314816</v>
      </c>
      <c r="I101" t="s">
        <v>15</v>
      </c>
      <c r="J101" t="s">
        <v>108</v>
      </c>
      <c r="K101" s="6">
        <v>71734.73</v>
      </c>
    </row>
    <row r="102" spans="7:11" x14ac:dyDescent="0.25">
      <c r="G102">
        <v>10095</v>
      </c>
      <c r="H102" s="2">
        <v>42073.686886574076</v>
      </c>
      <c r="I102" t="s">
        <v>35</v>
      </c>
      <c r="J102" t="s">
        <v>49</v>
      </c>
      <c r="K102" s="6">
        <v>14114.62</v>
      </c>
    </row>
    <row r="103" spans="7:11" x14ac:dyDescent="0.25">
      <c r="G103">
        <v>10096</v>
      </c>
      <c r="H103" s="2">
        <v>42070.144965277781</v>
      </c>
      <c r="I103" t="s">
        <v>61</v>
      </c>
      <c r="J103" t="s">
        <v>48</v>
      </c>
      <c r="K103" s="6">
        <v>41457.96</v>
      </c>
    </row>
    <row r="104" spans="7:11" x14ac:dyDescent="0.25">
      <c r="G104">
        <v>10097</v>
      </c>
      <c r="H104" s="2">
        <v>42285.280393518522</v>
      </c>
      <c r="I104" t="s">
        <v>29</v>
      </c>
      <c r="J104" t="s">
        <v>109</v>
      </c>
      <c r="K104" s="6">
        <v>42916.27</v>
      </c>
    </row>
    <row r="105" spans="7:11" x14ac:dyDescent="0.25">
      <c r="G105">
        <v>10098</v>
      </c>
      <c r="H105" s="2">
        <v>42292.463379629633</v>
      </c>
      <c r="I105" t="s">
        <v>45</v>
      </c>
      <c r="J105" t="s">
        <v>33</v>
      </c>
      <c r="K105" s="6">
        <v>5731.18</v>
      </c>
    </row>
    <row r="106" spans="7:11" x14ac:dyDescent="0.25">
      <c r="G106">
        <v>10099</v>
      </c>
      <c r="H106" s="2">
        <v>42252.387615740743</v>
      </c>
      <c r="I106" t="s">
        <v>35</v>
      </c>
      <c r="J106" t="s">
        <v>110</v>
      </c>
      <c r="K106" s="6">
        <v>77525.759999999995</v>
      </c>
    </row>
    <row r="107" spans="7:11" x14ac:dyDescent="0.25">
      <c r="G107">
        <v>10100</v>
      </c>
      <c r="H107" s="2">
        <v>42186.050474537034</v>
      </c>
      <c r="I107" t="s">
        <v>40</v>
      </c>
      <c r="J107" t="s">
        <v>111</v>
      </c>
      <c r="K107" s="6">
        <v>21296.95</v>
      </c>
    </row>
    <row r="108" spans="7:11" x14ac:dyDescent="0.25">
      <c r="G108">
        <v>10101</v>
      </c>
      <c r="H108" s="2">
        <v>42026.064884259256</v>
      </c>
      <c r="I108" t="s">
        <v>23</v>
      </c>
      <c r="J108" t="s">
        <v>112</v>
      </c>
      <c r="K108" s="6">
        <v>6455.52</v>
      </c>
    </row>
    <row r="109" spans="7:11" x14ac:dyDescent="0.25">
      <c r="G109">
        <v>10102</v>
      </c>
      <c r="H109" s="2">
        <v>42187.426099537035</v>
      </c>
      <c r="I109" t="s">
        <v>38</v>
      </c>
      <c r="J109" t="s">
        <v>113</v>
      </c>
      <c r="K109" s="6">
        <v>60870.29</v>
      </c>
    </row>
    <row r="110" spans="7:11" x14ac:dyDescent="0.25">
      <c r="G110">
        <v>10103</v>
      </c>
      <c r="H110" s="2">
        <v>42155.008587962962</v>
      </c>
      <c r="I110" t="s">
        <v>5</v>
      </c>
      <c r="J110" t="s">
        <v>114</v>
      </c>
      <c r="K110" s="6">
        <v>75954.39</v>
      </c>
    </row>
    <row r="111" spans="7:11" x14ac:dyDescent="0.25">
      <c r="G111">
        <v>10104</v>
      </c>
      <c r="H111" s="2">
        <v>42192.378622685188</v>
      </c>
      <c r="I111" t="s">
        <v>11</v>
      </c>
      <c r="J111" t="s">
        <v>115</v>
      </c>
      <c r="K111" s="6">
        <v>56741.120000000003</v>
      </c>
    </row>
    <row r="112" spans="7:11" x14ac:dyDescent="0.25">
      <c r="G112">
        <v>10105</v>
      </c>
      <c r="H112" s="2">
        <v>42282.884259259263</v>
      </c>
      <c r="I112" t="s">
        <v>7</v>
      </c>
      <c r="J112" t="s">
        <v>97</v>
      </c>
      <c r="K112" s="6">
        <v>32078.35</v>
      </c>
    </row>
    <row r="113" spans="7:11" x14ac:dyDescent="0.25">
      <c r="G113">
        <v>10106</v>
      </c>
      <c r="H113" s="2">
        <v>42297.378692129627</v>
      </c>
      <c r="I113" t="s">
        <v>52</v>
      </c>
      <c r="J113" t="s">
        <v>63</v>
      </c>
      <c r="K113" s="6">
        <v>93723.8</v>
      </c>
    </row>
    <row r="114" spans="7:11" x14ac:dyDescent="0.25">
      <c r="G114">
        <v>10107</v>
      </c>
      <c r="H114" s="2">
        <v>42019.933703703704</v>
      </c>
      <c r="I114" t="s">
        <v>23</v>
      </c>
      <c r="J114" t="s">
        <v>34</v>
      </c>
      <c r="K114" s="6">
        <v>27618.36</v>
      </c>
    </row>
    <row r="115" spans="7:11" x14ac:dyDescent="0.25">
      <c r="G115">
        <v>10108</v>
      </c>
      <c r="H115" s="2">
        <v>42025.980162037034</v>
      </c>
      <c r="I115" t="s">
        <v>66</v>
      </c>
      <c r="J115" t="s">
        <v>116</v>
      </c>
      <c r="K115" s="6">
        <v>77281.13</v>
      </c>
    </row>
    <row r="116" spans="7:11" x14ac:dyDescent="0.25">
      <c r="G116">
        <v>10109</v>
      </c>
      <c r="H116" s="2">
        <v>42165.922800925924</v>
      </c>
      <c r="I116" t="s">
        <v>23</v>
      </c>
      <c r="J116" t="s">
        <v>72</v>
      </c>
      <c r="K116" s="6">
        <v>17774.830000000002</v>
      </c>
    </row>
    <row r="117" spans="7:11" x14ac:dyDescent="0.25">
      <c r="G117">
        <v>10110</v>
      </c>
      <c r="H117" s="2">
        <v>42345.608715277776</v>
      </c>
      <c r="I117" t="s">
        <v>15</v>
      </c>
      <c r="J117" t="s">
        <v>58</v>
      </c>
      <c r="K117" s="6">
        <v>87790.58</v>
      </c>
    </row>
    <row r="118" spans="7:11" x14ac:dyDescent="0.25">
      <c r="G118">
        <v>10111</v>
      </c>
      <c r="H118" s="2">
        <v>42365.077175925922</v>
      </c>
      <c r="I118" t="s">
        <v>20</v>
      </c>
      <c r="J118" t="s">
        <v>117</v>
      </c>
      <c r="K118" s="6">
        <v>84385.63</v>
      </c>
    </row>
    <row r="119" spans="7:11" x14ac:dyDescent="0.25">
      <c r="G119">
        <v>10112</v>
      </c>
      <c r="H119" s="2">
        <v>42046.952465277776</v>
      </c>
      <c r="I119" t="s">
        <v>15</v>
      </c>
      <c r="J119" t="s">
        <v>118</v>
      </c>
      <c r="K119" s="6">
        <v>28092.37</v>
      </c>
    </row>
    <row r="120" spans="7:11" x14ac:dyDescent="0.25">
      <c r="G120">
        <v>10113</v>
      </c>
      <c r="H120" s="2">
        <v>42332.710358796299</v>
      </c>
      <c r="I120" t="s">
        <v>66</v>
      </c>
      <c r="J120" t="s">
        <v>119</v>
      </c>
      <c r="K120" s="6">
        <v>67253.98</v>
      </c>
    </row>
    <row r="121" spans="7:11" x14ac:dyDescent="0.25">
      <c r="G121">
        <v>10114</v>
      </c>
      <c r="H121" s="2">
        <v>42037.872615740744</v>
      </c>
      <c r="I121" t="s">
        <v>11</v>
      </c>
      <c r="J121" t="s">
        <v>21</v>
      </c>
      <c r="K121" s="6">
        <v>88290.44</v>
      </c>
    </row>
    <row r="122" spans="7:11" x14ac:dyDescent="0.25">
      <c r="G122">
        <v>10115</v>
      </c>
      <c r="H122" s="2">
        <v>42348.927430555559</v>
      </c>
      <c r="I122" t="s">
        <v>29</v>
      </c>
      <c r="J122" t="s">
        <v>78</v>
      </c>
      <c r="K122" s="6">
        <v>55549.87</v>
      </c>
    </row>
    <row r="123" spans="7:11" x14ac:dyDescent="0.25">
      <c r="G123">
        <v>10116</v>
      </c>
      <c r="H123" s="2">
        <v>42206.706377314818</v>
      </c>
      <c r="I123" t="s">
        <v>61</v>
      </c>
      <c r="J123" t="s">
        <v>120</v>
      </c>
      <c r="K123" s="6">
        <v>18071.060000000001</v>
      </c>
    </row>
    <row r="124" spans="7:11" x14ac:dyDescent="0.25">
      <c r="G124">
        <v>10117</v>
      </c>
      <c r="H124" s="2">
        <v>42233.145324074074</v>
      </c>
      <c r="I124" t="s">
        <v>17</v>
      </c>
      <c r="J124" t="s">
        <v>121</v>
      </c>
      <c r="K124" s="6">
        <v>65069.68</v>
      </c>
    </row>
    <row r="125" spans="7:11" x14ac:dyDescent="0.25">
      <c r="G125">
        <v>10118</v>
      </c>
      <c r="H125" s="2">
        <v>42227.479641203703</v>
      </c>
      <c r="I125" t="s">
        <v>29</v>
      </c>
      <c r="J125" t="s">
        <v>122</v>
      </c>
      <c r="K125" s="6">
        <v>70585.06</v>
      </c>
    </row>
    <row r="126" spans="7:11" x14ac:dyDescent="0.25">
      <c r="G126">
        <v>10119</v>
      </c>
      <c r="H126" s="2">
        <v>42326.942256944443</v>
      </c>
      <c r="I126" t="s">
        <v>11</v>
      </c>
      <c r="J126" t="s">
        <v>123</v>
      </c>
      <c r="K126" s="6">
        <v>75965.960000000006</v>
      </c>
    </row>
    <row r="127" spans="7:11" x14ac:dyDescent="0.25">
      <c r="G127">
        <v>10120</v>
      </c>
      <c r="H127" s="2">
        <v>42144.780810185184</v>
      </c>
      <c r="I127" t="s">
        <v>52</v>
      </c>
      <c r="J127" t="s">
        <v>124</v>
      </c>
      <c r="K127" s="6">
        <v>36787.279999999999</v>
      </c>
    </row>
    <row r="128" spans="7:11" x14ac:dyDescent="0.25">
      <c r="G128">
        <v>10121</v>
      </c>
      <c r="H128" s="2">
        <v>42323.21603009259</v>
      </c>
      <c r="I128" t="s">
        <v>45</v>
      </c>
      <c r="J128" t="s">
        <v>125</v>
      </c>
      <c r="K128" s="6">
        <v>44903.63</v>
      </c>
    </row>
    <row r="129" spans="7:11" x14ac:dyDescent="0.25">
      <c r="G129">
        <v>10122</v>
      </c>
      <c r="H129" s="2">
        <v>42128.832083333335</v>
      </c>
      <c r="I129" t="s">
        <v>52</v>
      </c>
      <c r="J129" t="s">
        <v>126</v>
      </c>
      <c r="K129" s="6">
        <v>24909.38</v>
      </c>
    </row>
    <row r="130" spans="7:11" x14ac:dyDescent="0.25">
      <c r="G130">
        <v>10123</v>
      </c>
      <c r="H130" s="2">
        <v>42006.784166666665</v>
      </c>
      <c r="I130" t="s">
        <v>5</v>
      </c>
      <c r="J130" t="s">
        <v>127</v>
      </c>
      <c r="K130" s="6">
        <v>97097.4</v>
      </c>
    </row>
    <row r="131" spans="7:11" x14ac:dyDescent="0.25">
      <c r="G131">
        <v>10124</v>
      </c>
      <c r="H131" s="2">
        <v>42129.010995370372</v>
      </c>
      <c r="I131" t="s">
        <v>38</v>
      </c>
      <c r="J131" t="s">
        <v>128</v>
      </c>
      <c r="K131" s="6">
        <v>93374.36</v>
      </c>
    </row>
    <row r="132" spans="7:11" x14ac:dyDescent="0.25">
      <c r="G132">
        <v>10125</v>
      </c>
      <c r="H132" s="2">
        <v>42290.804155092592</v>
      </c>
      <c r="I132" t="s">
        <v>9</v>
      </c>
      <c r="J132" t="s">
        <v>129</v>
      </c>
      <c r="K132" s="6">
        <v>19257.3</v>
      </c>
    </row>
    <row r="133" spans="7:11" x14ac:dyDescent="0.25">
      <c r="G133">
        <v>10126</v>
      </c>
      <c r="H133" s="2">
        <v>42276.449837962966</v>
      </c>
      <c r="I133" t="s">
        <v>9</v>
      </c>
      <c r="J133" t="s">
        <v>130</v>
      </c>
      <c r="K133" s="6">
        <v>94083.75</v>
      </c>
    </row>
    <row r="134" spans="7:11" x14ac:dyDescent="0.25">
      <c r="G134">
        <v>10127</v>
      </c>
      <c r="H134" s="2">
        <v>42339.974895833337</v>
      </c>
      <c r="I134" t="s">
        <v>45</v>
      </c>
      <c r="J134" t="s">
        <v>131</v>
      </c>
      <c r="K134" s="6">
        <v>44405.43</v>
      </c>
    </row>
    <row r="135" spans="7:11" x14ac:dyDescent="0.25">
      <c r="G135">
        <v>10128</v>
      </c>
      <c r="H135" s="2">
        <v>42145.642256944448</v>
      </c>
      <c r="I135" t="s">
        <v>45</v>
      </c>
      <c r="J135" t="s">
        <v>132</v>
      </c>
      <c r="K135" s="6">
        <v>98992.86</v>
      </c>
    </row>
    <row r="136" spans="7:11" x14ac:dyDescent="0.25">
      <c r="G136">
        <v>10129</v>
      </c>
      <c r="H136" s="2">
        <v>42056.562337962961</v>
      </c>
      <c r="I136" t="s">
        <v>17</v>
      </c>
      <c r="J136" t="s">
        <v>14</v>
      </c>
      <c r="K136" s="6">
        <v>60433.2</v>
      </c>
    </row>
    <row r="137" spans="7:11" x14ac:dyDescent="0.25">
      <c r="G137">
        <v>10130</v>
      </c>
      <c r="H137" s="2">
        <v>42284.983263888891</v>
      </c>
      <c r="I137" t="s">
        <v>35</v>
      </c>
      <c r="J137" t="s">
        <v>133</v>
      </c>
      <c r="K137" s="6">
        <v>18503.77</v>
      </c>
    </row>
    <row r="138" spans="7:11" x14ac:dyDescent="0.25">
      <c r="G138">
        <v>10131</v>
      </c>
      <c r="H138" s="2">
        <v>42039.070706018516</v>
      </c>
      <c r="I138" t="s">
        <v>35</v>
      </c>
      <c r="J138" t="s">
        <v>134</v>
      </c>
      <c r="K138" s="6">
        <v>15500.92</v>
      </c>
    </row>
    <row r="139" spans="7:11" x14ac:dyDescent="0.25">
      <c r="G139">
        <v>10132</v>
      </c>
      <c r="H139" s="2">
        <v>42358.32644675926</v>
      </c>
      <c r="I139" t="s">
        <v>61</v>
      </c>
      <c r="J139" t="s">
        <v>46</v>
      </c>
      <c r="K139" s="6">
        <v>52100.83</v>
      </c>
    </row>
    <row r="140" spans="7:11" x14ac:dyDescent="0.25">
      <c r="G140">
        <v>10133</v>
      </c>
      <c r="H140" s="2">
        <v>42062.985335648147</v>
      </c>
      <c r="I140" t="s">
        <v>61</v>
      </c>
      <c r="J140" t="s">
        <v>94</v>
      </c>
      <c r="K140" s="6">
        <v>90530.6</v>
      </c>
    </row>
    <row r="141" spans="7:11" x14ac:dyDescent="0.25">
      <c r="G141">
        <v>10134</v>
      </c>
      <c r="H141" s="2">
        <v>42141.296354166669</v>
      </c>
      <c r="I141" t="s">
        <v>52</v>
      </c>
      <c r="J141" t="s">
        <v>135</v>
      </c>
      <c r="K141" s="6">
        <v>21605.24</v>
      </c>
    </row>
    <row r="142" spans="7:11" x14ac:dyDescent="0.25">
      <c r="G142">
        <v>10135</v>
      </c>
      <c r="H142" s="2">
        <v>42087.552048611113</v>
      </c>
      <c r="I142" t="s">
        <v>26</v>
      </c>
      <c r="J142" t="s">
        <v>80</v>
      </c>
      <c r="K142" s="6">
        <v>14274.37</v>
      </c>
    </row>
    <row r="143" spans="7:11" x14ac:dyDescent="0.25">
      <c r="G143">
        <v>10136</v>
      </c>
      <c r="H143" s="2">
        <v>42037.802083333336</v>
      </c>
      <c r="I143" t="s">
        <v>66</v>
      </c>
      <c r="J143" t="s">
        <v>136</v>
      </c>
      <c r="K143" s="6">
        <v>79283.81</v>
      </c>
    </row>
    <row r="144" spans="7:11" x14ac:dyDescent="0.25">
      <c r="G144">
        <v>10137</v>
      </c>
      <c r="H144" s="2">
        <v>42208.430763888886</v>
      </c>
      <c r="I144" t="s">
        <v>7</v>
      </c>
      <c r="J144" t="s">
        <v>8</v>
      </c>
      <c r="K144" s="6">
        <v>45767.38</v>
      </c>
    </row>
    <row r="145" spans="7:11" x14ac:dyDescent="0.25">
      <c r="G145">
        <v>10138</v>
      </c>
      <c r="H145" s="2">
        <v>42146.975810185184</v>
      </c>
      <c r="I145" t="s">
        <v>66</v>
      </c>
      <c r="J145" t="s">
        <v>137</v>
      </c>
      <c r="K145" s="6">
        <v>82266.559999999998</v>
      </c>
    </row>
    <row r="146" spans="7:11" x14ac:dyDescent="0.25">
      <c r="G146">
        <v>10139</v>
      </c>
      <c r="H146" s="2">
        <v>42069.499641203707</v>
      </c>
      <c r="I146" t="s">
        <v>35</v>
      </c>
      <c r="J146" t="s">
        <v>138</v>
      </c>
      <c r="K146" s="6">
        <v>80637.320000000007</v>
      </c>
    </row>
    <row r="147" spans="7:11" x14ac:dyDescent="0.25">
      <c r="G147">
        <v>10140</v>
      </c>
      <c r="H147" s="2">
        <v>42117.169525462959</v>
      </c>
      <c r="I147" t="s">
        <v>5</v>
      </c>
      <c r="J147" t="s">
        <v>139</v>
      </c>
      <c r="K147" s="6">
        <v>40468.44</v>
      </c>
    </row>
    <row r="148" spans="7:11" x14ac:dyDescent="0.25">
      <c r="G148">
        <v>10141</v>
      </c>
      <c r="H148" s="2">
        <v>42107.288773148146</v>
      </c>
      <c r="I148" t="s">
        <v>61</v>
      </c>
      <c r="J148" t="s">
        <v>140</v>
      </c>
      <c r="K148" s="6">
        <v>91562.54</v>
      </c>
    </row>
    <row r="149" spans="7:11" x14ac:dyDescent="0.25">
      <c r="G149">
        <v>10142</v>
      </c>
      <c r="H149" s="2">
        <v>42028.034189814818</v>
      </c>
      <c r="I149" t="s">
        <v>26</v>
      </c>
      <c r="J149" t="s">
        <v>138</v>
      </c>
      <c r="K149" s="6">
        <v>82688.86</v>
      </c>
    </row>
    <row r="150" spans="7:11" x14ac:dyDescent="0.25">
      <c r="G150">
        <v>10143</v>
      </c>
      <c r="H150" s="2">
        <v>42136.310787037037</v>
      </c>
      <c r="I150" t="s">
        <v>61</v>
      </c>
      <c r="J150" t="s">
        <v>141</v>
      </c>
      <c r="K150" s="6">
        <v>43881.33</v>
      </c>
    </row>
    <row r="151" spans="7:11" x14ac:dyDescent="0.25">
      <c r="G151">
        <v>10144</v>
      </c>
      <c r="H151" s="2">
        <v>42054.364849537036</v>
      </c>
      <c r="I151" t="s">
        <v>52</v>
      </c>
      <c r="J151" t="s">
        <v>10</v>
      </c>
      <c r="K151" s="6">
        <v>59810.34</v>
      </c>
    </row>
    <row r="152" spans="7:11" x14ac:dyDescent="0.25">
      <c r="G152">
        <v>10145</v>
      </c>
      <c r="H152" s="2">
        <v>42271.113449074073</v>
      </c>
      <c r="I152" t="s">
        <v>26</v>
      </c>
      <c r="J152" t="s">
        <v>142</v>
      </c>
      <c r="K152" s="6">
        <v>26638.85</v>
      </c>
    </row>
    <row r="153" spans="7:11" x14ac:dyDescent="0.25">
      <c r="G153">
        <v>10146</v>
      </c>
      <c r="H153" s="2">
        <v>42067.472546296296</v>
      </c>
      <c r="I153" t="s">
        <v>66</v>
      </c>
      <c r="J153" t="s">
        <v>143</v>
      </c>
      <c r="K153" s="6">
        <v>81927.45</v>
      </c>
    </row>
    <row r="154" spans="7:11" x14ac:dyDescent="0.25">
      <c r="G154">
        <v>10147</v>
      </c>
      <c r="H154" s="2">
        <v>42017.940694444442</v>
      </c>
      <c r="I154" t="s">
        <v>35</v>
      </c>
      <c r="J154" t="s">
        <v>100</v>
      </c>
      <c r="K154" s="6">
        <v>92259.1</v>
      </c>
    </row>
    <row r="155" spans="7:11" x14ac:dyDescent="0.25">
      <c r="G155">
        <v>10148</v>
      </c>
      <c r="H155" s="2">
        <v>42130.316550925927</v>
      </c>
      <c r="I155" t="s">
        <v>38</v>
      </c>
      <c r="J155" t="s">
        <v>144</v>
      </c>
      <c r="K155" s="6">
        <v>23598.65</v>
      </c>
    </row>
    <row r="156" spans="7:11" x14ac:dyDescent="0.25">
      <c r="G156">
        <v>10149</v>
      </c>
      <c r="H156" s="2">
        <v>42351.664918981478</v>
      </c>
      <c r="I156" t="s">
        <v>26</v>
      </c>
      <c r="J156" t="s">
        <v>74</v>
      </c>
      <c r="K156" s="6">
        <v>88795.14</v>
      </c>
    </row>
    <row r="157" spans="7:11" x14ac:dyDescent="0.25">
      <c r="G157">
        <v>10150</v>
      </c>
      <c r="H157" s="2">
        <v>42162.050925925927</v>
      </c>
      <c r="I157" t="s">
        <v>7</v>
      </c>
      <c r="J157" t="s">
        <v>145</v>
      </c>
      <c r="K157" s="6">
        <v>66867.55</v>
      </c>
    </row>
    <row r="158" spans="7:11" x14ac:dyDescent="0.25">
      <c r="G158">
        <v>10151</v>
      </c>
      <c r="H158" s="2">
        <v>42137.294282407405</v>
      </c>
      <c r="I158" t="s">
        <v>29</v>
      </c>
      <c r="J158" t="s">
        <v>8</v>
      </c>
      <c r="K158" s="6">
        <v>57099.57</v>
      </c>
    </row>
    <row r="159" spans="7:11" x14ac:dyDescent="0.25">
      <c r="G159">
        <v>10152</v>
      </c>
      <c r="H159" s="2">
        <v>42291.441041666665</v>
      </c>
      <c r="I159" t="s">
        <v>9</v>
      </c>
      <c r="J159" t="s">
        <v>33</v>
      </c>
      <c r="K159" s="6">
        <v>79702.2</v>
      </c>
    </row>
    <row r="160" spans="7:11" x14ac:dyDescent="0.25">
      <c r="G160">
        <v>10153</v>
      </c>
      <c r="H160" s="2">
        <v>42158.099675925929</v>
      </c>
      <c r="I160" t="s">
        <v>45</v>
      </c>
      <c r="J160" t="s">
        <v>146</v>
      </c>
      <c r="K160" s="6">
        <v>44719.88</v>
      </c>
    </row>
    <row r="161" spans="7:11" x14ac:dyDescent="0.25">
      <c r="G161">
        <v>10154</v>
      </c>
      <c r="H161" s="2">
        <v>42321.933981481481</v>
      </c>
      <c r="I161" t="s">
        <v>13</v>
      </c>
      <c r="J161" t="s">
        <v>138</v>
      </c>
      <c r="K161" s="6">
        <v>71377.55</v>
      </c>
    </row>
    <row r="162" spans="7:11" x14ac:dyDescent="0.25">
      <c r="G162">
        <v>10155</v>
      </c>
      <c r="H162" s="2">
        <v>42044.270624999997</v>
      </c>
      <c r="I162" t="s">
        <v>35</v>
      </c>
      <c r="J162" t="s">
        <v>147</v>
      </c>
      <c r="K162" s="6">
        <v>46925.72</v>
      </c>
    </row>
    <row r="163" spans="7:11" x14ac:dyDescent="0.25">
      <c r="G163">
        <v>10156</v>
      </c>
      <c r="H163" s="2">
        <v>42090.084305555552</v>
      </c>
      <c r="I163" t="s">
        <v>23</v>
      </c>
      <c r="J163" t="s">
        <v>148</v>
      </c>
      <c r="K163" s="6">
        <v>73189.399999999994</v>
      </c>
    </row>
    <row r="164" spans="7:11" x14ac:dyDescent="0.25">
      <c r="G164">
        <v>10157</v>
      </c>
      <c r="H164" s="2">
        <v>42351.063449074078</v>
      </c>
      <c r="I164" t="s">
        <v>9</v>
      </c>
      <c r="J164" t="s">
        <v>149</v>
      </c>
      <c r="K164" s="6">
        <v>99574.98</v>
      </c>
    </row>
    <row r="165" spans="7:11" x14ac:dyDescent="0.25">
      <c r="G165">
        <v>10158</v>
      </c>
      <c r="H165" s="2">
        <v>42361.803738425922</v>
      </c>
      <c r="I165" t="s">
        <v>5</v>
      </c>
      <c r="J165" t="s">
        <v>150</v>
      </c>
      <c r="K165" s="6">
        <v>87402.01</v>
      </c>
    </row>
    <row r="166" spans="7:11" x14ac:dyDescent="0.25">
      <c r="G166">
        <v>10159</v>
      </c>
      <c r="H166" s="2">
        <v>42339.435486111113</v>
      </c>
      <c r="I166" t="s">
        <v>26</v>
      </c>
      <c r="J166" t="s">
        <v>124</v>
      </c>
      <c r="K166" s="6">
        <v>19841.189999999999</v>
      </c>
    </row>
    <row r="167" spans="7:11" x14ac:dyDescent="0.25">
      <c r="G167">
        <v>10160</v>
      </c>
      <c r="H167" s="2">
        <v>42277.457557870373</v>
      </c>
      <c r="I167" t="s">
        <v>26</v>
      </c>
      <c r="J167" t="s">
        <v>133</v>
      </c>
      <c r="K167" s="6">
        <v>4609.13</v>
      </c>
    </row>
    <row r="168" spans="7:11" x14ac:dyDescent="0.25">
      <c r="G168">
        <v>10161</v>
      </c>
      <c r="H168" s="2">
        <v>42179.616527777776</v>
      </c>
      <c r="I168" t="s">
        <v>29</v>
      </c>
      <c r="J168" t="s">
        <v>73</v>
      </c>
      <c r="K168" s="6">
        <v>78992.45</v>
      </c>
    </row>
    <row r="169" spans="7:11" x14ac:dyDescent="0.25">
      <c r="G169">
        <v>10162</v>
      </c>
      <c r="H169" s="2">
        <v>42274.562222222223</v>
      </c>
      <c r="I169" t="s">
        <v>52</v>
      </c>
      <c r="J169" t="s">
        <v>69</v>
      </c>
      <c r="K169" s="6">
        <v>18867.919999999998</v>
      </c>
    </row>
    <row r="170" spans="7:11" x14ac:dyDescent="0.25">
      <c r="G170">
        <v>10163</v>
      </c>
      <c r="H170" s="2">
        <v>42277.311550925922</v>
      </c>
      <c r="I170" t="s">
        <v>38</v>
      </c>
      <c r="J170" t="s">
        <v>34</v>
      </c>
      <c r="K170" s="6">
        <v>89616.8</v>
      </c>
    </row>
    <row r="171" spans="7:11" x14ac:dyDescent="0.25">
      <c r="G171">
        <v>10164</v>
      </c>
      <c r="H171" s="2">
        <v>42324.313935185186</v>
      </c>
      <c r="I171" t="s">
        <v>9</v>
      </c>
      <c r="J171" t="s">
        <v>151</v>
      </c>
      <c r="K171" s="6">
        <v>98745</v>
      </c>
    </row>
    <row r="172" spans="7:11" x14ac:dyDescent="0.25">
      <c r="G172">
        <v>10165</v>
      </c>
      <c r="H172" s="2">
        <v>42111.629131944443</v>
      </c>
      <c r="I172" t="s">
        <v>20</v>
      </c>
      <c r="J172" t="s">
        <v>152</v>
      </c>
      <c r="K172" s="6">
        <v>87702.65</v>
      </c>
    </row>
    <row r="173" spans="7:11" x14ac:dyDescent="0.25">
      <c r="G173">
        <v>10166</v>
      </c>
      <c r="H173" s="2">
        <v>42014.671851851854</v>
      </c>
      <c r="I173" t="s">
        <v>15</v>
      </c>
      <c r="J173" t="s">
        <v>153</v>
      </c>
      <c r="K173" s="6">
        <v>9953.73</v>
      </c>
    </row>
    <row r="174" spans="7:11" x14ac:dyDescent="0.25">
      <c r="G174">
        <v>10167</v>
      </c>
      <c r="H174" s="2">
        <v>42309.72383101852</v>
      </c>
      <c r="I174" t="s">
        <v>7</v>
      </c>
      <c r="J174" t="s">
        <v>12</v>
      </c>
      <c r="K174" s="6">
        <v>34394.47</v>
      </c>
    </row>
    <row r="175" spans="7:11" x14ac:dyDescent="0.25">
      <c r="G175">
        <v>10168</v>
      </c>
      <c r="H175" s="2">
        <v>42278.423321759263</v>
      </c>
      <c r="I175" t="s">
        <v>7</v>
      </c>
      <c r="J175" t="s">
        <v>67</v>
      </c>
      <c r="K175" s="6">
        <v>44224.53</v>
      </c>
    </row>
    <row r="176" spans="7:11" x14ac:dyDescent="0.25">
      <c r="G176">
        <v>10169</v>
      </c>
      <c r="H176" s="2">
        <v>42053.289826388886</v>
      </c>
      <c r="I176" t="s">
        <v>29</v>
      </c>
      <c r="J176" t="s">
        <v>65</v>
      </c>
      <c r="K176" s="6">
        <v>13227.97</v>
      </c>
    </row>
    <row r="177" spans="7:11" x14ac:dyDescent="0.25">
      <c r="G177">
        <v>10170</v>
      </c>
      <c r="H177" s="2">
        <v>42205.134687500002</v>
      </c>
      <c r="I177" t="s">
        <v>13</v>
      </c>
      <c r="J177" t="s">
        <v>24</v>
      </c>
      <c r="K177" s="6">
        <v>3653.83</v>
      </c>
    </row>
    <row r="178" spans="7:11" x14ac:dyDescent="0.25">
      <c r="G178">
        <v>10171</v>
      </c>
      <c r="H178" s="2">
        <v>42235.853136574071</v>
      </c>
      <c r="I178" t="s">
        <v>20</v>
      </c>
      <c r="J178" t="s">
        <v>154</v>
      </c>
      <c r="K178" s="6">
        <v>98239.09</v>
      </c>
    </row>
    <row r="179" spans="7:11" x14ac:dyDescent="0.25">
      <c r="G179">
        <v>10172</v>
      </c>
      <c r="H179" s="2">
        <v>42168.68167824074</v>
      </c>
      <c r="I179" t="s">
        <v>5</v>
      </c>
      <c r="J179" t="s">
        <v>155</v>
      </c>
      <c r="K179" s="6">
        <v>28037.18</v>
      </c>
    </row>
    <row r="180" spans="7:11" x14ac:dyDescent="0.25">
      <c r="G180">
        <v>10173</v>
      </c>
      <c r="H180" s="2">
        <v>42171.761307870373</v>
      </c>
      <c r="I180" t="s">
        <v>5</v>
      </c>
      <c r="J180" t="s">
        <v>80</v>
      </c>
      <c r="K180" s="6">
        <v>88155.96</v>
      </c>
    </row>
    <row r="181" spans="7:11" x14ac:dyDescent="0.25">
      <c r="G181">
        <v>10174</v>
      </c>
      <c r="H181" s="2">
        <v>42256.295613425929</v>
      </c>
      <c r="I181" t="s">
        <v>29</v>
      </c>
      <c r="J181" t="s">
        <v>115</v>
      </c>
      <c r="K181" s="6">
        <v>57506.07</v>
      </c>
    </row>
    <row r="182" spans="7:11" x14ac:dyDescent="0.25">
      <c r="G182">
        <v>10175</v>
      </c>
      <c r="H182" s="2">
        <v>42012.030844907407</v>
      </c>
      <c r="I182" t="s">
        <v>45</v>
      </c>
      <c r="J182" t="s">
        <v>156</v>
      </c>
      <c r="K182" s="6">
        <v>78980.649999999994</v>
      </c>
    </row>
    <row r="183" spans="7:11" x14ac:dyDescent="0.25">
      <c r="G183">
        <v>10176</v>
      </c>
      <c r="H183" s="2">
        <v>42364.742118055554</v>
      </c>
      <c r="I183" t="s">
        <v>26</v>
      </c>
      <c r="J183" t="s">
        <v>157</v>
      </c>
      <c r="K183" s="6">
        <v>86106.63</v>
      </c>
    </row>
    <row r="184" spans="7:11" x14ac:dyDescent="0.25">
      <c r="G184">
        <v>10177</v>
      </c>
      <c r="H184" s="2">
        <v>42357.362083333333</v>
      </c>
      <c r="I184" t="s">
        <v>20</v>
      </c>
      <c r="J184" t="s">
        <v>158</v>
      </c>
      <c r="K184" s="6">
        <v>73090.58</v>
      </c>
    </row>
    <row r="185" spans="7:11" x14ac:dyDescent="0.25">
      <c r="G185">
        <v>10178</v>
      </c>
      <c r="H185" s="2">
        <v>42123.773877314816</v>
      </c>
      <c r="I185" t="s">
        <v>40</v>
      </c>
      <c r="J185" t="s">
        <v>159</v>
      </c>
      <c r="K185" s="6">
        <v>40496.089999999997</v>
      </c>
    </row>
    <row r="186" spans="7:11" x14ac:dyDescent="0.25">
      <c r="G186">
        <v>10179</v>
      </c>
      <c r="H186" s="2">
        <v>42083.867523148147</v>
      </c>
      <c r="I186" t="s">
        <v>23</v>
      </c>
      <c r="J186" t="s">
        <v>160</v>
      </c>
      <c r="K186" s="6">
        <v>95430.8</v>
      </c>
    </row>
    <row r="187" spans="7:11" x14ac:dyDescent="0.25">
      <c r="G187">
        <v>10180</v>
      </c>
      <c r="H187" s="2">
        <v>42063.014884259261</v>
      </c>
      <c r="I187" t="s">
        <v>29</v>
      </c>
      <c r="J187" t="s">
        <v>161</v>
      </c>
      <c r="K187" s="6">
        <v>32740.46</v>
      </c>
    </row>
    <row r="188" spans="7:11" x14ac:dyDescent="0.25">
      <c r="G188">
        <v>10181</v>
      </c>
      <c r="H188" s="2">
        <v>42207.56113425926</v>
      </c>
      <c r="I188" t="s">
        <v>11</v>
      </c>
      <c r="J188" t="s">
        <v>162</v>
      </c>
      <c r="K188" s="6">
        <v>69232.63</v>
      </c>
    </row>
    <row r="189" spans="7:11" x14ac:dyDescent="0.25">
      <c r="G189">
        <v>10182</v>
      </c>
      <c r="H189" s="2">
        <v>42322.786574074074</v>
      </c>
      <c r="I189" t="s">
        <v>23</v>
      </c>
      <c r="J189" t="s">
        <v>103</v>
      </c>
      <c r="K189" s="6">
        <v>6833.71</v>
      </c>
    </row>
    <row r="190" spans="7:11" x14ac:dyDescent="0.25">
      <c r="G190">
        <v>10183</v>
      </c>
      <c r="H190" s="2">
        <v>42160.836041666669</v>
      </c>
      <c r="I190" t="s">
        <v>5</v>
      </c>
      <c r="J190" t="s">
        <v>163</v>
      </c>
      <c r="K190" s="6">
        <v>99604.64</v>
      </c>
    </row>
    <row r="191" spans="7:11" x14ac:dyDescent="0.25">
      <c r="G191">
        <v>10184</v>
      </c>
      <c r="H191" s="2">
        <v>42172.350162037037</v>
      </c>
      <c r="I191" t="s">
        <v>66</v>
      </c>
      <c r="J191" t="s">
        <v>152</v>
      </c>
      <c r="K191" s="6">
        <v>59905</v>
      </c>
    </row>
    <row r="192" spans="7:11" x14ac:dyDescent="0.25">
      <c r="G192">
        <v>10185</v>
      </c>
      <c r="H192" s="2">
        <v>42151.985185185185</v>
      </c>
      <c r="I192" t="s">
        <v>35</v>
      </c>
      <c r="J192" t="s">
        <v>164</v>
      </c>
      <c r="K192" s="6">
        <v>20315.599999999999</v>
      </c>
    </row>
    <row r="193" spans="7:11" x14ac:dyDescent="0.25">
      <c r="G193">
        <v>10186</v>
      </c>
      <c r="H193" s="2">
        <v>42256.632071759261</v>
      </c>
      <c r="I193" t="s">
        <v>20</v>
      </c>
      <c r="J193" t="s">
        <v>165</v>
      </c>
      <c r="K193" s="6">
        <v>73228.59</v>
      </c>
    </row>
    <row r="194" spans="7:11" x14ac:dyDescent="0.25">
      <c r="G194">
        <v>10187</v>
      </c>
      <c r="H194" s="2">
        <v>42311.420960648145</v>
      </c>
      <c r="I194" t="s">
        <v>20</v>
      </c>
      <c r="J194" t="s">
        <v>166</v>
      </c>
      <c r="K194" s="6">
        <v>19919.45</v>
      </c>
    </row>
    <row r="195" spans="7:11" x14ac:dyDescent="0.25">
      <c r="G195">
        <v>10188</v>
      </c>
      <c r="H195" s="2">
        <v>42361.497071759259</v>
      </c>
      <c r="I195" t="s">
        <v>15</v>
      </c>
      <c r="J195" t="s">
        <v>167</v>
      </c>
      <c r="K195" s="6">
        <v>47430.99</v>
      </c>
    </row>
    <row r="196" spans="7:11" x14ac:dyDescent="0.25">
      <c r="G196">
        <v>10189</v>
      </c>
      <c r="H196" s="2">
        <v>42333.170324074075</v>
      </c>
      <c r="I196" t="s">
        <v>5</v>
      </c>
      <c r="J196" t="s">
        <v>164</v>
      </c>
      <c r="K196" s="6">
        <v>40287.870000000003</v>
      </c>
    </row>
    <row r="197" spans="7:11" x14ac:dyDescent="0.25">
      <c r="G197">
        <v>10190</v>
      </c>
      <c r="H197" s="2">
        <v>42005.96402777778</v>
      </c>
      <c r="I197" t="s">
        <v>40</v>
      </c>
      <c r="J197" t="s">
        <v>122</v>
      </c>
      <c r="K197" s="6">
        <v>86129.63</v>
      </c>
    </row>
    <row r="198" spans="7:11" x14ac:dyDescent="0.25">
      <c r="G198">
        <v>10191</v>
      </c>
      <c r="H198" s="2">
        <v>42354.061157407406</v>
      </c>
      <c r="I198" t="s">
        <v>26</v>
      </c>
      <c r="J198" t="s">
        <v>168</v>
      </c>
      <c r="K198" s="6">
        <v>51398.98</v>
      </c>
    </row>
    <row r="199" spans="7:11" x14ac:dyDescent="0.25">
      <c r="G199">
        <v>10192</v>
      </c>
      <c r="H199" s="2">
        <v>42062.26358796296</v>
      </c>
      <c r="I199" t="s">
        <v>38</v>
      </c>
      <c r="J199" t="s">
        <v>169</v>
      </c>
      <c r="K199" s="6">
        <v>93942.7</v>
      </c>
    </row>
    <row r="200" spans="7:11" x14ac:dyDescent="0.25">
      <c r="G200">
        <v>10193</v>
      </c>
      <c r="H200" s="2">
        <v>42200.719976851855</v>
      </c>
      <c r="I200" t="s">
        <v>61</v>
      </c>
      <c r="J200" t="s">
        <v>170</v>
      </c>
      <c r="K200" s="6">
        <v>57744.91</v>
      </c>
    </row>
    <row r="201" spans="7:11" x14ac:dyDescent="0.25">
      <c r="G201">
        <v>10194</v>
      </c>
      <c r="H201" s="2">
        <v>42264.27140046296</v>
      </c>
      <c r="I201" t="s">
        <v>40</v>
      </c>
      <c r="J201" t="s">
        <v>81</v>
      </c>
      <c r="K201" s="6">
        <v>24068.81</v>
      </c>
    </row>
    <row r="202" spans="7:11" x14ac:dyDescent="0.25">
      <c r="G202">
        <v>10195</v>
      </c>
      <c r="H202" s="2">
        <v>42158.353344907409</v>
      </c>
      <c r="I202" t="s">
        <v>7</v>
      </c>
      <c r="J202" t="s">
        <v>31</v>
      </c>
      <c r="K202" s="6">
        <v>16817.849999999999</v>
      </c>
    </row>
    <row r="203" spans="7:11" x14ac:dyDescent="0.25">
      <c r="G203">
        <v>10196</v>
      </c>
      <c r="H203" s="2">
        <v>42206.888796296298</v>
      </c>
      <c r="I203" t="s">
        <v>66</v>
      </c>
      <c r="J203" t="s">
        <v>171</v>
      </c>
      <c r="K203" s="6">
        <v>3831</v>
      </c>
    </row>
    <row r="204" spans="7:11" x14ac:dyDescent="0.25">
      <c r="G204">
        <v>10197</v>
      </c>
      <c r="H204" s="2">
        <v>42074.874212962961</v>
      </c>
      <c r="I204" t="s">
        <v>29</v>
      </c>
      <c r="J204" t="s">
        <v>172</v>
      </c>
      <c r="K204" s="6">
        <v>29750.9</v>
      </c>
    </row>
    <row r="205" spans="7:11" x14ac:dyDescent="0.25">
      <c r="G205">
        <v>10198</v>
      </c>
      <c r="H205" s="2">
        <v>42281.239074074074</v>
      </c>
      <c r="I205" t="s">
        <v>13</v>
      </c>
      <c r="J205" t="s">
        <v>173</v>
      </c>
      <c r="K205" s="6">
        <v>6742.48</v>
      </c>
    </row>
    <row r="206" spans="7:11" x14ac:dyDescent="0.25">
      <c r="G206">
        <v>10199</v>
      </c>
      <c r="H206" s="2">
        <v>42030.84474537037</v>
      </c>
      <c r="I206" t="s">
        <v>17</v>
      </c>
      <c r="J206" t="s">
        <v>164</v>
      </c>
      <c r="K206" s="6">
        <v>99744.87</v>
      </c>
    </row>
    <row r="207" spans="7:11" x14ac:dyDescent="0.25">
      <c r="G207">
        <v>10200</v>
      </c>
      <c r="H207" s="2">
        <v>42342.320231481484</v>
      </c>
      <c r="I207" t="s">
        <v>40</v>
      </c>
      <c r="J207" t="s">
        <v>174</v>
      </c>
      <c r="K207" s="6">
        <v>63682.31</v>
      </c>
    </row>
    <row r="208" spans="7:11" x14ac:dyDescent="0.25">
      <c r="G208">
        <v>10201</v>
      </c>
      <c r="H208" s="2">
        <v>42101.101307870369</v>
      </c>
      <c r="I208" t="s">
        <v>9</v>
      </c>
      <c r="J208" t="s">
        <v>146</v>
      </c>
      <c r="K208" s="6">
        <v>5686.4</v>
      </c>
    </row>
    <row r="209" spans="7:11" x14ac:dyDescent="0.25">
      <c r="G209">
        <v>10202</v>
      </c>
      <c r="H209" s="2">
        <v>42080.640439814815</v>
      </c>
      <c r="I209" t="s">
        <v>17</v>
      </c>
      <c r="J209" t="s">
        <v>175</v>
      </c>
      <c r="K209" s="6">
        <v>13715.5</v>
      </c>
    </row>
    <row r="210" spans="7:11" x14ac:dyDescent="0.25">
      <c r="G210">
        <v>10203</v>
      </c>
      <c r="H210" s="2">
        <v>42317.394074074073</v>
      </c>
      <c r="I210" t="s">
        <v>35</v>
      </c>
      <c r="J210" t="s">
        <v>176</v>
      </c>
      <c r="K210" s="6">
        <v>85142.37</v>
      </c>
    </row>
    <row r="211" spans="7:11" x14ac:dyDescent="0.25">
      <c r="G211">
        <v>10204</v>
      </c>
      <c r="H211" s="2">
        <v>42320.52511574074</v>
      </c>
      <c r="I211" t="s">
        <v>20</v>
      </c>
      <c r="J211" t="s">
        <v>27</v>
      </c>
      <c r="K211" s="6">
        <v>64317.94</v>
      </c>
    </row>
    <row r="212" spans="7:11" x14ac:dyDescent="0.25">
      <c r="G212">
        <v>10205</v>
      </c>
      <c r="H212" s="2">
        <v>42137.448344907411</v>
      </c>
      <c r="I212" t="s">
        <v>45</v>
      </c>
      <c r="J212" t="s">
        <v>83</v>
      </c>
      <c r="K212" s="6">
        <v>59646.45</v>
      </c>
    </row>
    <row r="213" spans="7:11" x14ac:dyDescent="0.25">
      <c r="G213">
        <v>10206</v>
      </c>
      <c r="H213" s="2">
        <v>42331.425324074073</v>
      </c>
      <c r="I213" t="s">
        <v>29</v>
      </c>
      <c r="J213" t="s">
        <v>177</v>
      </c>
      <c r="K213" s="6">
        <v>35522.21</v>
      </c>
    </row>
    <row r="214" spans="7:11" x14ac:dyDescent="0.25">
      <c r="G214">
        <v>10207</v>
      </c>
      <c r="H214" s="2">
        <v>42211.965486111112</v>
      </c>
      <c r="I214" t="s">
        <v>52</v>
      </c>
      <c r="J214" t="s">
        <v>178</v>
      </c>
      <c r="K214" s="6">
        <v>49203.3</v>
      </c>
    </row>
    <row r="215" spans="7:11" x14ac:dyDescent="0.25">
      <c r="G215">
        <v>10208</v>
      </c>
      <c r="H215" s="2">
        <v>42170.725254629629</v>
      </c>
      <c r="I215" t="s">
        <v>61</v>
      </c>
      <c r="J215" t="s">
        <v>179</v>
      </c>
      <c r="K215" s="6">
        <v>49344.81</v>
      </c>
    </row>
    <row r="216" spans="7:11" x14ac:dyDescent="0.25">
      <c r="G216">
        <v>10209</v>
      </c>
      <c r="H216" s="2">
        <v>42309.134085648147</v>
      </c>
      <c r="I216" t="s">
        <v>7</v>
      </c>
      <c r="J216" t="s">
        <v>92</v>
      </c>
      <c r="K216" s="6">
        <v>47423.55</v>
      </c>
    </row>
    <row r="217" spans="7:11" x14ac:dyDescent="0.25">
      <c r="G217">
        <v>10210</v>
      </c>
      <c r="H217" s="2">
        <v>42186.803749999999</v>
      </c>
      <c r="I217" t="s">
        <v>52</v>
      </c>
      <c r="J217" t="s">
        <v>180</v>
      </c>
      <c r="K217" s="6">
        <v>6402.9</v>
      </c>
    </row>
    <row r="218" spans="7:11" x14ac:dyDescent="0.25">
      <c r="G218">
        <v>10211</v>
      </c>
      <c r="H218" s="2">
        <v>42261.528379629628</v>
      </c>
      <c r="I218" t="s">
        <v>11</v>
      </c>
      <c r="J218" t="s">
        <v>181</v>
      </c>
      <c r="K218" s="6">
        <v>80576.63</v>
      </c>
    </row>
    <row r="219" spans="7:11" x14ac:dyDescent="0.25">
      <c r="G219">
        <v>10212</v>
      </c>
      <c r="H219" s="2">
        <v>42220.998935185184</v>
      </c>
      <c r="I219" t="s">
        <v>23</v>
      </c>
      <c r="J219" t="s">
        <v>182</v>
      </c>
      <c r="K219" s="6">
        <v>41875.9</v>
      </c>
    </row>
    <row r="220" spans="7:11" x14ac:dyDescent="0.25">
      <c r="G220">
        <v>10213</v>
      </c>
      <c r="H220" s="2">
        <v>42300.559791666667</v>
      </c>
      <c r="I220" t="s">
        <v>35</v>
      </c>
      <c r="J220" t="s">
        <v>183</v>
      </c>
      <c r="K220" s="6">
        <v>79343.289999999994</v>
      </c>
    </row>
    <row r="221" spans="7:11" x14ac:dyDescent="0.25">
      <c r="G221">
        <v>10214</v>
      </c>
      <c r="H221" s="2">
        <v>42250.655798611115</v>
      </c>
      <c r="I221" t="s">
        <v>40</v>
      </c>
      <c r="J221" t="s">
        <v>184</v>
      </c>
      <c r="K221" s="6">
        <v>58990.99</v>
      </c>
    </row>
    <row r="222" spans="7:11" x14ac:dyDescent="0.25">
      <c r="G222">
        <v>10215</v>
      </c>
      <c r="H222" s="2">
        <v>42298.591145833336</v>
      </c>
      <c r="I222" t="s">
        <v>38</v>
      </c>
      <c r="J222" t="s">
        <v>185</v>
      </c>
      <c r="K222" s="6">
        <v>64364.31</v>
      </c>
    </row>
    <row r="223" spans="7:11" x14ac:dyDescent="0.25">
      <c r="G223">
        <v>10216</v>
      </c>
      <c r="H223" s="2">
        <v>42152.261435185188</v>
      </c>
      <c r="I223" t="s">
        <v>66</v>
      </c>
      <c r="J223" t="s">
        <v>93</v>
      </c>
      <c r="K223" s="6">
        <v>12183.09</v>
      </c>
    </row>
    <row r="224" spans="7:11" x14ac:dyDescent="0.25">
      <c r="G224">
        <v>10217</v>
      </c>
      <c r="H224" s="2">
        <v>42071.718518518515</v>
      </c>
      <c r="I224" t="s">
        <v>11</v>
      </c>
      <c r="J224" t="s">
        <v>186</v>
      </c>
      <c r="K224" s="6">
        <v>31802.11</v>
      </c>
    </row>
    <row r="225" spans="7:11" x14ac:dyDescent="0.25">
      <c r="G225">
        <v>10218</v>
      </c>
      <c r="H225" s="2">
        <v>42028.006898148145</v>
      </c>
      <c r="I225" t="s">
        <v>35</v>
      </c>
      <c r="J225" t="s">
        <v>48</v>
      </c>
      <c r="K225" s="6">
        <v>61175.27</v>
      </c>
    </row>
    <row r="226" spans="7:11" x14ac:dyDescent="0.25">
      <c r="G226">
        <v>10219</v>
      </c>
      <c r="H226" s="2">
        <v>42048.839895833335</v>
      </c>
      <c r="I226" t="s">
        <v>11</v>
      </c>
      <c r="J226" t="s">
        <v>152</v>
      </c>
      <c r="K226" s="6">
        <v>79728.38</v>
      </c>
    </row>
    <row r="227" spans="7:11" x14ac:dyDescent="0.25">
      <c r="G227">
        <v>10220</v>
      </c>
      <c r="H227" s="2">
        <v>42296.840613425928</v>
      </c>
      <c r="I227" t="s">
        <v>9</v>
      </c>
      <c r="J227" t="s">
        <v>187</v>
      </c>
      <c r="K227" s="6">
        <v>48209.75</v>
      </c>
    </row>
    <row r="228" spans="7:11" x14ac:dyDescent="0.25">
      <c r="G228">
        <v>10221</v>
      </c>
      <c r="H228" s="2">
        <v>42270.705335648148</v>
      </c>
      <c r="I228" t="s">
        <v>17</v>
      </c>
      <c r="J228" t="s">
        <v>188</v>
      </c>
      <c r="K228" s="6">
        <v>1699.21</v>
      </c>
    </row>
    <row r="229" spans="7:11" x14ac:dyDescent="0.25">
      <c r="G229">
        <v>10222</v>
      </c>
      <c r="H229" s="2">
        <v>42267.943611111114</v>
      </c>
      <c r="I229" t="s">
        <v>5</v>
      </c>
      <c r="J229" t="s">
        <v>189</v>
      </c>
      <c r="K229" s="6">
        <v>88786.47</v>
      </c>
    </row>
    <row r="230" spans="7:11" x14ac:dyDescent="0.25">
      <c r="G230">
        <v>10223</v>
      </c>
      <c r="H230" s="2">
        <v>42322.211076388892</v>
      </c>
      <c r="I230" t="s">
        <v>52</v>
      </c>
      <c r="J230" t="s">
        <v>190</v>
      </c>
      <c r="K230" s="6">
        <v>87089.919999999998</v>
      </c>
    </row>
    <row r="231" spans="7:11" x14ac:dyDescent="0.25">
      <c r="G231">
        <v>10224</v>
      </c>
      <c r="H231" s="2">
        <v>42024.640324074076</v>
      </c>
      <c r="I231" t="s">
        <v>61</v>
      </c>
      <c r="J231" t="s">
        <v>139</v>
      </c>
      <c r="K231" s="6">
        <v>96063.05</v>
      </c>
    </row>
    <row r="232" spans="7:11" x14ac:dyDescent="0.25">
      <c r="G232">
        <v>10225</v>
      </c>
      <c r="H232" s="2">
        <v>42096.952824074076</v>
      </c>
      <c r="I232" t="s">
        <v>29</v>
      </c>
      <c r="J232" t="s">
        <v>165</v>
      </c>
      <c r="K232" s="6">
        <v>58424.29</v>
      </c>
    </row>
    <row r="233" spans="7:11" x14ac:dyDescent="0.25">
      <c r="G233">
        <v>10226</v>
      </c>
      <c r="H233" s="2">
        <v>42014.241527777776</v>
      </c>
      <c r="I233" t="s">
        <v>61</v>
      </c>
      <c r="J233" t="s">
        <v>132</v>
      </c>
      <c r="K233" s="6">
        <v>92530.880000000005</v>
      </c>
    </row>
    <row r="234" spans="7:11" x14ac:dyDescent="0.25">
      <c r="G234">
        <v>10227</v>
      </c>
      <c r="H234" s="2">
        <v>42310.725324074076</v>
      </c>
      <c r="I234" t="s">
        <v>26</v>
      </c>
      <c r="J234" t="s">
        <v>191</v>
      </c>
      <c r="K234" s="6">
        <v>31142.19</v>
      </c>
    </row>
    <row r="235" spans="7:11" x14ac:dyDescent="0.25">
      <c r="G235">
        <v>10228</v>
      </c>
      <c r="H235" s="2">
        <v>42102.441076388888</v>
      </c>
      <c r="I235" t="s">
        <v>52</v>
      </c>
      <c r="J235" t="s">
        <v>31</v>
      </c>
      <c r="K235" s="6">
        <v>98439.56</v>
      </c>
    </row>
    <row r="236" spans="7:11" x14ac:dyDescent="0.25">
      <c r="G236">
        <v>10229</v>
      </c>
      <c r="H236" s="2">
        <v>42075.875092592592</v>
      </c>
      <c r="I236" t="s">
        <v>38</v>
      </c>
      <c r="J236" t="s">
        <v>192</v>
      </c>
      <c r="K236" s="6">
        <v>33588.519999999997</v>
      </c>
    </row>
    <row r="237" spans="7:11" x14ac:dyDescent="0.25">
      <c r="G237">
        <v>10230</v>
      </c>
      <c r="H237" s="2">
        <v>42159.768993055557</v>
      </c>
      <c r="I237" t="s">
        <v>26</v>
      </c>
      <c r="J237" t="s">
        <v>193</v>
      </c>
      <c r="K237" s="6">
        <v>14468.98</v>
      </c>
    </row>
    <row r="238" spans="7:11" x14ac:dyDescent="0.25">
      <c r="G238">
        <v>10231</v>
      </c>
      <c r="H238" s="2">
        <v>42304.578634259262</v>
      </c>
      <c r="I238" t="s">
        <v>45</v>
      </c>
      <c r="J238" t="s">
        <v>194</v>
      </c>
      <c r="K238" s="6">
        <v>91738.94</v>
      </c>
    </row>
    <row r="239" spans="7:11" x14ac:dyDescent="0.25">
      <c r="G239">
        <v>10232</v>
      </c>
      <c r="H239" s="2">
        <v>42043.957071759258</v>
      </c>
      <c r="I239" t="s">
        <v>52</v>
      </c>
      <c r="J239" t="s">
        <v>195</v>
      </c>
      <c r="K239" s="6">
        <v>71479.899999999994</v>
      </c>
    </row>
    <row r="240" spans="7:11" x14ac:dyDescent="0.25">
      <c r="G240">
        <v>10233</v>
      </c>
      <c r="H240" s="2">
        <v>42033.090486111112</v>
      </c>
      <c r="I240" t="s">
        <v>5</v>
      </c>
      <c r="J240" t="s">
        <v>159</v>
      </c>
      <c r="K240" s="6">
        <v>72730.559999999998</v>
      </c>
    </row>
    <row r="241" spans="7:11" x14ac:dyDescent="0.25">
      <c r="G241">
        <v>10234</v>
      </c>
      <c r="H241" s="2">
        <v>42079.133738425924</v>
      </c>
      <c r="I241" t="s">
        <v>13</v>
      </c>
      <c r="J241" t="s">
        <v>106</v>
      </c>
      <c r="K241" s="6">
        <v>51325.85</v>
      </c>
    </row>
    <row r="242" spans="7:11" x14ac:dyDescent="0.25">
      <c r="G242">
        <v>10235</v>
      </c>
      <c r="H242" s="2">
        <v>42078.232361111113</v>
      </c>
      <c r="I242" t="s">
        <v>13</v>
      </c>
      <c r="J242" t="s">
        <v>196</v>
      </c>
      <c r="K242" s="6">
        <v>33631.01</v>
      </c>
    </row>
    <row r="243" spans="7:11" x14ac:dyDescent="0.25">
      <c r="G243">
        <v>10236</v>
      </c>
      <c r="H243" s="2">
        <v>42117.427453703705</v>
      </c>
      <c r="I243" t="s">
        <v>7</v>
      </c>
      <c r="J243" t="s">
        <v>197</v>
      </c>
      <c r="K243" s="6">
        <v>26331.58</v>
      </c>
    </row>
    <row r="244" spans="7:11" x14ac:dyDescent="0.25">
      <c r="G244">
        <v>10237</v>
      </c>
      <c r="H244" s="2">
        <v>42152.436284722222</v>
      </c>
      <c r="I244" t="s">
        <v>61</v>
      </c>
      <c r="J244" t="s">
        <v>59</v>
      </c>
      <c r="K244" s="6">
        <v>67887.17</v>
      </c>
    </row>
    <row r="245" spans="7:11" x14ac:dyDescent="0.25">
      <c r="G245">
        <v>10238</v>
      </c>
      <c r="H245" s="2">
        <v>42032.453449074077</v>
      </c>
      <c r="I245" t="s">
        <v>52</v>
      </c>
      <c r="J245" t="s">
        <v>198</v>
      </c>
      <c r="K245" s="6">
        <v>71003.03</v>
      </c>
    </row>
    <row r="246" spans="7:11" x14ac:dyDescent="0.25">
      <c r="G246">
        <v>10239</v>
      </c>
      <c r="H246" s="2">
        <v>42068.855902777781</v>
      </c>
      <c r="I246" t="s">
        <v>11</v>
      </c>
      <c r="J246" t="s">
        <v>199</v>
      </c>
      <c r="K246" s="6">
        <v>20306.900000000001</v>
      </c>
    </row>
    <row r="247" spans="7:11" x14ac:dyDescent="0.25">
      <c r="G247">
        <v>10240</v>
      </c>
      <c r="H247" s="2">
        <v>42208.392997685187</v>
      </c>
      <c r="I247" t="s">
        <v>45</v>
      </c>
      <c r="J247" t="s">
        <v>200</v>
      </c>
      <c r="K247" s="6">
        <v>75274.23</v>
      </c>
    </row>
    <row r="248" spans="7:11" x14ac:dyDescent="0.25">
      <c r="G248">
        <v>10241</v>
      </c>
      <c r="H248" s="2">
        <v>42170.149212962962</v>
      </c>
      <c r="I248" t="s">
        <v>11</v>
      </c>
      <c r="J248" t="s">
        <v>151</v>
      </c>
      <c r="K248" s="6">
        <v>97532.14</v>
      </c>
    </row>
    <row r="249" spans="7:11" x14ac:dyDescent="0.25">
      <c r="G249">
        <v>10242</v>
      </c>
      <c r="H249" s="2">
        <v>42325.558576388888</v>
      </c>
      <c r="I249" t="s">
        <v>23</v>
      </c>
      <c r="J249" t="s">
        <v>112</v>
      </c>
      <c r="K249" s="6">
        <v>83291.679999999993</v>
      </c>
    </row>
    <row r="250" spans="7:11" x14ac:dyDescent="0.25">
      <c r="G250">
        <v>10243</v>
      </c>
      <c r="H250" s="2">
        <v>42141.338900462964</v>
      </c>
      <c r="I250" t="s">
        <v>23</v>
      </c>
      <c r="J250" t="s">
        <v>101</v>
      </c>
      <c r="K250" s="6">
        <v>92224.31</v>
      </c>
    </row>
    <row r="251" spans="7:11" x14ac:dyDescent="0.25">
      <c r="G251">
        <v>10244</v>
      </c>
      <c r="H251" s="2">
        <v>42163.588252314818</v>
      </c>
      <c r="I251" t="s">
        <v>45</v>
      </c>
      <c r="J251" t="s">
        <v>201</v>
      </c>
      <c r="K251" s="6">
        <v>47580.08</v>
      </c>
    </row>
    <row r="252" spans="7:11" x14ac:dyDescent="0.25">
      <c r="G252">
        <v>10245</v>
      </c>
      <c r="H252" s="2">
        <v>42281.839502314811</v>
      </c>
      <c r="I252" t="s">
        <v>15</v>
      </c>
      <c r="J252" t="s">
        <v>115</v>
      </c>
      <c r="K252" s="6">
        <v>82672.45</v>
      </c>
    </row>
    <row r="253" spans="7:11" x14ac:dyDescent="0.25">
      <c r="G253">
        <v>10246</v>
      </c>
      <c r="H253" s="2">
        <v>42305.965914351851</v>
      </c>
      <c r="I253" t="s">
        <v>23</v>
      </c>
      <c r="J253" t="s">
        <v>154</v>
      </c>
      <c r="K253" s="6">
        <v>97669.18</v>
      </c>
    </row>
    <row r="254" spans="7:11" x14ac:dyDescent="0.25">
      <c r="G254">
        <v>10247</v>
      </c>
      <c r="H254" s="2">
        <v>42286.89806712963</v>
      </c>
      <c r="I254" t="s">
        <v>7</v>
      </c>
      <c r="J254" t="s">
        <v>202</v>
      </c>
      <c r="K254" s="6">
        <v>38740.94</v>
      </c>
    </row>
    <row r="255" spans="7:11" x14ac:dyDescent="0.25">
      <c r="G255">
        <v>10248</v>
      </c>
      <c r="H255" s="2">
        <v>42117.056122685186</v>
      </c>
      <c r="I255" t="s">
        <v>38</v>
      </c>
      <c r="J255" t="s">
        <v>203</v>
      </c>
      <c r="K255" s="6">
        <v>70859.73</v>
      </c>
    </row>
    <row r="256" spans="7:11" x14ac:dyDescent="0.25">
      <c r="G256">
        <v>10249</v>
      </c>
      <c r="H256" s="2">
        <v>42115.652430555558</v>
      </c>
      <c r="I256" t="s">
        <v>17</v>
      </c>
      <c r="J256" t="s">
        <v>28</v>
      </c>
      <c r="K256" s="6">
        <v>39601.51</v>
      </c>
    </row>
    <row r="257" spans="7:11" x14ac:dyDescent="0.25">
      <c r="G257">
        <v>10250</v>
      </c>
      <c r="H257" s="2">
        <v>42329.222719907404</v>
      </c>
      <c r="I257" t="s">
        <v>40</v>
      </c>
      <c r="J257" t="s">
        <v>122</v>
      </c>
      <c r="K257" s="6">
        <v>28220.09</v>
      </c>
    </row>
    <row r="258" spans="7:11" x14ac:dyDescent="0.25">
      <c r="G258">
        <v>10251</v>
      </c>
      <c r="H258" s="2">
        <v>42248.221701388888</v>
      </c>
      <c r="I258" t="s">
        <v>9</v>
      </c>
      <c r="J258" t="s">
        <v>159</v>
      </c>
      <c r="K258" s="6">
        <v>42474.36</v>
      </c>
    </row>
    <row r="259" spans="7:11" x14ac:dyDescent="0.25">
      <c r="G259">
        <v>10252</v>
      </c>
      <c r="H259" s="2">
        <v>42088.522604166668</v>
      </c>
      <c r="I259" t="s">
        <v>40</v>
      </c>
      <c r="J259" t="s">
        <v>204</v>
      </c>
      <c r="K259" s="6">
        <v>45679.11</v>
      </c>
    </row>
    <row r="260" spans="7:11" x14ac:dyDescent="0.25">
      <c r="G260">
        <v>10253</v>
      </c>
      <c r="H260" s="2">
        <v>42348.246724537035</v>
      </c>
      <c r="I260" t="s">
        <v>35</v>
      </c>
      <c r="J260" t="s">
        <v>205</v>
      </c>
      <c r="K260" s="6">
        <v>75983.839999999997</v>
      </c>
    </row>
    <row r="261" spans="7:11" x14ac:dyDescent="0.25">
      <c r="G261">
        <v>10254</v>
      </c>
      <c r="H261" s="2">
        <v>42029.56355324074</v>
      </c>
      <c r="I261" t="s">
        <v>7</v>
      </c>
      <c r="J261" t="s">
        <v>125</v>
      </c>
      <c r="K261" s="6">
        <v>30109.03</v>
      </c>
    </row>
    <row r="262" spans="7:11" x14ac:dyDescent="0.25">
      <c r="G262">
        <v>10255</v>
      </c>
      <c r="H262" s="2">
        <v>42311.213680555556</v>
      </c>
      <c r="I262" t="s">
        <v>26</v>
      </c>
      <c r="J262" t="s">
        <v>43</v>
      </c>
      <c r="K262" s="6">
        <v>47740.65</v>
      </c>
    </row>
    <row r="263" spans="7:11" x14ac:dyDescent="0.25">
      <c r="G263">
        <v>10256</v>
      </c>
      <c r="H263" s="2">
        <v>42013.605219907404</v>
      </c>
      <c r="I263" t="s">
        <v>17</v>
      </c>
      <c r="J263" t="s">
        <v>206</v>
      </c>
      <c r="K263" s="6">
        <v>31311.81</v>
      </c>
    </row>
    <row r="264" spans="7:11" x14ac:dyDescent="0.25">
      <c r="G264">
        <v>10257</v>
      </c>
      <c r="H264" s="2">
        <v>42336.390659722223</v>
      </c>
      <c r="I264" t="s">
        <v>40</v>
      </c>
      <c r="J264" t="s">
        <v>151</v>
      </c>
      <c r="K264" s="6">
        <v>2400.84</v>
      </c>
    </row>
    <row r="265" spans="7:11" x14ac:dyDescent="0.25">
      <c r="G265">
        <v>10258</v>
      </c>
      <c r="H265" s="2">
        <v>42300.707303240742</v>
      </c>
      <c r="I265" t="s">
        <v>15</v>
      </c>
      <c r="J265" t="s">
        <v>207</v>
      </c>
      <c r="K265" s="6">
        <v>49580.01</v>
      </c>
    </row>
    <row r="266" spans="7:11" x14ac:dyDescent="0.25">
      <c r="G266">
        <v>10259</v>
      </c>
      <c r="H266" s="2">
        <v>42107.148599537039</v>
      </c>
      <c r="I266" t="s">
        <v>9</v>
      </c>
      <c r="J266" t="s">
        <v>208</v>
      </c>
      <c r="K266" s="6">
        <v>73734.179999999993</v>
      </c>
    </row>
    <row r="267" spans="7:11" x14ac:dyDescent="0.25">
      <c r="G267">
        <v>10260</v>
      </c>
      <c r="H267" s="2">
        <v>42093.150810185187</v>
      </c>
      <c r="I267" t="s">
        <v>17</v>
      </c>
      <c r="J267" t="s">
        <v>209</v>
      </c>
      <c r="K267" s="6">
        <v>37677.360000000001</v>
      </c>
    </row>
    <row r="268" spans="7:11" x14ac:dyDescent="0.25">
      <c r="G268">
        <v>10261</v>
      </c>
      <c r="H268" s="2">
        <v>42340.909351851849</v>
      </c>
      <c r="I268" t="s">
        <v>40</v>
      </c>
      <c r="J268" t="s">
        <v>210</v>
      </c>
      <c r="K268" s="6">
        <v>65705</v>
      </c>
    </row>
    <row r="269" spans="7:11" x14ac:dyDescent="0.25">
      <c r="G269">
        <v>10262</v>
      </c>
      <c r="H269" s="2">
        <v>42044.311608796299</v>
      </c>
      <c r="I269" t="s">
        <v>45</v>
      </c>
      <c r="J269" t="s">
        <v>211</v>
      </c>
      <c r="K269" s="6">
        <v>22169.97</v>
      </c>
    </row>
    <row r="270" spans="7:11" x14ac:dyDescent="0.25">
      <c r="G270">
        <v>10263</v>
      </c>
      <c r="H270" s="2">
        <v>42363.976909722223</v>
      </c>
      <c r="I270" t="s">
        <v>9</v>
      </c>
      <c r="J270" t="s">
        <v>60</v>
      </c>
      <c r="K270" s="6">
        <v>48676.78</v>
      </c>
    </row>
    <row r="271" spans="7:11" x14ac:dyDescent="0.25">
      <c r="G271">
        <v>10264</v>
      </c>
      <c r="H271" s="2">
        <v>42132.565312500003</v>
      </c>
      <c r="I271" t="s">
        <v>5</v>
      </c>
      <c r="J271" t="s">
        <v>212</v>
      </c>
      <c r="K271" s="6">
        <v>35134.639999999999</v>
      </c>
    </row>
    <row r="272" spans="7:11" x14ac:dyDescent="0.25">
      <c r="G272">
        <v>10265</v>
      </c>
      <c r="H272" s="2">
        <v>42239.64366898148</v>
      </c>
      <c r="I272" t="s">
        <v>61</v>
      </c>
      <c r="J272" t="s">
        <v>46</v>
      </c>
      <c r="K272" s="6">
        <v>12468.87</v>
      </c>
    </row>
    <row r="273" spans="7:11" x14ac:dyDescent="0.25">
      <c r="G273">
        <v>10266</v>
      </c>
      <c r="H273" s="2">
        <v>42114.604398148149</v>
      </c>
      <c r="I273" t="s">
        <v>7</v>
      </c>
      <c r="J273" t="s">
        <v>181</v>
      </c>
      <c r="K273" s="6">
        <v>37009.550000000003</v>
      </c>
    </row>
    <row r="274" spans="7:11" x14ac:dyDescent="0.25">
      <c r="G274">
        <v>10267</v>
      </c>
      <c r="H274" s="2">
        <v>42227.081921296296</v>
      </c>
      <c r="I274" t="s">
        <v>29</v>
      </c>
      <c r="J274" t="s">
        <v>37</v>
      </c>
      <c r="K274" s="6">
        <v>55749.25</v>
      </c>
    </row>
    <row r="275" spans="7:11" x14ac:dyDescent="0.25">
      <c r="G275">
        <v>10268</v>
      </c>
      <c r="H275" s="2">
        <v>42037.713750000003</v>
      </c>
      <c r="I275" t="s">
        <v>45</v>
      </c>
      <c r="J275" t="s">
        <v>213</v>
      </c>
      <c r="K275" s="6">
        <v>53833.38</v>
      </c>
    </row>
    <row r="276" spans="7:11" x14ac:dyDescent="0.25">
      <c r="G276">
        <v>10269</v>
      </c>
      <c r="H276" s="2">
        <v>42282.825462962966</v>
      </c>
      <c r="I276" t="s">
        <v>26</v>
      </c>
      <c r="J276" t="s">
        <v>183</v>
      </c>
      <c r="K276" s="6">
        <v>42976.34</v>
      </c>
    </row>
    <row r="277" spans="7:11" x14ac:dyDescent="0.25">
      <c r="G277">
        <v>10270</v>
      </c>
      <c r="H277" s="2">
        <v>42259.152662037035</v>
      </c>
      <c r="I277" t="s">
        <v>11</v>
      </c>
      <c r="J277" t="s">
        <v>214</v>
      </c>
      <c r="K277" s="6">
        <v>4643.0600000000004</v>
      </c>
    </row>
    <row r="278" spans="7:11" x14ac:dyDescent="0.25">
      <c r="G278">
        <v>10271</v>
      </c>
      <c r="H278" s="2">
        <v>42151.075995370367</v>
      </c>
      <c r="I278" t="s">
        <v>35</v>
      </c>
      <c r="J278" t="s">
        <v>215</v>
      </c>
      <c r="K278" s="6">
        <v>41174.410000000003</v>
      </c>
    </row>
    <row r="279" spans="7:11" x14ac:dyDescent="0.25">
      <c r="G279">
        <v>10272</v>
      </c>
      <c r="H279" s="2">
        <v>42221.901319444441</v>
      </c>
      <c r="I279" t="s">
        <v>52</v>
      </c>
      <c r="J279" t="s">
        <v>151</v>
      </c>
      <c r="K279" s="6">
        <v>23346.82</v>
      </c>
    </row>
    <row r="280" spans="7:11" x14ac:dyDescent="0.25">
      <c r="G280">
        <v>10273</v>
      </c>
      <c r="H280" s="2">
        <v>42233.791608796295</v>
      </c>
      <c r="I280" t="s">
        <v>29</v>
      </c>
      <c r="J280" t="s">
        <v>57</v>
      </c>
      <c r="K280" s="6">
        <v>69618.2</v>
      </c>
    </row>
    <row r="281" spans="7:11" x14ac:dyDescent="0.25">
      <c r="G281">
        <v>10274</v>
      </c>
      <c r="H281" s="2">
        <v>42214.276550925926</v>
      </c>
      <c r="I281" t="s">
        <v>13</v>
      </c>
      <c r="J281" t="s">
        <v>216</v>
      </c>
      <c r="K281" s="6">
        <v>1843.53</v>
      </c>
    </row>
    <row r="282" spans="7:11" x14ac:dyDescent="0.25">
      <c r="G282">
        <v>10275</v>
      </c>
      <c r="H282" s="2">
        <v>42312.717037037037</v>
      </c>
      <c r="I282" t="s">
        <v>13</v>
      </c>
      <c r="J282" t="s">
        <v>46</v>
      </c>
      <c r="K282" s="6">
        <v>19868.03</v>
      </c>
    </row>
    <row r="283" spans="7:11" x14ac:dyDescent="0.25">
      <c r="G283">
        <v>10276</v>
      </c>
      <c r="H283" s="2">
        <v>42045.121006944442</v>
      </c>
      <c r="I283" t="s">
        <v>35</v>
      </c>
      <c r="J283" t="s">
        <v>217</v>
      </c>
      <c r="K283" s="6">
        <v>85603.24</v>
      </c>
    </row>
    <row r="284" spans="7:11" x14ac:dyDescent="0.25">
      <c r="G284">
        <v>10277</v>
      </c>
      <c r="H284" s="2">
        <v>42346.142048611109</v>
      </c>
      <c r="I284" t="s">
        <v>38</v>
      </c>
      <c r="J284" t="s">
        <v>132</v>
      </c>
      <c r="K284" s="6">
        <v>66916.56</v>
      </c>
    </row>
    <row r="285" spans="7:11" x14ac:dyDescent="0.25">
      <c r="G285">
        <v>10278</v>
      </c>
      <c r="H285" s="2">
        <v>42091.243356481478</v>
      </c>
      <c r="I285" t="s">
        <v>38</v>
      </c>
      <c r="J285" t="s">
        <v>91</v>
      </c>
      <c r="K285" s="6">
        <v>7514.67</v>
      </c>
    </row>
    <row r="286" spans="7:11" x14ac:dyDescent="0.25">
      <c r="G286">
        <v>10279</v>
      </c>
      <c r="H286" s="2">
        <v>42239.767962962964</v>
      </c>
      <c r="I286" t="s">
        <v>17</v>
      </c>
      <c r="J286" t="s">
        <v>57</v>
      </c>
      <c r="K286" s="6">
        <v>3023.13</v>
      </c>
    </row>
    <row r="287" spans="7:11" x14ac:dyDescent="0.25">
      <c r="G287">
        <v>10280</v>
      </c>
      <c r="H287" s="2">
        <v>42229.380185185182</v>
      </c>
      <c r="I287" t="s">
        <v>29</v>
      </c>
      <c r="J287" t="s">
        <v>218</v>
      </c>
      <c r="K287" s="6">
        <v>85252.21</v>
      </c>
    </row>
    <row r="288" spans="7:11" x14ac:dyDescent="0.25">
      <c r="G288">
        <v>10281</v>
      </c>
      <c r="H288" s="2">
        <v>42157.600393518522</v>
      </c>
      <c r="I288" t="s">
        <v>38</v>
      </c>
      <c r="J288" t="s">
        <v>219</v>
      </c>
      <c r="K288" s="6">
        <v>28480.73</v>
      </c>
    </row>
    <row r="289" spans="7:11" x14ac:dyDescent="0.25">
      <c r="G289">
        <v>10282</v>
      </c>
      <c r="H289" s="2">
        <v>42025.141250000001</v>
      </c>
      <c r="I289" t="s">
        <v>17</v>
      </c>
      <c r="J289" t="s">
        <v>186</v>
      </c>
      <c r="K289" s="6">
        <v>90475.86</v>
      </c>
    </row>
    <row r="290" spans="7:11" x14ac:dyDescent="0.25">
      <c r="G290">
        <v>10283</v>
      </c>
      <c r="H290" s="2">
        <v>42209.98537037037</v>
      </c>
      <c r="I290" t="s">
        <v>7</v>
      </c>
      <c r="J290" t="s">
        <v>220</v>
      </c>
      <c r="K290" s="6">
        <v>3492.97</v>
      </c>
    </row>
    <row r="291" spans="7:11" x14ac:dyDescent="0.25">
      <c r="G291">
        <v>10284</v>
      </c>
      <c r="H291" s="2">
        <v>42108.579756944448</v>
      </c>
      <c r="I291" t="s">
        <v>7</v>
      </c>
      <c r="J291" t="s">
        <v>31</v>
      </c>
      <c r="K291" s="6">
        <v>45466.01</v>
      </c>
    </row>
    <row r="292" spans="7:11" x14ac:dyDescent="0.25">
      <c r="G292">
        <v>10285</v>
      </c>
      <c r="H292" s="2">
        <v>42267.816504629627</v>
      </c>
      <c r="I292" t="s">
        <v>29</v>
      </c>
      <c r="J292" t="s">
        <v>145</v>
      </c>
      <c r="K292" s="6">
        <v>61229.97</v>
      </c>
    </row>
    <row r="293" spans="7:11" x14ac:dyDescent="0.25">
      <c r="G293">
        <v>10286</v>
      </c>
      <c r="H293" s="2">
        <v>42094.447731481479</v>
      </c>
      <c r="I293" t="s">
        <v>45</v>
      </c>
      <c r="J293" t="s">
        <v>106</v>
      </c>
      <c r="K293" s="6">
        <v>94980.42</v>
      </c>
    </row>
    <row r="294" spans="7:11" x14ac:dyDescent="0.25">
      <c r="G294">
        <v>10287</v>
      </c>
      <c r="H294" s="2">
        <v>42234.742002314815</v>
      </c>
      <c r="I294" t="s">
        <v>40</v>
      </c>
      <c r="J294" t="s">
        <v>127</v>
      </c>
      <c r="K294" s="6">
        <v>14934.27</v>
      </c>
    </row>
    <row r="295" spans="7:11" x14ac:dyDescent="0.25">
      <c r="G295">
        <v>10288</v>
      </c>
      <c r="H295" s="2">
        <v>42236.37709490741</v>
      </c>
      <c r="I295" t="s">
        <v>45</v>
      </c>
      <c r="J295" t="s">
        <v>32</v>
      </c>
      <c r="K295" s="6">
        <v>44538.58</v>
      </c>
    </row>
    <row r="296" spans="7:11" x14ac:dyDescent="0.25">
      <c r="G296">
        <v>10289</v>
      </c>
      <c r="H296" s="2">
        <v>42037.476307870369</v>
      </c>
      <c r="I296" t="s">
        <v>9</v>
      </c>
      <c r="J296" t="s">
        <v>221</v>
      </c>
      <c r="K296" s="6">
        <v>85438.81</v>
      </c>
    </row>
    <row r="297" spans="7:11" x14ac:dyDescent="0.25">
      <c r="G297">
        <v>10290</v>
      </c>
      <c r="H297" s="2">
        <v>42006.394548611112</v>
      </c>
      <c r="I297" t="s">
        <v>20</v>
      </c>
      <c r="J297" t="s">
        <v>81</v>
      </c>
      <c r="K297" s="6">
        <v>84860.76</v>
      </c>
    </row>
    <row r="298" spans="7:11" x14ac:dyDescent="0.25">
      <c r="G298">
        <v>10291</v>
      </c>
      <c r="H298" s="2">
        <v>42178.881493055553</v>
      </c>
      <c r="I298" t="s">
        <v>26</v>
      </c>
      <c r="J298" t="s">
        <v>41</v>
      </c>
      <c r="K298" s="6">
        <v>10861.98</v>
      </c>
    </row>
    <row r="299" spans="7:11" x14ac:dyDescent="0.25">
      <c r="G299">
        <v>10292</v>
      </c>
      <c r="H299" s="2">
        <v>42043.670914351853</v>
      </c>
      <c r="I299" t="s">
        <v>66</v>
      </c>
      <c r="J299" t="s">
        <v>42</v>
      </c>
      <c r="K299" s="6">
        <v>51895.29</v>
      </c>
    </row>
    <row r="300" spans="7:11" x14ac:dyDescent="0.25">
      <c r="G300">
        <v>10293</v>
      </c>
      <c r="H300" s="2">
        <v>42215.362013888887</v>
      </c>
      <c r="I300" t="s">
        <v>9</v>
      </c>
      <c r="J300" t="s">
        <v>155</v>
      </c>
      <c r="K300" s="6">
        <v>38329.29</v>
      </c>
    </row>
    <row r="301" spans="7:11" x14ac:dyDescent="0.25">
      <c r="G301">
        <v>10294</v>
      </c>
      <c r="H301" s="2">
        <v>42089.886979166666</v>
      </c>
      <c r="I301" t="s">
        <v>20</v>
      </c>
      <c r="J301" t="s">
        <v>222</v>
      </c>
      <c r="K301" s="6">
        <v>67639.55</v>
      </c>
    </row>
    <row r="302" spans="7:11" x14ac:dyDescent="0.25">
      <c r="G302">
        <v>10295</v>
      </c>
      <c r="H302" s="2">
        <v>42036.932962962965</v>
      </c>
      <c r="I302" t="s">
        <v>13</v>
      </c>
      <c r="J302" t="s">
        <v>95</v>
      </c>
      <c r="K302" s="6">
        <v>69793.45</v>
      </c>
    </row>
    <row r="303" spans="7:11" x14ac:dyDescent="0.25">
      <c r="G303">
        <v>10296</v>
      </c>
      <c r="H303" s="2">
        <v>42057.406597222223</v>
      </c>
      <c r="I303" t="s">
        <v>20</v>
      </c>
      <c r="J303" t="s">
        <v>185</v>
      </c>
      <c r="K303" s="6">
        <v>76472.55</v>
      </c>
    </row>
    <row r="304" spans="7:11" x14ac:dyDescent="0.25">
      <c r="G304">
        <v>10297</v>
      </c>
      <c r="H304" s="2">
        <v>42229.116539351853</v>
      </c>
      <c r="I304" t="s">
        <v>35</v>
      </c>
      <c r="J304" t="s">
        <v>203</v>
      </c>
      <c r="K304" s="6">
        <v>62249.86</v>
      </c>
    </row>
    <row r="305" spans="7:11" x14ac:dyDescent="0.25">
      <c r="G305">
        <v>10298</v>
      </c>
      <c r="H305" s="2">
        <v>42034.841307870367</v>
      </c>
      <c r="I305" t="s">
        <v>23</v>
      </c>
      <c r="J305" t="s">
        <v>223</v>
      </c>
      <c r="K305" s="6">
        <v>14353.59</v>
      </c>
    </row>
    <row r="306" spans="7:11" x14ac:dyDescent="0.25">
      <c r="G306">
        <v>10299</v>
      </c>
      <c r="H306" s="2">
        <v>42143.946469907409</v>
      </c>
      <c r="I306" t="s">
        <v>23</v>
      </c>
      <c r="J306" t="s">
        <v>224</v>
      </c>
      <c r="K306" s="6">
        <v>43694.99</v>
      </c>
    </row>
    <row r="307" spans="7:11" x14ac:dyDescent="0.25">
      <c r="G307">
        <v>10300</v>
      </c>
      <c r="H307" s="2">
        <v>42337.681516203702</v>
      </c>
      <c r="I307" t="s">
        <v>29</v>
      </c>
      <c r="J307" t="s">
        <v>225</v>
      </c>
      <c r="K307" s="6">
        <v>98216.79</v>
      </c>
    </row>
    <row r="308" spans="7:11" x14ac:dyDescent="0.25">
      <c r="G308">
        <v>10301</v>
      </c>
      <c r="H308" s="2">
        <v>42245.04787037037</v>
      </c>
      <c r="I308" t="s">
        <v>26</v>
      </c>
      <c r="J308" t="s">
        <v>226</v>
      </c>
      <c r="K308" s="6">
        <v>83821.09</v>
      </c>
    </row>
    <row r="309" spans="7:11" x14ac:dyDescent="0.25">
      <c r="G309">
        <v>10302</v>
      </c>
      <c r="H309" s="2">
        <v>42303.804479166669</v>
      </c>
      <c r="I309" t="s">
        <v>5</v>
      </c>
      <c r="J309" t="s">
        <v>138</v>
      </c>
      <c r="K309" s="6">
        <v>84708.800000000003</v>
      </c>
    </row>
    <row r="310" spans="7:11" x14ac:dyDescent="0.25">
      <c r="G310">
        <v>10303</v>
      </c>
      <c r="H310" s="2">
        <v>42186.452523148146</v>
      </c>
      <c r="I310" t="s">
        <v>23</v>
      </c>
      <c r="J310" t="s">
        <v>88</v>
      </c>
      <c r="K310" s="6">
        <v>54487.53</v>
      </c>
    </row>
    <row r="311" spans="7:11" x14ac:dyDescent="0.25">
      <c r="G311">
        <v>10304</v>
      </c>
      <c r="H311" s="2">
        <v>42098.792291666665</v>
      </c>
      <c r="I311" t="s">
        <v>45</v>
      </c>
      <c r="J311" t="s">
        <v>227</v>
      </c>
      <c r="K311" s="6">
        <v>23231.25</v>
      </c>
    </row>
    <row r="312" spans="7:11" x14ac:dyDescent="0.25">
      <c r="G312">
        <v>10305</v>
      </c>
      <c r="H312" s="2">
        <v>42351.888599537036</v>
      </c>
      <c r="I312" t="s">
        <v>9</v>
      </c>
      <c r="J312" t="s">
        <v>228</v>
      </c>
      <c r="K312" s="6">
        <v>52176.62</v>
      </c>
    </row>
    <row r="313" spans="7:11" x14ac:dyDescent="0.25">
      <c r="G313">
        <v>10306</v>
      </c>
      <c r="H313" s="2">
        <v>42067.334826388891</v>
      </c>
      <c r="I313" t="s">
        <v>45</v>
      </c>
      <c r="J313" t="s">
        <v>229</v>
      </c>
      <c r="K313" s="6">
        <v>95628.26</v>
      </c>
    </row>
    <row r="314" spans="7:11" x14ac:dyDescent="0.25">
      <c r="G314">
        <v>10307</v>
      </c>
      <c r="H314" s="2">
        <v>42223.568298611113</v>
      </c>
      <c r="I314" t="s">
        <v>40</v>
      </c>
      <c r="J314" t="s">
        <v>230</v>
      </c>
      <c r="K314" s="6">
        <v>49626.61</v>
      </c>
    </row>
    <row r="315" spans="7:11" x14ac:dyDescent="0.25">
      <c r="G315">
        <v>10308</v>
      </c>
      <c r="H315" s="2">
        <v>42187.463368055556</v>
      </c>
      <c r="I315" t="s">
        <v>7</v>
      </c>
      <c r="J315" t="s">
        <v>78</v>
      </c>
      <c r="K315" s="6">
        <v>29881.42</v>
      </c>
    </row>
    <row r="316" spans="7:11" x14ac:dyDescent="0.25">
      <c r="G316">
        <v>10309</v>
      </c>
      <c r="H316" s="2">
        <v>42144.449675925927</v>
      </c>
      <c r="I316" t="s">
        <v>52</v>
      </c>
      <c r="J316" t="s">
        <v>231</v>
      </c>
      <c r="K316" s="6">
        <v>59824.17</v>
      </c>
    </row>
    <row r="317" spans="7:11" x14ac:dyDescent="0.25">
      <c r="G317">
        <v>10310</v>
      </c>
      <c r="H317" s="2">
        <v>42051.077800925923</v>
      </c>
      <c r="I317" t="s">
        <v>9</v>
      </c>
      <c r="J317" t="s">
        <v>25</v>
      </c>
      <c r="K317" s="6">
        <v>93427.18</v>
      </c>
    </row>
    <row r="318" spans="7:11" x14ac:dyDescent="0.25">
      <c r="G318">
        <v>10311</v>
      </c>
      <c r="H318" s="2">
        <v>42267.273449074077</v>
      </c>
      <c r="I318" t="s">
        <v>45</v>
      </c>
      <c r="J318" t="s">
        <v>232</v>
      </c>
      <c r="K318" s="6">
        <v>23345.54</v>
      </c>
    </row>
    <row r="319" spans="7:11" x14ac:dyDescent="0.25">
      <c r="G319">
        <v>10312</v>
      </c>
      <c r="H319" s="2">
        <v>42319.850381944445</v>
      </c>
      <c r="I319" t="s">
        <v>13</v>
      </c>
      <c r="J319" t="s">
        <v>233</v>
      </c>
      <c r="K319" s="6">
        <v>61496.160000000003</v>
      </c>
    </row>
    <row r="320" spans="7:11" x14ac:dyDescent="0.25">
      <c r="G320">
        <v>10313</v>
      </c>
      <c r="H320" s="2">
        <v>42207.626516203702</v>
      </c>
      <c r="I320" t="s">
        <v>40</v>
      </c>
      <c r="J320" t="s">
        <v>198</v>
      </c>
      <c r="K320" s="6">
        <v>95500.75</v>
      </c>
    </row>
    <row r="321" spans="7:11" x14ac:dyDescent="0.25">
      <c r="G321">
        <v>10314</v>
      </c>
      <c r="H321" s="2">
        <v>42082.029293981483</v>
      </c>
      <c r="I321" t="s">
        <v>45</v>
      </c>
      <c r="J321" t="s">
        <v>64</v>
      </c>
      <c r="K321" s="6">
        <v>91112.68</v>
      </c>
    </row>
    <row r="322" spans="7:11" x14ac:dyDescent="0.25">
      <c r="G322">
        <v>10315</v>
      </c>
      <c r="H322" s="2">
        <v>42239.722222222219</v>
      </c>
      <c r="I322" t="s">
        <v>38</v>
      </c>
      <c r="J322" t="s">
        <v>14</v>
      </c>
      <c r="K322" s="6">
        <v>36537.18</v>
      </c>
    </row>
    <row r="323" spans="7:11" x14ac:dyDescent="0.25">
      <c r="G323">
        <v>10316</v>
      </c>
      <c r="H323" s="2">
        <v>42169.502581018518</v>
      </c>
      <c r="I323" t="s">
        <v>29</v>
      </c>
      <c r="J323" t="s">
        <v>234</v>
      </c>
      <c r="K323" s="6">
        <v>51694.81</v>
      </c>
    </row>
    <row r="324" spans="7:11" x14ac:dyDescent="0.25">
      <c r="G324">
        <v>10317</v>
      </c>
      <c r="H324" s="2">
        <v>42261.751886574071</v>
      </c>
      <c r="I324" t="s">
        <v>45</v>
      </c>
      <c r="J324" t="s">
        <v>85</v>
      </c>
      <c r="K324" s="6">
        <v>10938.73</v>
      </c>
    </row>
    <row r="325" spans="7:11" x14ac:dyDescent="0.25">
      <c r="G325">
        <v>10318</v>
      </c>
      <c r="H325" s="2">
        <v>42132.030798611115</v>
      </c>
      <c r="I325" t="s">
        <v>5</v>
      </c>
      <c r="J325" t="s">
        <v>235</v>
      </c>
      <c r="K325" s="6">
        <v>90968.78</v>
      </c>
    </row>
    <row r="326" spans="7:11" x14ac:dyDescent="0.25">
      <c r="G326">
        <v>10319</v>
      </c>
      <c r="H326" s="2">
        <v>42032.516446759262</v>
      </c>
      <c r="I326" t="s">
        <v>66</v>
      </c>
      <c r="J326" t="s">
        <v>186</v>
      </c>
      <c r="K326" s="6">
        <v>62090.49</v>
      </c>
    </row>
    <row r="327" spans="7:11" x14ac:dyDescent="0.25">
      <c r="G327">
        <v>10320</v>
      </c>
      <c r="H327" s="2">
        <v>42205.212488425925</v>
      </c>
      <c r="I327" t="s">
        <v>23</v>
      </c>
      <c r="J327" t="s">
        <v>236</v>
      </c>
      <c r="K327" s="6">
        <v>69764.17</v>
      </c>
    </row>
    <row r="328" spans="7:11" x14ac:dyDescent="0.25">
      <c r="G328">
        <v>10321</v>
      </c>
      <c r="H328" s="2">
        <v>42131.514513888891</v>
      </c>
      <c r="I328" t="s">
        <v>5</v>
      </c>
      <c r="J328" t="s">
        <v>111</v>
      </c>
      <c r="K328" s="6">
        <v>2511.94</v>
      </c>
    </row>
    <row r="329" spans="7:11" x14ac:dyDescent="0.25">
      <c r="G329">
        <v>10322</v>
      </c>
      <c r="H329" s="2">
        <v>42120.94358796296</v>
      </c>
      <c r="I329" t="s">
        <v>45</v>
      </c>
      <c r="J329" t="s">
        <v>237</v>
      </c>
      <c r="K329" s="6">
        <v>77463.199999999997</v>
      </c>
    </row>
    <row r="330" spans="7:11" x14ac:dyDescent="0.25">
      <c r="G330">
        <v>10323</v>
      </c>
      <c r="H330" s="2">
        <v>42242.196817129632</v>
      </c>
      <c r="I330" t="s">
        <v>5</v>
      </c>
      <c r="J330" t="s">
        <v>238</v>
      </c>
      <c r="K330" s="6">
        <v>23248.67</v>
      </c>
    </row>
    <row r="331" spans="7:11" x14ac:dyDescent="0.25">
      <c r="G331">
        <v>10324</v>
      </c>
      <c r="H331" s="2">
        <v>42248.183553240742</v>
      </c>
      <c r="I331" t="s">
        <v>35</v>
      </c>
      <c r="J331" t="s">
        <v>239</v>
      </c>
      <c r="K331" s="6">
        <v>57963.97</v>
      </c>
    </row>
    <row r="332" spans="7:11" x14ac:dyDescent="0.25">
      <c r="G332">
        <v>10325</v>
      </c>
      <c r="H332" s="2">
        <v>42175.941192129627</v>
      </c>
      <c r="I332" t="s">
        <v>20</v>
      </c>
      <c r="J332" t="s">
        <v>240</v>
      </c>
      <c r="K332" s="6">
        <v>81946.67</v>
      </c>
    </row>
    <row r="333" spans="7:11" x14ac:dyDescent="0.25">
      <c r="G333">
        <v>10326</v>
      </c>
      <c r="H333" s="2">
        <v>42315.63417824074</v>
      </c>
      <c r="I333" t="s">
        <v>52</v>
      </c>
      <c r="J333" t="s">
        <v>241</v>
      </c>
      <c r="K333" s="6">
        <v>15081.65</v>
      </c>
    </row>
    <row r="334" spans="7:11" x14ac:dyDescent="0.25">
      <c r="G334">
        <v>10327</v>
      </c>
      <c r="H334" s="2">
        <v>42032.772511574076</v>
      </c>
      <c r="I334" t="s">
        <v>15</v>
      </c>
      <c r="J334" t="s">
        <v>18</v>
      </c>
      <c r="K334" s="6">
        <v>17577.310000000001</v>
      </c>
    </row>
    <row r="335" spans="7:11" x14ac:dyDescent="0.25">
      <c r="G335">
        <v>10328</v>
      </c>
      <c r="H335" s="2">
        <v>42049.911307870374</v>
      </c>
      <c r="I335" t="s">
        <v>17</v>
      </c>
      <c r="J335" t="s">
        <v>191</v>
      </c>
      <c r="K335" s="6">
        <v>30941.56</v>
      </c>
    </row>
    <row r="336" spans="7:11" x14ac:dyDescent="0.25">
      <c r="G336">
        <v>10329</v>
      </c>
      <c r="H336" s="2">
        <v>42098.893622685187</v>
      </c>
      <c r="I336" t="s">
        <v>23</v>
      </c>
      <c r="J336" t="s">
        <v>242</v>
      </c>
      <c r="K336" s="6">
        <v>2854.31</v>
      </c>
    </row>
    <row r="337" spans="7:11" x14ac:dyDescent="0.25">
      <c r="G337">
        <v>10330</v>
      </c>
      <c r="H337" s="2">
        <v>42298.919849537036</v>
      </c>
      <c r="I337" t="s">
        <v>13</v>
      </c>
      <c r="J337" t="s">
        <v>233</v>
      </c>
      <c r="K337" s="6">
        <v>72220.59</v>
      </c>
    </row>
    <row r="338" spans="7:11" x14ac:dyDescent="0.25">
      <c r="G338">
        <v>10331</v>
      </c>
      <c r="H338" s="2">
        <v>42316.010231481479</v>
      </c>
      <c r="I338" t="s">
        <v>9</v>
      </c>
      <c r="J338" t="s">
        <v>243</v>
      </c>
      <c r="K338" s="6">
        <v>60415.91</v>
      </c>
    </row>
    <row r="339" spans="7:11" x14ac:dyDescent="0.25">
      <c r="G339">
        <v>10332</v>
      </c>
      <c r="H339" s="2">
        <v>42359.916087962964</v>
      </c>
      <c r="I339" t="s">
        <v>45</v>
      </c>
      <c r="J339" t="s">
        <v>49</v>
      </c>
      <c r="K339" s="6">
        <v>46554.97</v>
      </c>
    </row>
    <row r="340" spans="7:11" x14ac:dyDescent="0.25">
      <c r="G340">
        <v>10333</v>
      </c>
      <c r="H340" s="2">
        <v>42274.066111111111</v>
      </c>
      <c r="I340" t="s">
        <v>40</v>
      </c>
      <c r="J340" t="s">
        <v>244</v>
      </c>
      <c r="K340" s="6">
        <v>99202.12</v>
      </c>
    </row>
    <row r="341" spans="7:11" x14ac:dyDescent="0.25">
      <c r="G341">
        <v>10334</v>
      </c>
      <c r="H341" s="2">
        <v>42019.96675925926</v>
      </c>
      <c r="I341" t="s">
        <v>45</v>
      </c>
      <c r="J341" t="s">
        <v>187</v>
      </c>
      <c r="K341" s="6">
        <v>30862.77</v>
      </c>
    </row>
    <row r="342" spans="7:11" x14ac:dyDescent="0.25">
      <c r="G342">
        <v>10335</v>
      </c>
      <c r="H342" s="2">
        <v>42246.436168981483</v>
      </c>
      <c r="I342" t="s">
        <v>20</v>
      </c>
      <c r="J342" t="s">
        <v>139</v>
      </c>
      <c r="K342" s="6">
        <v>35131.620000000003</v>
      </c>
    </row>
    <row r="343" spans="7:11" x14ac:dyDescent="0.25">
      <c r="G343">
        <v>10336</v>
      </c>
      <c r="H343" s="2">
        <v>42031.547627314816</v>
      </c>
      <c r="I343" t="s">
        <v>29</v>
      </c>
      <c r="J343" t="s">
        <v>133</v>
      </c>
      <c r="K343" s="6">
        <v>5870.3</v>
      </c>
    </row>
    <row r="344" spans="7:11" x14ac:dyDescent="0.25">
      <c r="G344">
        <v>10337</v>
      </c>
      <c r="H344" s="2">
        <v>42113.466516203705</v>
      </c>
      <c r="I344" t="s">
        <v>26</v>
      </c>
      <c r="J344" t="s">
        <v>245</v>
      </c>
      <c r="K344" s="6">
        <v>52098.55</v>
      </c>
    </row>
    <row r="345" spans="7:11" x14ac:dyDescent="0.25">
      <c r="G345">
        <v>10338</v>
      </c>
      <c r="H345" s="2">
        <v>42305.594328703701</v>
      </c>
      <c r="I345" t="s">
        <v>35</v>
      </c>
      <c r="J345" t="s">
        <v>207</v>
      </c>
      <c r="K345" s="6">
        <v>3794.09</v>
      </c>
    </row>
    <row r="346" spans="7:11" x14ac:dyDescent="0.25">
      <c r="G346">
        <v>10339</v>
      </c>
      <c r="H346" s="2">
        <v>42239.503460648149</v>
      </c>
      <c r="I346" t="s">
        <v>40</v>
      </c>
      <c r="J346" t="s">
        <v>103</v>
      </c>
      <c r="K346" s="6">
        <v>81620.97</v>
      </c>
    </row>
    <row r="347" spans="7:11" x14ac:dyDescent="0.25">
      <c r="G347">
        <v>10340</v>
      </c>
      <c r="H347" s="2">
        <v>42141.814305555556</v>
      </c>
      <c r="I347" t="s">
        <v>23</v>
      </c>
      <c r="J347" t="s">
        <v>174</v>
      </c>
      <c r="K347" s="6">
        <v>41564.06</v>
      </c>
    </row>
    <row r="348" spans="7:11" x14ac:dyDescent="0.25">
      <c r="G348">
        <v>10341</v>
      </c>
      <c r="H348" s="2">
        <v>42344.66673611111</v>
      </c>
      <c r="I348" t="s">
        <v>66</v>
      </c>
      <c r="J348" t="s">
        <v>179</v>
      </c>
      <c r="K348" s="6">
        <v>94631.39</v>
      </c>
    </row>
    <row r="349" spans="7:11" x14ac:dyDescent="0.25">
      <c r="G349">
        <v>10342</v>
      </c>
      <c r="H349" s="2">
        <v>42331.08326388889</v>
      </c>
      <c r="I349" t="s">
        <v>45</v>
      </c>
      <c r="J349" t="s">
        <v>156</v>
      </c>
      <c r="K349" s="6">
        <v>16744.02</v>
      </c>
    </row>
    <row r="350" spans="7:11" x14ac:dyDescent="0.25">
      <c r="G350">
        <v>10343</v>
      </c>
      <c r="H350" s="2">
        <v>42236.245694444442</v>
      </c>
      <c r="I350" t="s">
        <v>45</v>
      </c>
      <c r="J350" t="s">
        <v>243</v>
      </c>
      <c r="K350" s="6">
        <v>80391.55</v>
      </c>
    </row>
    <row r="351" spans="7:11" x14ac:dyDescent="0.25">
      <c r="G351">
        <v>10344</v>
      </c>
      <c r="H351" s="2">
        <v>42051.798333333332</v>
      </c>
      <c r="I351" t="s">
        <v>7</v>
      </c>
      <c r="J351" t="s">
        <v>91</v>
      </c>
      <c r="K351" s="6">
        <v>90359.81</v>
      </c>
    </row>
    <row r="352" spans="7:11" x14ac:dyDescent="0.25">
      <c r="G352">
        <v>10345</v>
      </c>
      <c r="H352" s="2">
        <v>42225.981851851851</v>
      </c>
      <c r="I352" t="s">
        <v>17</v>
      </c>
      <c r="J352" t="s">
        <v>246</v>
      </c>
      <c r="K352" s="6">
        <v>79222.98</v>
      </c>
    </row>
    <row r="353" spans="7:11" x14ac:dyDescent="0.25">
      <c r="G353">
        <v>10346</v>
      </c>
      <c r="H353" s="2">
        <v>42228.736956018518</v>
      </c>
      <c r="I353" t="s">
        <v>40</v>
      </c>
      <c r="J353" t="s">
        <v>214</v>
      </c>
      <c r="K353" s="6">
        <v>62948.43</v>
      </c>
    </row>
    <row r="354" spans="7:11" x14ac:dyDescent="0.25">
      <c r="G354">
        <v>10347</v>
      </c>
      <c r="H354" s="2">
        <v>42151.961354166669</v>
      </c>
      <c r="I354" t="s">
        <v>45</v>
      </c>
      <c r="J354" t="s">
        <v>247</v>
      </c>
      <c r="K354" s="6">
        <v>2118.0100000000002</v>
      </c>
    </row>
    <row r="355" spans="7:11" x14ac:dyDescent="0.25">
      <c r="G355">
        <v>10348</v>
      </c>
      <c r="H355" s="2">
        <v>42238.132002314815</v>
      </c>
      <c r="I355" t="s">
        <v>29</v>
      </c>
      <c r="J355" t="s">
        <v>208</v>
      </c>
      <c r="K355" s="6">
        <v>32862.71</v>
      </c>
    </row>
    <row r="356" spans="7:11" x14ac:dyDescent="0.25">
      <c r="G356">
        <v>10349</v>
      </c>
      <c r="H356" s="2">
        <v>42021.654027777775</v>
      </c>
      <c r="I356" t="s">
        <v>13</v>
      </c>
      <c r="J356" t="s">
        <v>193</v>
      </c>
      <c r="K356" s="6">
        <v>19329.990000000002</v>
      </c>
    </row>
    <row r="357" spans="7:11" x14ac:dyDescent="0.25">
      <c r="G357">
        <v>10350</v>
      </c>
      <c r="H357" s="2">
        <v>42051.291250000002</v>
      </c>
      <c r="I357" t="s">
        <v>40</v>
      </c>
      <c r="J357" t="s">
        <v>248</v>
      </c>
      <c r="K357" s="6">
        <v>65660.740000000005</v>
      </c>
    </row>
    <row r="358" spans="7:11" x14ac:dyDescent="0.25">
      <c r="G358">
        <v>10351</v>
      </c>
      <c r="H358" s="2">
        <v>42039.623553240737</v>
      </c>
      <c r="I358" t="s">
        <v>40</v>
      </c>
      <c r="J358" t="s">
        <v>184</v>
      </c>
      <c r="K358" s="6">
        <v>39834.660000000003</v>
      </c>
    </row>
    <row r="359" spans="7:11" x14ac:dyDescent="0.25">
      <c r="G359">
        <v>10352</v>
      </c>
      <c r="H359" s="2">
        <v>42284.329155092593</v>
      </c>
      <c r="I359" t="s">
        <v>61</v>
      </c>
      <c r="J359" t="s">
        <v>80</v>
      </c>
      <c r="K359" s="6">
        <v>41244.480000000003</v>
      </c>
    </row>
    <row r="360" spans="7:11" x14ac:dyDescent="0.25">
      <c r="G360">
        <v>10353</v>
      </c>
      <c r="H360" s="2">
        <v>42202.109826388885</v>
      </c>
      <c r="I360" t="s">
        <v>29</v>
      </c>
      <c r="J360" t="s">
        <v>90</v>
      </c>
      <c r="K360" s="6">
        <v>88650.34</v>
      </c>
    </row>
    <row r="361" spans="7:11" x14ac:dyDescent="0.25">
      <c r="G361">
        <v>10354</v>
      </c>
      <c r="H361" s="2">
        <v>42127.537685185183</v>
      </c>
      <c r="I361" t="s">
        <v>40</v>
      </c>
      <c r="J361" t="s">
        <v>249</v>
      </c>
      <c r="K361" s="6">
        <v>39239.879999999997</v>
      </c>
    </row>
    <row r="362" spans="7:11" x14ac:dyDescent="0.25">
      <c r="G362">
        <v>10355</v>
      </c>
      <c r="H362" s="2">
        <v>42144.661030092589</v>
      </c>
      <c r="I362" t="s">
        <v>15</v>
      </c>
      <c r="J362" t="s">
        <v>250</v>
      </c>
      <c r="K362" s="6">
        <v>60830.47</v>
      </c>
    </row>
    <row r="363" spans="7:11" x14ac:dyDescent="0.25">
      <c r="G363">
        <v>10356</v>
      </c>
      <c r="H363" s="2">
        <v>42131.294328703705</v>
      </c>
      <c r="I363" t="s">
        <v>13</v>
      </c>
      <c r="J363" t="s">
        <v>130</v>
      </c>
      <c r="K363" s="6">
        <v>68093.84</v>
      </c>
    </row>
    <row r="364" spans="7:11" x14ac:dyDescent="0.25">
      <c r="G364">
        <v>10357</v>
      </c>
      <c r="H364" s="2">
        <v>42271.787858796299</v>
      </c>
      <c r="I364" t="s">
        <v>9</v>
      </c>
      <c r="J364" t="s">
        <v>236</v>
      </c>
      <c r="K364" s="6">
        <v>84589.68</v>
      </c>
    </row>
    <row r="365" spans="7:11" x14ac:dyDescent="0.25">
      <c r="G365">
        <v>10358</v>
      </c>
      <c r="H365" s="2">
        <v>42209.08421296296</v>
      </c>
      <c r="I365" t="s">
        <v>52</v>
      </c>
      <c r="J365" t="s">
        <v>251</v>
      </c>
      <c r="K365" s="6">
        <v>9125.59</v>
      </c>
    </row>
    <row r="366" spans="7:11" x14ac:dyDescent="0.25">
      <c r="G366">
        <v>10359</v>
      </c>
      <c r="H366" s="2">
        <v>42080.167696759258</v>
      </c>
      <c r="I366" t="s">
        <v>23</v>
      </c>
      <c r="J366" t="s">
        <v>252</v>
      </c>
      <c r="K366" s="6">
        <v>4333.4799999999996</v>
      </c>
    </row>
    <row r="367" spans="7:11" x14ac:dyDescent="0.25">
      <c r="G367">
        <v>10360</v>
      </c>
      <c r="H367" s="2">
        <v>42280.184976851851</v>
      </c>
      <c r="I367" t="s">
        <v>11</v>
      </c>
      <c r="J367" t="s">
        <v>194</v>
      </c>
      <c r="K367" s="6">
        <v>54564.28</v>
      </c>
    </row>
    <row r="368" spans="7:11" x14ac:dyDescent="0.25">
      <c r="G368">
        <v>10361</v>
      </c>
      <c r="H368" s="2">
        <v>42200.079710648148</v>
      </c>
      <c r="I368" t="s">
        <v>7</v>
      </c>
      <c r="J368" t="s">
        <v>253</v>
      </c>
      <c r="K368" s="6">
        <v>6005.22</v>
      </c>
    </row>
    <row r="369" spans="7:11" x14ac:dyDescent="0.25">
      <c r="G369">
        <v>10362</v>
      </c>
      <c r="H369" s="2">
        <v>42293.788298611114</v>
      </c>
      <c r="I369" t="s">
        <v>45</v>
      </c>
      <c r="J369" t="s">
        <v>254</v>
      </c>
      <c r="K369" s="6">
        <v>81613.399999999994</v>
      </c>
    </row>
    <row r="370" spans="7:11" x14ac:dyDescent="0.25">
      <c r="G370">
        <v>10363</v>
      </c>
      <c r="H370" s="2">
        <v>42340.233576388891</v>
      </c>
      <c r="I370" t="s">
        <v>26</v>
      </c>
      <c r="J370" t="s">
        <v>113</v>
      </c>
      <c r="K370" s="6">
        <v>46310.239999999998</v>
      </c>
    </row>
    <row r="371" spans="7:11" x14ac:dyDescent="0.25">
      <c r="G371">
        <v>10364</v>
      </c>
      <c r="H371" s="2">
        <v>42257.825208333335</v>
      </c>
      <c r="I371" t="s">
        <v>11</v>
      </c>
      <c r="J371" t="s">
        <v>57</v>
      </c>
      <c r="K371" s="6">
        <v>83397.009999999995</v>
      </c>
    </row>
    <row r="372" spans="7:11" x14ac:dyDescent="0.25">
      <c r="G372">
        <v>10365</v>
      </c>
      <c r="H372" s="2">
        <v>42274.77789351852</v>
      </c>
      <c r="I372" t="s">
        <v>9</v>
      </c>
      <c r="J372" t="s">
        <v>255</v>
      </c>
      <c r="K372" s="6">
        <v>6460.65</v>
      </c>
    </row>
    <row r="373" spans="7:11" x14ac:dyDescent="0.25">
      <c r="G373">
        <v>10366</v>
      </c>
      <c r="H373" s="2">
        <v>42324.370196759257</v>
      </c>
      <c r="I373" t="s">
        <v>29</v>
      </c>
      <c r="J373" t="s">
        <v>130</v>
      </c>
      <c r="K373" s="6">
        <v>43507.4</v>
      </c>
    </row>
    <row r="374" spans="7:11" x14ac:dyDescent="0.25">
      <c r="G374">
        <v>10367</v>
      </c>
      <c r="H374" s="2">
        <v>42244.327870370369</v>
      </c>
      <c r="I374" t="s">
        <v>20</v>
      </c>
      <c r="J374" t="s">
        <v>256</v>
      </c>
      <c r="K374" s="6">
        <v>97474.84</v>
      </c>
    </row>
    <row r="375" spans="7:11" x14ac:dyDescent="0.25">
      <c r="G375">
        <v>10368</v>
      </c>
      <c r="H375" s="2">
        <v>42112.594328703701</v>
      </c>
      <c r="I375" t="s">
        <v>9</v>
      </c>
      <c r="J375" t="s">
        <v>257</v>
      </c>
      <c r="K375" s="6">
        <v>32791.620000000003</v>
      </c>
    </row>
    <row r="376" spans="7:11" x14ac:dyDescent="0.25">
      <c r="G376">
        <v>10369</v>
      </c>
      <c r="H376" s="2">
        <v>42187.284826388888</v>
      </c>
      <c r="I376" t="s">
        <v>45</v>
      </c>
      <c r="J376" t="s">
        <v>220</v>
      </c>
      <c r="K376" s="6">
        <v>56085.99</v>
      </c>
    </row>
    <row r="377" spans="7:11" x14ac:dyDescent="0.25">
      <c r="G377">
        <v>10370</v>
      </c>
      <c r="H377" s="2">
        <v>42105.311863425923</v>
      </c>
      <c r="I377" t="s">
        <v>20</v>
      </c>
      <c r="J377" t="s">
        <v>80</v>
      </c>
      <c r="K377" s="6">
        <v>29691.35</v>
      </c>
    </row>
    <row r="378" spans="7:11" x14ac:dyDescent="0.25">
      <c r="G378">
        <v>10371</v>
      </c>
      <c r="H378" s="2">
        <v>42080.775497685187</v>
      </c>
      <c r="I378" t="s">
        <v>66</v>
      </c>
      <c r="J378" t="s">
        <v>196</v>
      </c>
      <c r="K378" s="6">
        <v>54853.57</v>
      </c>
    </row>
    <row r="379" spans="7:11" x14ac:dyDescent="0.25">
      <c r="G379">
        <v>10372</v>
      </c>
      <c r="H379" s="2">
        <v>42109.045104166667</v>
      </c>
      <c r="I379" t="s">
        <v>66</v>
      </c>
      <c r="J379" t="s">
        <v>258</v>
      </c>
      <c r="K379" s="6">
        <v>12547.84</v>
      </c>
    </row>
    <row r="380" spans="7:11" x14ac:dyDescent="0.25">
      <c r="G380">
        <v>10373</v>
      </c>
      <c r="H380" s="2">
        <v>42026.04247685185</v>
      </c>
      <c r="I380" t="s">
        <v>66</v>
      </c>
      <c r="J380" t="s">
        <v>259</v>
      </c>
      <c r="K380" s="6">
        <v>89418.67</v>
      </c>
    </row>
    <row r="381" spans="7:11" x14ac:dyDescent="0.25">
      <c r="G381">
        <v>10374</v>
      </c>
      <c r="H381" s="2">
        <v>42283.96974537037</v>
      </c>
      <c r="I381" t="s">
        <v>17</v>
      </c>
      <c r="J381" t="s">
        <v>176</v>
      </c>
      <c r="K381" s="6">
        <v>36163.33</v>
      </c>
    </row>
    <row r="382" spans="7:11" x14ac:dyDescent="0.25">
      <c r="G382">
        <v>10375</v>
      </c>
      <c r="H382" s="2">
        <v>42054.44158564815</v>
      </c>
      <c r="I382" t="s">
        <v>20</v>
      </c>
      <c r="J382" t="s">
        <v>260</v>
      </c>
      <c r="K382" s="6">
        <v>50816.55</v>
      </c>
    </row>
    <row r="383" spans="7:11" x14ac:dyDescent="0.25">
      <c r="G383">
        <v>10376</v>
      </c>
      <c r="H383" s="2">
        <v>42096.235300925924</v>
      </c>
      <c r="I383" t="s">
        <v>40</v>
      </c>
      <c r="J383" t="s">
        <v>261</v>
      </c>
      <c r="K383" s="6">
        <v>57521.09</v>
      </c>
    </row>
    <row r="384" spans="7:11" x14ac:dyDescent="0.25">
      <c r="G384">
        <v>10377</v>
      </c>
      <c r="H384" s="2">
        <v>42078.126134259262</v>
      </c>
      <c r="I384" t="s">
        <v>5</v>
      </c>
      <c r="J384" t="s">
        <v>262</v>
      </c>
      <c r="K384" s="6">
        <v>78808.63</v>
      </c>
    </row>
    <row r="385" spans="7:11" x14ac:dyDescent="0.25">
      <c r="G385">
        <v>10378</v>
      </c>
      <c r="H385" s="2">
        <v>42175.604131944441</v>
      </c>
      <c r="I385" t="s">
        <v>9</v>
      </c>
      <c r="J385" t="s">
        <v>227</v>
      </c>
      <c r="K385" s="6">
        <v>99024.65</v>
      </c>
    </row>
    <row r="386" spans="7:11" x14ac:dyDescent="0.25">
      <c r="G386">
        <v>10379</v>
      </c>
      <c r="H386" s="2">
        <v>42361.557858796295</v>
      </c>
      <c r="I386" t="s">
        <v>11</v>
      </c>
      <c r="J386" t="s">
        <v>226</v>
      </c>
      <c r="K386" s="6">
        <v>49406.17</v>
      </c>
    </row>
    <row r="387" spans="7:11" x14ac:dyDescent="0.25">
      <c r="G387">
        <v>10380</v>
      </c>
      <c r="H387" s="2">
        <v>42021.931851851848</v>
      </c>
      <c r="I387" t="s">
        <v>29</v>
      </c>
      <c r="J387" t="s">
        <v>263</v>
      </c>
      <c r="K387" s="6">
        <v>82975.81</v>
      </c>
    </row>
    <row r="388" spans="7:11" x14ac:dyDescent="0.25">
      <c r="G388">
        <v>10381</v>
      </c>
      <c r="H388" s="2">
        <v>42265.856296296297</v>
      </c>
      <c r="I388" t="s">
        <v>13</v>
      </c>
      <c r="J388" t="s">
        <v>264</v>
      </c>
      <c r="K388" s="6">
        <v>91135.81</v>
      </c>
    </row>
    <row r="389" spans="7:11" x14ac:dyDescent="0.25">
      <c r="G389">
        <v>10382</v>
      </c>
      <c r="H389" s="2">
        <v>42158.412789351853</v>
      </c>
      <c r="I389" t="s">
        <v>17</v>
      </c>
      <c r="J389" t="s">
        <v>257</v>
      </c>
      <c r="K389" s="6">
        <v>84392.1</v>
      </c>
    </row>
    <row r="390" spans="7:11" x14ac:dyDescent="0.25">
      <c r="G390">
        <v>10383</v>
      </c>
      <c r="H390" s="2">
        <v>42107.376620370371</v>
      </c>
      <c r="I390" t="s">
        <v>29</v>
      </c>
      <c r="J390" t="s">
        <v>44</v>
      </c>
      <c r="K390" s="6">
        <v>59567.87</v>
      </c>
    </row>
    <row r="391" spans="7:11" x14ac:dyDescent="0.25">
      <c r="G391">
        <v>10384</v>
      </c>
      <c r="H391" s="2">
        <v>42024.511273148149</v>
      </c>
      <c r="I391" t="s">
        <v>13</v>
      </c>
      <c r="J391" t="s">
        <v>199</v>
      </c>
      <c r="K391" s="6">
        <v>75533.3</v>
      </c>
    </row>
    <row r="392" spans="7:11" x14ac:dyDescent="0.25">
      <c r="G392">
        <v>10385</v>
      </c>
      <c r="H392" s="2">
        <v>42101.673576388886</v>
      </c>
      <c r="I392" t="s">
        <v>23</v>
      </c>
      <c r="J392" t="s">
        <v>119</v>
      </c>
      <c r="K392" s="6">
        <v>81367.539999999994</v>
      </c>
    </row>
    <row r="393" spans="7:11" x14ac:dyDescent="0.25">
      <c r="G393">
        <v>10386</v>
      </c>
      <c r="H393" s="2">
        <v>42258.438472222224</v>
      </c>
      <c r="I393" t="s">
        <v>45</v>
      </c>
      <c r="J393" t="s">
        <v>80</v>
      </c>
      <c r="K393" s="6">
        <v>6003.85</v>
      </c>
    </row>
    <row r="394" spans="7:11" x14ac:dyDescent="0.25">
      <c r="G394">
        <v>10387</v>
      </c>
      <c r="H394" s="2">
        <v>42053.91982638889</v>
      </c>
      <c r="I394" t="s">
        <v>38</v>
      </c>
      <c r="J394" t="s">
        <v>265</v>
      </c>
      <c r="K394" s="6">
        <v>91100.81</v>
      </c>
    </row>
    <row r="395" spans="7:11" x14ac:dyDescent="0.25">
      <c r="G395">
        <v>10388</v>
      </c>
      <c r="H395" s="2">
        <v>42243.392731481479</v>
      </c>
      <c r="I395" t="s">
        <v>38</v>
      </c>
      <c r="J395" t="s">
        <v>129</v>
      </c>
      <c r="K395" s="6">
        <v>83673.19</v>
      </c>
    </row>
    <row r="396" spans="7:11" x14ac:dyDescent="0.25">
      <c r="G396">
        <v>10389</v>
      </c>
      <c r="H396" s="2">
        <v>42347.495555555557</v>
      </c>
      <c r="I396" t="s">
        <v>5</v>
      </c>
      <c r="J396" t="s">
        <v>34</v>
      </c>
      <c r="K396" s="6">
        <v>75902.38</v>
      </c>
    </row>
    <row r="397" spans="7:11" x14ac:dyDescent="0.25">
      <c r="G397">
        <v>10390</v>
      </c>
      <c r="H397" s="2">
        <v>42359.648634259262</v>
      </c>
      <c r="I397" t="s">
        <v>38</v>
      </c>
      <c r="J397" t="s">
        <v>229</v>
      </c>
      <c r="K397" s="6">
        <v>9999.3700000000008</v>
      </c>
    </row>
    <row r="398" spans="7:11" x14ac:dyDescent="0.25">
      <c r="G398">
        <v>10391</v>
      </c>
      <c r="H398" s="2">
        <v>42030.251863425925</v>
      </c>
      <c r="I398" t="s">
        <v>66</v>
      </c>
      <c r="J398" t="s">
        <v>266</v>
      </c>
      <c r="K398" s="6">
        <v>12377.62</v>
      </c>
    </row>
    <row r="399" spans="7:11" x14ac:dyDescent="0.25">
      <c r="G399">
        <v>10392</v>
      </c>
      <c r="H399" s="2">
        <v>42234.293749999997</v>
      </c>
      <c r="I399" t="s">
        <v>11</v>
      </c>
      <c r="J399" t="s">
        <v>150</v>
      </c>
      <c r="K399" s="6">
        <v>69859.78</v>
      </c>
    </row>
    <row r="400" spans="7:11" x14ac:dyDescent="0.25">
      <c r="G400">
        <v>10393</v>
      </c>
      <c r="H400" s="2">
        <v>42266.458136574074</v>
      </c>
      <c r="I400" t="s">
        <v>9</v>
      </c>
      <c r="J400" t="s">
        <v>267</v>
      </c>
      <c r="K400" s="6">
        <v>15356.27</v>
      </c>
    </row>
    <row r="401" spans="7:11" x14ac:dyDescent="0.25">
      <c r="G401">
        <v>10394</v>
      </c>
      <c r="H401" s="2">
        <v>42090.170023148145</v>
      </c>
      <c r="I401" t="s">
        <v>20</v>
      </c>
      <c r="J401" t="s">
        <v>268</v>
      </c>
      <c r="K401" s="6">
        <v>35480.94</v>
      </c>
    </row>
    <row r="402" spans="7:11" x14ac:dyDescent="0.25">
      <c r="G402">
        <v>10395</v>
      </c>
      <c r="H402" s="2">
        <v>42306.405243055553</v>
      </c>
      <c r="I402" t="s">
        <v>15</v>
      </c>
      <c r="J402" t="s">
        <v>258</v>
      </c>
      <c r="K402" s="6">
        <v>73470.710000000006</v>
      </c>
    </row>
    <row r="403" spans="7:11" x14ac:dyDescent="0.25">
      <c r="G403">
        <v>10396</v>
      </c>
      <c r="H403" s="2">
        <v>42129.276030092595</v>
      </c>
      <c r="I403" t="s">
        <v>15</v>
      </c>
      <c r="J403" t="s">
        <v>255</v>
      </c>
      <c r="K403" s="6">
        <v>75612.55</v>
      </c>
    </row>
    <row r="404" spans="7:11" x14ac:dyDescent="0.25">
      <c r="G404">
        <v>10397</v>
      </c>
      <c r="H404" s="2">
        <v>42241.802430555559</v>
      </c>
      <c r="I404" t="s">
        <v>38</v>
      </c>
      <c r="J404" t="s">
        <v>269</v>
      </c>
      <c r="K404" s="6">
        <v>74304.13</v>
      </c>
    </row>
    <row r="405" spans="7:11" x14ac:dyDescent="0.25">
      <c r="G405">
        <v>10398</v>
      </c>
      <c r="H405" s="2">
        <v>42109.227303240739</v>
      </c>
      <c r="I405" t="s">
        <v>40</v>
      </c>
      <c r="J405" t="s">
        <v>270</v>
      </c>
      <c r="K405" s="6">
        <v>53512.91</v>
      </c>
    </row>
    <row r="406" spans="7:11" x14ac:dyDescent="0.25">
      <c r="G406">
        <v>10399</v>
      </c>
      <c r="H406" s="2">
        <v>42116.63386574074</v>
      </c>
      <c r="I406" t="s">
        <v>23</v>
      </c>
      <c r="J406" t="s">
        <v>8</v>
      </c>
      <c r="K406" s="6">
        <v>87338.07</v>
      </c>
    </row>
    <row r="407" spans="7:11" x14ac:dyDescent="0.25">
      <c r="G407">
        <v>10400</v>
      </c>
      <c r="H407" s="2">
        <v>42249.035173611112</v>
      </c>
      <c r="I407" t="s">
        <v>13</v>
      </c>
      <c r="J407" t="s">
        <v>208</v>
      </c>
      <c r="K407" s="6">
        <v>47944.65</v>
      </c>
    </row>
    <row r="408" spans="7:11" x14ac:dyDescent="0.25">
      <c r="G408">
        <v>10401</v>
      </c>
      <c r="H408" s="2">
        <v>42219.920740740738</v>
      </c>
      <c r="I408" t="s">
        <v>13</v>
      </c>
      <c r="J408" t="s">
        <v>226</v>
      </c>
      <c r="K408" s="6">
        <v>4951.33</v>
      </c>
    </row>
    <row r="409" spans="7:11" x14ac:dyDescent="0.25">
      <c r="G409">
        <v>10402</v>
      </c>
      <c r="H409" s="2">
        <v>42083.04115740741</v>
      </c>
      <c r="I409" t="s">
        <v>5</v>
      </c>
      <c r="J409" t="s">
        <v>91</v>
      </c>
      <c r="K409" s="6">
        <v>20107.38</v>
      </c>
    </row>
    <row r="410" spans="7:11" x14ac:dyDescent="0.25">
      <c r="G410">
        <v>10403</v>
      </c>
      <c r="H410" s="2">
        <v>42206.038055555553</v>
      </c>
      <c r="I410" t="s">
        <v>9</v>
      </c>
      <c r="J410" t="s">
        <v>271</v>
      </c>
      <c r="K410" s="6">
        <v>68920.759999999995</v>
      </c>
    </row>
    <row r="411" spans="7:11" x14ac:dyDescent="0.25">
      <c r="G411">
        <v>10404</v>
      </c>
      <c r="H411" s="2">
        <v>42321.079131944447</v>
      </c>
      <c r="I411" t="s">
        <v>7</v>
      </c>
      <c r="J411" t="s">
        <v>272</v>
      </c>
      <c r="K411" s="6">
        <v>11968.75</v>
      </c>
    </row>
    <row r="412" spans="7:11" x14ac:dyDescent="0.25">
      <c r="G412">
        <v>10405</v>
      </c>
      <c r="H412" s="2">
        <v>42088.917847222219</v>
      </c>
      <c r="I412" t="s">
        <v>20</v>
      </c>
      <c r="J412" t="s">
        <v>75</v>
      </c>
      <c r="K412" s="6">
        <v>62603.31</v>
      </c>
    </row>
    <row r="413" spans="7:11" x14ac:dyDescent="0.25">
      <c r="G413">
        <v>10406</v>
      </c>
      <c r="H413" s="2">
        <v>42341.992071759261</v>
      </c>
      <c r="I413" t="s">
        <v>29</v>
      </c>
      <c r="J413" t="s">
        <v>69</v>
      </c>
      <c r="K413" s="6">
        <v>81709.09</v>
      </c>
    </row>
    <row r="414" spans="7:11" x14ac:dyDescent="0.25">
      <c r="G414">
        <v>10407</v>
      </c>
      <c r="H414" s="2">
        <v>42194.467997685184</v>
      </c>
      <c r="I414" t="s">
        <v>20</v>
      </c>
      <c r="J414" t="s">
        <v>273</v>
      </c>
      <c r="K414" s="6">
        <v>15917.69</v>
      </c>
    </row>
    <row r="415" spans="7:11" x14ac:dyDescent="0.25">
      <c r="G415">
        <v>10408</v>
      </c>
      <c r="H415" s="2">
        <v>42111.09642361111</v>
      </c>
      <c r="I415" t="s">
        <v>45</v>
      </c>
      <c r="J415" t="s">
        <v>274</v>
      </c>
      <c r="K415" s="6">
        <v>17216.68</v>
      </c>
    </row>
    <row r="416" spans="7:11" x14ac:dyDescent="0.25">
      <c r="G416">
        <v>10409</v>
      </c>
      <c r="H416" s="2">
        <v>42269.091840277775</v>
      </c>
      <c r="I416" t="s">
        <v>40</v>
      </c>
      <c r="J416" t="s">
        <v>275</v>
      </c>
      <c r="K416" s="6">
        <v>63468.44</v>
      </c>
    </row>
    <row r="417" spans="7:11" x14ac:dyDescent="0.25">
      <c r="G417">
        <v>10410</v>
      </c>
      <c r="H417" s="2">
        <v>42265.382465277777</v>
      </c>
      <c r="I417" t="s">
        <v>13</v>
      </c>
      <c r="J417" t="s">
        <v>37</v>
      </c>
      <c r="K417" s="6">
        <v>71758.47</v>
      </c>
    </row>
    <row r="418" spans="7:11" x14ac:dyDescent="0.25">
      <c r="G418">
        <v>10411</v>
      </c>
      <c r="H418" s="2">
        <v>42054.121238425927</v>
      </c>
      <c r="I418" t="s">
        <v>66</v>
      </c>
      <c r="J418" t="s">
        <v>12</v>
      </c>
      <c r="K418" s="6">
        <v>18360.3</v>
      </c>
    </row>
    <row r="419" spans="7:11" x14ac:dyDescent="0.25">
      <c r="G419">
        <v>10412</v>
      </c>
      <c r="H419" s="2">
        <v>42115.466689814813</v>
      </c>
      <c r="I419" t="s">
        <v>40</v>
      </c>
      <c r="J419" t="s">
        <v>152</v>
      </c>
      <c r="K419" s="6">
        <v>54787.16</v>
      </c>
    </row>
    <row r="420" spans="7:11" x14ac:dyDescent="0.25">
      <c r="G420">
        <v>10413</v>
      </c>
      <c r="H420" s="2">
        <v>42077.873252314814</v>
      </c>
      <c r="I420" t="s">
        <v>40</v>
      </c>
      <c r="J420" t="s">
        <v>276</v>
      </c>
      <c r="K420" s="6">
        <v>72546.28</v>
      </c>
    </row>
    <row r="421" spans="7:11" x14ac:dyDescent="0.25">
      <c r="G421">
        <v>10414</v>
      </c>
      <c r="H421" s="2">
        <v>42060.796435185184</v>
      </c>
      <c r="I421" t="s">
        <v>40</v>
      </c>
      <c r="J421" t="s">
        <v>241</v>
      </c>
      <c r="K421" s="6">
        <v>1919.83</v>
      </c>
    </row>
    <row r="422" spans="7:11" x14ac:dyDescent="0.25">
      <c r="G422">
        <v>10415</v>
      </c>
      <c r="H422" s="2">
        <v>42263.684594907405</v>
      </c>
      <c r="I422" t="s">
        <v>38</v>
      </c>
      <c r="J422" t="s">
        <v>277</v>
      </c>
      <c r="K422" s="6">
        <v>71979.820000000007</v>
      </c>
    </row>
    <row r="423" spans="7:11" x14ac:dyDescent="0.25">
      <c r="G423">
        <v>10416</v>
      </c>
      <c r="H423" s="2">
        <v>42211.993495370371</v>
      </c>
      <c r="I423" t="s">
        <v>17</v>
      </c>
      <c r="J423" t="s">
        <v>83</v>
      </c>
      <c r="K423" s="6">
        <v>43404.4</v>
      </c>
    </row>
    <row r="424" spans="7:11" x14ac:dyDescent="0.25">
      <c r="G424">
        <v>10417</v>
      </c>
      <c r="H424" s="2">
        <v>42036.015393518515</v>
      </c>
      <c r="I424" t="s">
        <v>66</v>
      </c>
      <c r="J424" t="s">
        <v>102</v>
      </c>
      <c r="K424" s="6">
        <v>46301.78</v>
      </c>
    </row>
    <row r="425" spans="7:11" x14ac:dyDescent="0.25">
      <c r="G425">
        <v>10418</v>
      </c>
      <c r="H425" s="2">
        <v>42236.646597222221</v>
      </c>
      <c r="I425" t="s">
        <v>45</v>
      </c>
      <c r="J425" t="s">
        <v>125</v>
      </c>
      <c r="K425" s="6">
        <v>89166.42</v>
      </c>
    </row>
    <row r="426" spans="7:11" x14ac:dyDescent="0.25">
      <c r="G426">
        <v>10419</v>
      </c>
      <c r="H426" s="2">
        <v>42017.544444444444</v>
      </c>
      <c r="I426" t="s">
        <v>23</v>
      </c>
      <c r="J426" t="s">
        <v>154</v>
      </c>
      <c r="K426" s="6">
        <v>72623.19</v>
      </c>
    </row>
    <row r="427" spans="7:11" x14ac:dyDescent="0.25">
      <c r="G427">
        <v>10420</v>
      </c>
      <c r="H427" s="2">
        <v>42127.09175925926</v>
      </c>
      <c r="I427" t="s">
        <v>9</v>
      </c>
      <c r="J427" t="s">
        <v>198</v>
      </c>
      <c r="K427" s="6">
        <v>25994.05</v>
      </c>
    </row>
    <row r="428" spans="7:11" x14ac:dyDescent="0.25">
      <c r="G428">
        <v>10421</v>
      </c>
      <c r="H428" s="2">
        <v>42229.294456018521</v>
      </c>
      <c r="I428" t="s">
        <v>29</v>
      </c>
      <c r="J428" t="s">
        <v>220</v>
      </c>
      <c r="K428" s="6">
        <v>77613.48</v>
      </c>
    </row>
    <row r="429" spans="7:11" x14ac:dyDescent="0.25">
      <c r="G429">
        <v>10422</v>
      </c>
      <c r="H429" s="2">
        <v>42204.499918981484</v>
      </c>
      <c r="I429" t="s">
        <v>5</v>
      </c>
      <c r="J429" t="s">
        <v>278</v>
      </c>
      <c r="K429" s="6">
        <v>34503.699999999997</v>
      </c>
    </row>
    <row r="430" spans="7:11" x14ac:dyDescent="0.25">
      <c r="G430">
        <v>10423</v>
      </c>
      <c r="H430" s="2">
        <v>42073.586273148147</v>
      </c>
      <c r="I430" t="s">
        <v>5</v>
      </c>
      <c r="J430" t="s">
        <v>163</v>
      </c>
      <c r="K430" s="6">
        <v>95741.57</v>
      </c>
    </row>
    <row r="431" spans="7:11" x14ac:dyDescent="0.25">
      <c r="G431">
        <v>10424</v>
      </c>
      <c r="H431" s="2">
        <v>42062.398032407407</v>
      </c>
      <c r="I431" t="s">
        <v>23</v>
      </c>
      <c r="J431" t="s">
        <v>101</v>
      </c>
      <c r="K431" s="6">
        <v>33318.26</v>
      </c>
    </row>
    <row r="432" spans="7:11" x14ac:dyDescent="0.25">
      <c r="G432">
        <v>10425</v>
      </c>
      <c r="H432" s="2">
        <v>42242.965682870374</v>
      </c>
      <c r="I432" t="s">
        <v>52</v>
      </c>
      <c r="J432" t="s">
        <v>189</v>
      </c>
      <c r="K432" s="6">
        <v>99895.11</v>
      </c>
    </row>
    <row r="433" spans="7:11" x14ac:dyDescent="0.25">
      <c r="G433">
        <v>10426</v>
      </c>
      <c r="H433" s="2">
        <v>42123.838912037034</v>
      </c>
      <c r="I433" t="s">
        <v>15</v>
      </c>
      <c r="J433" t="s">
        <v>47</v>
      </c>
      <c r="K433" s="6">
        <v>45221.71</v>
      </c>
    </row>
    <row r="434" spans="7:11" x14ac:dyDescent="0.25">
      <c r="G434">
        <v>10427</v>
      </c>
      <c r="H434" s="2">
        <v>42261.878993055558</v>
      </c>
      <c r="I434" t="s">
        <v>29</v>
      </c>
      <c r="J434" t="s">
        <v>279</v>
      </c>
      <c r="K434" s="6">
        <v>49165.26</v>
      </c>
    </row>
    <row r="435" spans="7:11" x14ac:dyDescent="0.25">
      <c r="G435">
        <v>10428</v>
      </c>
      <c r="H435" s="2">
        <v>42173.779108796298</v>
      </c>
      <c r="I435" t="s">
        <v>38</v>
      </c>
      <c r="J435" t="s">
        <v>280</v>
      </c>
      <c r="K435" s="6">
        <v>96813.93</v>
      </c>
    </row>
    <row r="436" spans="7:11" x14ac:dyDescent="0.25">
      <c r="G436">
        <v>10429</v>
      </c>
      <c r="H436" s="2">
        <v>42219.254328703704</v>
      </c>
      <c r="I436" t="s">
        <v>38</v>
      </c>
      <c r="J436" t="s">
        <v>234</v>
      </c>
      <c r="K436" s="6">
        <v>99783.72</v>
      </c>
    </row>
    <row r="437" spans="7:11" x14ac:dyDescent="0.25">
      <c r="G437">
        <v>10430</v>
      </c>
      <c r="H437" s="2">
        <v>42187.311493055553</v>
      </c>
      <c r="I437" t="s">
        <v>61</v>
      </c>
      <c r="J437" t="s">
        <v>206</v>
      </c>
      <c r="K437" s="6">
        <v>2193.2800000000002</v>
      </c>
    </row>
    <row r="438" spans="7:11" x14ac:dyDescent="0.25">
      <c r="G438">
        <v>10431</v>
      </c>
      <c r="H438" s="2">
        <v>42036.950416666667</v>
      </c>
      <c r="I438" t="s">
        <v>35</v>
      </c>
      <c r="J438" t="s">
        <v>281</v>
      </c>
      <c r="K438" s="6">
        <v>45962.06</v>
      </c>
    </row>
    <row r="439" spans="7:11" x14ac:dyDescent="0.25">
      <c r="G439">
        <v>10432</v>
      </c>
      <c r="H439" s="2">
        <v>42123.356446759259</v>
      </c>
      <c r="I439" t="s">
        <v>23</v>
      </c>
      <c r="J439" t="s">
        <v>44</v>
      </c>
      <c r="K439" s="6">
        <v>27807.4</v>
      </c>
    </row>
    <row r="440" spans="7:11" x14ac:dyDescent="0.25">
      <c r="G440">
        <v>10433</v>
      </c>
      <c r="H440" s="2">
        <v>42152.242731481485</v>
      </c>
      <c r="I440" t="s">
        <v>11</v>
      </c>
      <c r="J440" t="s">
        <v>280</v>
      </c>
      <c r="K440" s="6">
        <v>15358.1</v>
      </c>
    </row>
    <row r="441" spans="7:11" x14ac:dyDescent="0.25">
      <c r="G441">
        <v>10434</v>
      </c>
      <c r="H441" s="2">
        <v>42121.057256944441</v>
      </c>
      <c r="I441" t="s">
        <v>17</v>
      </c>
      <c r="J441" t="s">
        <v>172</v>
      </c>
      <c r="K441" s="6">
        <v>44619.29</v>
      </c>
    </row>
    <row r="442" spans="7:11" x14ac:dyDescent="0.25">
      <c r="G442">
        <v>10435</v>
      </c>
      <c r="H442" s="2">
        <v>42137.258460648147</v>
      </c>
      <c r="I442" t="s">
        <v>35</v>
      </c>
      <c r="J442" t="s">
        <v>282</v>
      </c>
      <c r="K442" s="6">
        <v>17247.91</v>
      </c>
    </row>
    <row r="443" spans="7:11" x14ac:dyDescent="0.25">
      <c r="G443">
        <v>10436</v>
      </c>
      <c r="H443" s="2">
        <v>42347.546388888892</v>
      </c>
      <c r="I443" t="s">
        <v>9</v>
      </c>
      <c r="J443" t="s">
        <v>132</v>
      </c>
      <c r="K443" s="6">
        <v>18185.82</v>
      </c>
    </row>
    <row r="444" spans="7:11" x14ac:dyDescent="0.25">
      <c r="G444">
        <v>10437</v>
      </c>
      <c r="H444" s="2">
        <v>42323.192037037035</v>
      </c>
      <c r="I444" t="s">
        <v>15</v>
      </c>
      <c r="J444" t="s">
        <v>182</v>
      </c>
      <c r="K444" s="6">
        <v>43592.160000000003</v>
      </c>
    </row>
    <row r="445" spans="7:11" x14ac:dyDescent="0.25">
      <c r="G445">
        <v>10438</v>
      </c>
      <c r="H445" s="2">
        <v>42158.08489583333</v>
      </c>
      <c r="I445" t="s">
        <v>26</v>
      </c>
      <c r="J445" t="s">
        <v>170</v>
      </c>
      <c r="K445" s="6">
        <v>81046.259999999995</v>
      </c>
    </row>
    <row r="446" spans="7:11" x14ac:dyDescent="0.25">
      <c r="G446">
        <v>10439</v>
      </c>
      <c r="H446" s="2">
        <v>42010.99527777778</v>
      </c>
      <c r="I446" t="s">
        <v>17</v>
      </c>
      <c r="J446" t="s">
        <v>54</v>
      </c>
      <c r="K446" s="6">
        <v>28596.28</v>
      </c>
    </row>
    <row r="447" spans="7:11" x14ac:dyDescent="0.25">
      <c r="G447">
        <v>10440</v>
      </c>
      <c r="H447" s="2">
        <v>42107.441747685189</v>
      </c>
      <c r="I447" t="s">
        <v>66</v>
      </c>
      <c r="J447" t="s">
        <v>191</v>
      </c>
      <c r="K447" s="6">
        <v>47461.440000000002</v>
      </c>
    </row>
    <row r="448" spans="7:11" x14ac:dyDescent="0.25">
      <c r="G448">
        <v>10441</v>
      </c>
      <c r="H448" s="2">
        <v>42300.403726851851</v>
      </c>
      <c r="I448" t="s">
        <v>52</v>
      </c>
      <c r="J448" t="s">
        <v>283</v>
      </c>
      <c r="K448" s="6">
        <v>54352.25</v>
      </c>
    </row>
    <row r="449" spans="7:11" x14ac:dyDescent="0.25">
      <c r="G449">
        <v>10442</v>
      </c>
      <c r="H449" s="2">
        <v>42077.240081018521</v>
      </c>
      <c r="I449" t="s">
        <v>38</v>
      </c>
      <c r="J449" t="s">
        <v>159</v>
      </c>
      <c r="K449" s="6">
        <v>99092.73</v>
      </c>
    </row>
    <row r="450" spans="7:11" x14ac:dyDescent="0.25">
      <c r="G450">
        <v>10443</v>
      </c>
      <c r="H450" s="2">
        <v>42240.717777777776</v>
      </c>
      <c r="I450" t="s">
        <v>9</v>
      </c>
      <c r="J450" t="s">
        <v>74</v>
      </c>
      <c r="K450" s="6">
        <v>50438.92</v>
      </c>
    </row>
    <row r="451" spans="7:11" x14ac:dyDescent="0.25">
      <c r="G451">
        <v>10444</v>
      </c>
      <c r="H451" s="2">
        <v>42119.364386574074</v>
      </c>
      <c r="I451" t="s">
        <v>23</v>
      </c>
      <c r="J451" t="s">
        <v>46</v>
      </c>
      <c r="K451" s="6">
        <v>81078.240000000005</v>
      </c>
    </row>
    <row r="452" spans="7:11" x14ac:dyDescent="0.25">
      <c r="G452">
        <v>10445</v>
      </c>
      <c r="H452" s="2">
        <v>42220.477256944447</v>
      </c>
      <c r="I452" t="s">
        <v>52</v>
      </c>
      <c r="J452" t="s">
        <v>284</v>
      </c>
      <c r="K452" s="6">
        <v>23205.67</v>
      </c>
    </row>
    <row r="453" spans="7:11" x14ac:dyDescent="0.25">
      <c r="G453">
        <v>10446</v>
      </c>
      <c r="H453" s="2">
        <v>42098.340451388889</v>
      </c>
      <c r="I453" t="s">
        <v>66</v>
      </c>
      <c r="J453" t="s">
        <v>285</v>
      </c>
      <c r="K453" s="6">
        <v>77000.009999999995</v>
      </c>
    </row>
    <row r="454" spans="7:11" x14ac:dyDescent="0.25">
      <c r="G454">
        <v>10447</v>
      </c>
      <c r="H454" s="2">
        <v>42005.64398148148</v>
      </c>
      <c r="I454" t="s">
        <v>11</v>
      </c>
      <c r="J454" t="s">
        <v>147</v>
      </c>
      <c r="K454" s="6">
        <v>40345.040000000001</v>
      </c>
    </row>
    <row r="455" spans="7:11" x14ac:dyDescent="0.25">
      <c r="G455">
        <v>10448</v>
      </c>
      <c r="H455" s="2">
        <v>42037.836817129632</v>
      </c>
      <c r="I455" t="s">
        <v>52</v>
      </c>
      <c r="J455" t="s">
        <v>286</v>
      </c>
      <c r="K455" s="6">
        <v>35360.1</v>
      </c>
    </row>
    <row r="456" spans="7:11" x14ac:dyDescent="0.25">
      <c r="G456">
        <v>10449</v>
      </c>
      <c r="H456" s="2">
        <v>42074.741631944446</v>
      </c>
      <c r="I456" t="s">
        <v>40</v>
      </c>
      <c r="J456" t="s">
        <v>287</v>
      </c>
      <c r="K456" s="6">
        <v>35493.53</v>
      </c>
    </row>
    <row r="457" spans="7:11" x14ac:dyDescent="0.25">
      <c r="G457">
        <v>10450</v>
      </c>
      <c r="H457" s="2">
        <v>42239.030405092592</v>
      </c>
      <c r="I457" t="s">
        <v>66</v>
      </c>
      <c r="J457" t="s">
        <v>288</v>
      </c>
      <c r="K457" s="6">
        <v>37155.79</v>
      </c>
    </row>
    <row r="458" spans="7:11" x14ac:dyDescent="0.25">
      <c r="G458">
        <v>10451</v>
      </c>
      <c r="H458" s="2">
        <v>42111.821643518517</v>
      </c>
      <c r="I458" t="s">
        <v>20</v>
      </c>
      <c r="J458" t="s">
        <v>187</v>
      </c>
      <c r="K458" s="6">
        <v>96375.62</v>
      </c>
    </row>
    <row r="459" spans="7:11" x14ac:dyDescent="0.25">
      <c r="G459">
        <v>10452</v>
      </c>
      <c r="H459" s="2">
        <v>42182.827187499999</v>
      </c>
      <c r="I459" t="s">
        <v>66</v>
      </c>
      <c r="J459" t="s">
        <v>197</v>
      </c>
      <c r="K459" s="6">
        <v>91801.2</v>
      </c>
    </row>
    <row r="460" spans="7:11" x14ac:dyDescent="0.25">
      <c r="G460">
        <v>10453</v>
      </c>
      <c r="H460" s="2">
        <v>42143.643738425926</v>
      </c>
      <c r="I460" t="s">
        <v>11</v>
      </c>
      <c r="J460" t="s">
        <v>103</v>
      </c>
      <c r="K460" s="6">
        <v>47149.56</v>
      </c>
    </row>
    <row r="461" spans="7:11" x14ac:dyDescent="0.25">
      <c r="G461">
        <v>10454</v>
      </c>
      <c r="H461" s="2">
        <v>42335.594155092593</v>
      </c>
      <c r="I461" t="s">
        <v>11</v>
      </c>
      <c r="J461" t="s">
        <v>289</v>
      </c>
      <c r="K461" s="6">
        <v>9355.7099999999991</v>
      </c>
    </row>
    <row r="462" spans="7:11" x14ac:dyDescent="0.25">
      <c r="G462">
        <v>10455</v>
      </c>
      <c r="H462" s="2">
        <v>42237.303032407406</v>
      </c>
      <c r="I462" t="s">
        <v>23</v>
      </c>
      <c r="J462" t="s">
        <v>163</v>
      </c>
      <c r="K462" s="6">
        <v>59928.69</v>
      </c>
    </row>
    <row r="463" spans="7:11" x14ac:dyDescent="0.25">
      <c r="G463">
        <v>10456</v>
      </c>
      <c r="H463" s="2">
        <v>42365.389814814815</v>
      </c>
      <c r="I463" t="s">
        <v>15</v>
      </c>
      <c r="J463" t="s">
        <v>269</v>
      </c>
      <c r="K463" s="6">
        <v>37710.67</v>
      </c>
    </row>
    <row r="464" spans="7:11" x14ac:dyDescent="0.25">
      <c r="G464">
        <v>10457</v>
      </c>
      <c r="H464" s="2">
        <v>42186.307395833333</v>
      </c>
      <c r="I464" t="s">
        <v>35</v>
      </c>
      <c r="J464" t="s">
        <v>244</v>
      </c>
      <c r="K464" s="6">
        <v>73539.02</v>
      </c>
    </row>
    <row r="465" spans="7:11" x14ac:dyDescent="0.25">
      <c r="G465">
        <v>10458</v>
      </c>
      <c r="H465" s="2">
        <v>42105.488865740743</v>
      </c>
      <c r="I465" t="s">
        <v>29</v>
      </c>
      <c r="J465" t="s">
        <v>290</v>
      </c>
      <c r="K465" s="6">
        <v>15020.61</v>
      </c>
    </row>
    <row r="466" spans="7:11" x14ac:dyDescent="0.25">
      <c r="G466">
        <v>10459</v>
      </c>
      <c r="H466" s="2">
        <v>42165.897407407407</v>
      </c>
      <c r="I466" t="s">
        <v>61</v>
      </c>
      <c r="J466" t="s">
        <v>277</v>
      </c>
      <c r="K466" s="6">
        <v>82702.91</v>
      </c>
    </row>
    <row r="467" spans="7:11" x14ac:dyDescent="0.25">
      <c r="G467">
        <v>10460</v>
      </c>
      <c r="H467" s="2">
        <v>42075.897719907407</v>
      </c>
      <c r="I467" t="s">
        <v>15</v>
      </c>
      <c r="J467" t="s">
        <v>291</v>
      </c>
      <c r="K467" s="6">
        <v>53958.35</v>
      </c>
    </row>
    <row r="468" spans="7:11" x14ac:dyDescent="0.25">
      <c r="G468">
        <v>10461</v>
      </c>
      <c r="H468" s="2">
        <v>42104.522928240738</v>
      </c>
      <c r="I468" t="s">
        <v>7</v>
      </c>
      <c r="J468" t="s">
        <v>239</v>
      </c>
      <c r="K468" s="6">
        <v>99451.88</v>
      </c>
    </row>
    <row r="469" spans="7:11" x14ac:dyDescent="0.25">
      <c r="G469">
        <v>10462</v>
      </c>
      <c r="H469" s="2">
        <v>42115.758194444446</v>
      </c>
      <c r="I469" t="s">
        <v>66</v>
      </c>
      <c r="J469" t="s">
        <v>292</v>
      </c>
      <c r="K469" s="6">
        <v>2101.0700000000002</v>
      </c>
    </row>
    <row r="470" spans="7:11" x14ac:dyDescent="0.25">
      <c r="G470">
        <v>10463</v>
      </c>
      <c r="H470" s="2">
        <v>42108.358356481483</v>
      </c>
      <c r="I470" t="s">
        <v>11</v>
      </c>
      <c r="J470" t="s">
        <v>34</v>
      </c>
      <c r="K470" s="6">
        <v>44469.03</v>
      </c>
    </row>
    <row r="471" spans="7:11" x14ac:dyDescent="0.25">
      <c r="G471">
        <v>10464</v>
      </c>
      <c r="H471" s="2">
        <v>42107.699166666665</v>
      </c>
      <c r="I471" t="s">
        <v>13</v>
      </c>
      <c r="J471" t="s">
        <v>145</v>
      </c>
      <c r="K471" s="6">
        <v>98505.42</v>
      </c>
    </row>
    <row r="472" spans="7:11" x14ac:dyDescent="0.25">
      <c r="G472">
        <v>10465</v>
      </c>
      <c r="H472" s="2">
        <v>42011.257754629631</v>
      </c>
      <c r="I472" t="s">
        <v>11</v>
      </c>
      <c r="J472" t="s">
        <v>203</v>
      </c>
      <c r="K472" s="6">
        <v>59393.31</v>
      </c>
    </row>
    <row r="473" spans="7:11" x14ac:dyDescent="0.25">
      <c r="G473">
        <v>10466</v>
      </c>
      <c r="H473" s="2">
        <v>42248.093425925923</v>
      </c>
      <c r="I473" t="s">
        <v>61</v>
      </c>
      <c r="J473" t="s">
        <v>276</v>
      </c>
      <c r="K473" s="6">
        <v>43598.8</v>
      </c>
    </row>
    <row r="474" spans="7:11" x14ac:dyDescent="0.25">
      <c r="G474">
        <v>10467</v>
      </c>
      <c r="H474" s="2">
        <v>42188.443159722221</v>
      </c>
      <c r="I474" t="s">
        <v>11</v>
      </c>
      <c r="J474" t="s">
        <v>192</v>
      </c>
      <c r="K474" s="6">
        <v>91679.52</v>
      </c>
    </row>
    <row r="475" spans="7:11" x14ac:dyDescent="0.25">
      <c r="G475">
        <v>10468</v>
      </c>
      <c r="H475" s="2">
        <v>42069.366562499999</v>
      </c>
      <c r="I475" t="s">
        <v>40</v>
      </c>
      <c r="J475" t="s">
        <v>220</v>
      </c>
      <c r="K475" s="6">
        <v>96087.56</v>
      </c>
    </row>
    <row r="476" spans="7:11" x14ac:dyDescent="0.25">
      <c r="G476">
        <v>10469</v>
      </c>
      <c r="H476" s="2">
        <v>42263.566550925927</v>
      </c>
      <c r="I476" t="s">
        <v>15</v>
      </c>
      <c r="J476" t="s">
        <v>209</v>
      </c>
      <c r="K476" s="6">
        <v>4666.4399999999996</v>
      </c>
    </row>
    <row r="477" spans="7:11" x14ac:dyDescent="0.25">
      <c r="G477">
        <v>10470</v>
      </c>
      <c r="H477" s="2">
        <v>42042.97997685185</v>
      </c>
      <c r="I477" t="s">
        <v>40</v>
      </c>
      <c r="J477" t="s">
        <v>247</v>
      </c>
      <c r="K477" s="6">
        <v>20988.54</v>
      </c>
    </row>
    <row r="478" spans="7:11" x14ac:dyDescent="0.25">
      <c r="G478">
        <v>10471</v>
      </c>
      <c r="H478" s="2">
        <v>42252.531886574077</v>
      </c>
      <c r="I478" t="s">
        <v>61</v>
      </c>
      <c r="J478" t="s">
        <v>206</v>
      </c>
      <c r="K478" s="6">
        <v>62622.78</v>
      </c>
    </row>
    <row r="479" spans="7:11" x14ac:dyDescent="0.25">
      <c r="G479">
        <v>10472</v>
      </c>
      <c r="H479" s="2">
        <v>42356.892824074072</v>
      </c>
      <c r="I479" t="s">
        <v>5</v>
      </c>
      <c r="J479" t="s">
        <v>138</v>
      </c>
      <c r="K479" s="6">
        <v>13294.86</v>
      </c>
    </row>
    <row r="480" spans="7:11" x14ac:dyDescent="0.25">
      <c r="G480">
        <v>10473</v>
      </c>
      <c r="H480" s="2">
        <v>42365.190798611111</v>
      </c>
      <c r="I480" t="s">
        <v>9</v>
      </c>
      <c r="J480" t="s">
        <v>267</v>
      </c>
      <c r="K480" s="6">
        <v>30581.14</v>
      </c>
    </row>
    <row r="481" spans="7:11" x14ac:dyDescent="0.25">
      <c r="G481">
        <v>10474</v>
      </c>
      <c r="H481" s="2">
        <v>42132.704965277779</v>
      </c>
      <c r="I481" t="s">
        <v>7</v>
      </c>
      <c r="J481" t="s">
        <v>160</v>
      </c>
      <c r="K481" s="6">
        <v>30561.31</v>
      </c>
    </row>
    <row r="482" spans="7:11" x14ac:dyDescent="0.25">
      <c r="G482">
        <v>10475</v>
      </c>
      <c r="H482" s="2">
        <v>42216.680868055555</v>
      </c>
      <c r="I482" t="s">
        <v>15</v>
      </c>
      <c r="J482" t="s">
        <v>176</v>
      </c>
      <c r="K482" s="6">
        <v>43330.79</v>
      </c>
    </row>
    <row r="483" spans="7:11" x14ac:dyDescent="0.25">
      <c r="G483">
        <v>10476</v>
      </c>
      <c r="H483" s="2">
        <v>42281.325752314813</v>
      </c>
      <c r="I483" t="s">
        <v>45</v>
      </c>
      <c r="J483" t="s">
        <v>293</v>
      </c>
      <c r="K483" s="6">
        <v>36451.68</v>
      </c>
    </row>
    <row r="484" spans="7:11" x14ac:dyDescent="0.25">
      <c r="G484">
        <v>10477</v>
      </c>
      <c r="H484" s="2">
        <v>42166.218252314815</v>
      </c>
      <c r="I484" t="s">
        <v>29</v>
      </c>
      <c r="J484" t="s">
        <v>37</v>
      </c>
      <c r="K484" s="6">
        <v>77057.09</v>
      </c>
    </row>
    <row r="485" spans="7:11" x14ac:dyDescent="0.25">
      <c r="G485">
        <v>10478</v>
      </c>
      <c r="H485" s="2">
        <v>42079.757025462961</v>
      </c>
      <c r="I485" t="s">
        <v>29</v>
      </c>
      <c r="J485" t="s">
        <v>22</v>
      </c>
      <c r="K485" s="6">
        <v>48726.15</v>
      </c>
    </row>
    <row r="486" spans="7:11" x14ac:dyDescent="0.25">
      <c r="G486">
        <v>10479</v>
      </c>
      <c r="H486" s="2">
        <v>42343.174201388887</v>
      </c>
      <c r="I486" t="s">
        <v>26</v>
      </c>
      <c r="J486" t="s">
        <v>222</v>
      </c>
      <c r="K486" s="6">
        <v>40961.22</v>
      </c>
    </row>
    <row r="487" spans="7:11" x14ac:dyDescent="0.25">
      <c r="G487">
        <v>10480</v>
      </c>
      <c r="H487" s="2">
        <v>42226.481689814813</v>
      </c>
      <c r="I487" t="s">
        <v>66</v>
      </c>
      <c r="J487" t="s">
        <v>57</v>
      </c>
      <c r="K487" s="6">
        <v>75676.39</v>
      </c>
    </row>
    <row r="488" spans="7:11" x14ac:dyDescent="0.25">
      <c r="G488">
        <v>10481</v>
      </c>
      <c r="H488" s="2">
        <v>42328.685185185182</v>
      </c>
      <c r="I488" t="s">
        <v>29</v>
      </c>
      <c r="J488" t="s">
        <v>294</v>
      </c>
      <c r="K488" s="6">
        <v>66745.919999999998</v>
      </c>
    </row>
    <row r="489" spans="7:11" x14ac:dyDescent="0.25">
      <c r="G489">
        <v>10482</v>
      </c>
      <c r="H489" s="2">
        <v>42288.264467592591</v>
      </c>
      <c r="I489" t="s">
        <v>66</v>
      </c>
      <c r="J489" t="s">
        <v>295</v>
      </c>
      <c r="K489" s="6">
        <v>36824.07</v>
      </c>
    </row>
    <row r="490" spans="7:11" x14ac:dyDescent="0.25">
      <c r="G490">
        <v>10483</v>
      </c>
      <c r="H490" s="2">
        <v>42251.465879629628</v>
      </c>
      <c r="I490" t="s">
        <v>29</v>
      </c>
      <c r="J490" t="s">
        <v>50</v>
      </c>
      <c r="K490" s="6">
        <v>98376.11</v>
      </c>
    </row>
    <row r="491" spans="7:11" x14ac:dyDescent="0.25">
      <c r="G491">
        <v>10484</v>
      </c>
      <c r="H491" s="2">
        <v>42277.720902777779</v>
      </c>
      <c r="I491" t="s">
        <v>29</v>
      </c>
      <c r="J491" t="s">
        <v>206</v>
      </c>
      <c r="K491" s="6">
        <v>36074.949999999997</v>
      </c>
    </row>
    <row r="492" spans="7:11" x14ac:dyDescent="0.25">
      <c r="G492">
        <v>10485</v>
      </c>
      <c r="H492" s="2">
        <v>42211.085960648146</v>
      </c>
      <c r="I492" t="s">
        <v>61</v>
      </c>
      <c r="J492" t="s">
        <v>296</v>
      </c>
      <c r="K492" s="6">
        <v>65959.7</v>
      </c>
    </row>
    <row r="493" spans="7:11" x14ac:dyDescent="0.25">
      <c r="G493">
        <v>10486</v>
      </c>
      <c r="H493" s="2">
        <v>42335.733611111114</v>
      </c>
      <c r="I493" t="s">
        <v>20</v>
      </c>
      <c r="J493" t="s">
        <v>32</v>
      </c>
      <c r="K493" s="6">
        <v>73704.95</v>
      </c>
    </row>
    <row r="494" spans="7:11" x14ac:dyDescent="0.25">
      <c r="G494">
        <v>10487</v>
      </c>
      <c r="H494" s="2">
        <v>42230.297037037039</v>
      </c>
      <c r="I494" t="s">
        <v>26</v>
      </c>
      <c r="J494" t="s">
        <v>67</v>
      </c>
      <c r="K494" s="6">
        <v>44338.18</v>
      </c>
    </row>
    <row r="495" spans="7:11" x14ac:dyDescent="0.25">
      <c r="G495">
        <v>10488</v>
      </c>
      <c r="H495" s="2">
        <v>42364.652638888889</v>
      </c>
      <c r="I495" t="s">
        <v>38</v>
      </c>
      <c r="J495" t="s">
        <v>297</v>
      </c>
      <c r="K495" s="6">
        <v>88914.240000000005</v>
      </c>
    </row>
    <row r="496" spans="7:11" x14ac:dyDescent="0.25">
      <c r="G496">
        <v>10489</v>
      </c>
      <c r="H496" s="2">
        <v>42294.724733796298</v>
      </c>
      <c r="I496" t="s">
        <v>17</v>
      </c>
      <c r="J496" t="s">
        <v>205</v>
      </c>
      <c r="K496" s="6">
        <v>7999.07</v>
      </c>
    </row>
    <row r="497" spans="7:11" x14ac:dyDescent="0.25">
      <c r="G497">
        <v>10490</v>
      </c>
      <c r="H497" s="2">
        <v>42312.526516203703</v>
      </c>
      <c r="I497" t="s">
        <v>45</v>
      </c>
      <c r="J497" t="s">
        <v>298</v>
      </c>
      <c r="K497" s="6">
        <v>96046.23</v>
      </c>
    </row>
    <row r="498" spans="7:11" x14ac:dyDescent="0.25">
      <c r="G498">
        <v>10491</v>
      </c>
      <c r="H498" s="2">
        <v>42264.22111111111</v>
      </c>
      <c r="I498" t="s">
        <v>15</v>
      </c>
      <c r="J498" t="s">
        <v>161</v>
      </c>
      <c r="K498" s="6">
        <v>45771.34</v>
      </c>
    </row>
    <row r="499" spans="7:11" x14ac:dyDescent="0.25">
      <c r="G499">
        <v>10492</v>
      </c>
      <c r="H499" s="2">
        <v>42175.303252314814</v>
      </c>
      <c r="I499" t="s">
        <v>45</v>
      </c>
      <c r="J499" t="s">
        <v>299</v>
      </c>
      <c r="K499" s="6">
        <v>51601.53</v>
      </c>
    </row>
    <row r="500" spans="7:11" x14ac:dyDescent="0.25">
      <c r="G500">
        <v>10493</v>
      </c>
      <c r="H500" s="2">
        <v>42207.483842592592</v>
      </c>
      <c r="I500" t="s">
        <v>26</v>
      </c>
      <c r="J500" t="s">
        <v>84</v>
      </c>
      <c r="K500" s="6">
        <v>10398.049999999999</v>
      </c>
    </row>
    <row r="501" spans="7:11" x14ac:dyDescent="0.25">
      <c r="G501">
        <v>10494</v>
      </c>
      <c r="H501" s="2">
        <v>42135.921458333331</v>
      </c>
      <c r="I501" t="s">
        <v>5</v>
      </c>
      <c r="J501" t="s">
        <v>300</v>
      </c>
      <c r="K501" s="6">
        <v>44012.86</v>
      </c>
    </row>
    <row r="502" spans="7:11" x14ac:dyDescent="0.25">
      <c r="G502">
        <v>10495</v>
      </c>
      <c r="H502" s="2">
        <v>42229.404861111114</v>
      </c>
      <c r="I502" t="s">
        <v>13</v>
      </c>
      <c r="J502" t="s">
        <v>170</v>
      </c>
      <c r="K502" s="6">
        <v>67914.52</v>
      </c>
    </row>
    <row r="503" spans="7:11" x14ac:dyDescent="0.25">
      <c r="G503">
        <v>10496</v>
      </c>
      <c r="H503" s="2">
        <v>42041.93372685185</v>
      </c>
      <c r="I503" t="s">
        <v>45</v>
      </c>
      <c r="J503" t="s">
        <v>6</v>
      </c>
      <c r="K503" s="6">
        <v>82159.820000000007</v>
      </c>
    </row>
    <row r="504" spans="7:11" x14ac:dyDescent="0.25">
      <c r="G504">
        <v>10497</v>
      </c>
      <c r="H504" s="2">
        <v>42237.439710648148</v>
      </c>
      <c r="I504" t="s">
        <v>11</v>
      </c>
      <c r="J504" t="s">
        <v>141</v>
      </c>
      <c r="K504" s="6">
        <v>96476.27</v>
      </c>
    </row>
    <row r="505" spans="7:11" x14ac:dyDescent="0.25">
      <c r="G505">
        <v>10498</v>
      </c>
      <c r="H505" s="2">
        <v>42181.107777777775</v>
      </c>
      <c r="I505" t="s">
        <v>15</v>
      </c>
      <c r="J505" t="s">
        <v>184</v>
      </c>
      <c r="K505" s="6">
        <v>46708.61</v>
      </c>
    </row>
    <row r="506" spans="7:11" x14ac:dyDescent="0.25">
      <c r="G506">
        <v>10499</v>
      </c>
      <c r="H506" s="2">
        <v>42097.899016203701</v>
      </c>
      <c r="I506" t="s">
        <v>13</v>
      </c>
      <c r="J506" t="s">
        <v>301</v>
      </c>
      <c r="K506" s="6">
        <v>29468.02</v>
      </c>
    </row>
    <row r="507" spans="7:11" x14ac:dyDescent="0.25">
      <c r="G507">
        <v>10500</v>
      </c>
      <c r="H507" s="2">
        <v>42080.013437499998</v>
      </c>
      <c r="I507" t="s">
        <v>52</v>
      </c>
      <c r="J507" t="s">
        <v>10</v>
      </c>
      <c r="K507" s="6">
        <v>92474.34</v>
      </c>
    </row>
    <row r="508" spans="7:11" x14ac:dyDescent="0.25">
      <c r="G508">
        <v>10501</v>
      </c>
      <c r="H508" s="2">
        <v>42141.116805555554</v>
      </c>
      <c r="I508" t="s">
        <v>29</v>
      </c>
      <c r="J508" t="s">
        <v>172</v>
      </c>
      <c r="K508" s="6">
        <v>49640.32</v>
      </c>
    </row>
    <row r="509" spans="7:11" x14ac:dyDescent="0.25">
      <c r="G509">
        <v>10502</v>
      </c>
      <c r="H509" s="2">
        <v>42081.327870370369</v>
      </c>
      <c r="I509" t="s">
        <v>45</v>
      </c>
      <c r="J509" t="s">
        <v>98</v>
      </c>
      <c r="K509" s="6">
        <v>65493.65</v>
      </c>
    </row>
    <row r="510" spans="7:11" x14ac:dyDescent="0.25">
      <c r="G510">
        <v>10503</v>
      </c>
      <c r="H510" s="2">
        <v>42104.171249999999</v>
      </c>
      <c r="I510" t="s">
        <v>66</v>
      </c>
      <c r="J510" t="s">
        <v>302</v>
      </c>
      <c r="K510" s="6">
        <v>68482.16</v>
      </c>
    </row>
    <row r="511" spans="7:11" x14ac:dyDescent="0.25">
      <c r="G511">
        <v>10504</v>
      </c>
      <c r="H511" s="2">
        <v>42161.122037037036</v>
      </c>
      <c r="I511" t="s">
        <v>7</v>
      </c>
      <c r="J511" t="s">
        <v>144</v>
      </c>
      <c r="K511" s="6">
        <v>54636.83</v>
      </c>
    </row>
    <row r="512" spans="7:11" x14ac:dyDescent="0.25">
      <c r="G512">
        <v>10505</v>
      </c>
      <c r="H512" s="2">
        <v>42053.969953703701</v>
      </c>
      <c r="I512" t="s">
        <v>23</v>
      </c>
      <c r="J512" t="s">
        <v>303</v>
      </c>
      <c r="K512" s="6">
        <v>67868.88</v>
      </c>
    </row>
    <row r="513" spans="7:11" x14ac:dyDescent="0.25">
      <c r="G513">
        <v>10506</v>
      </c>
      <c r="H513" s="2">
        <v>42195.658946759257</v>
      </c>
      <c r="I513" t="s">
        <v>17</v>
      </c>
      <c r="J513" t="s">
        <v>304</v>
      </c>
      <c r="K513" s="6">
        <v>78421.87</v>
      </c>
    </row>
    <row r="514" spans="7:11" x14ac:dyDescent="0.25">
      <c r="G514">
        <v>10507</v>
      </c>
      <c r="H514" s="2">
        <v>42325.125069444446</v>
      </c>
      <c r="I514" t="s">
        <v>38</v>
      </c>
      <c r="J514" t="s">
        <v>88</v>
      </c>
      <c r="K514" s="6">
        <v>81863.61</v>
      </c>
    </row>
    <row r="515" spans="7:11" x14ac:dyDescent="0.25">
      <c r="G515">
        <v>10508</v>
      </c>
      <c r="H515" s="2">
        <v>42310.533877314818</v>
      </c>
      <c r="I515" t="s">
        <v>7</v>
      </c>
      <c r="J515" t="s">
        <v>267</v>
      </c>
      <c r="K515" s="6">
        <v>21792.18</v>
      </c>
    </row>
    <row r="516" spans="7:11" x14ac:dyDescent="0.25">
      <c r="G516">
        <v>10509</v>
      </c>
      <c r="H516" s="2">
        <v>42149.14267361111</v>
      </c>
      <c r="I516" t="s">
        <v>17</v>
      </c>
      <c r="J516" t="s">
        <v>305</v>
      </c>
      <c r="K516" s="6">
        <v>99158.61</v>
      </c>
    </row>
    <row r="517" spans="7:11" x14ac:dyDescent="0.25">
      <c r="G517">
        <v>10510</v>
      </c>
      <c r="H517" s="2">
        <v>42247.768159722225</v>
      </c>
      <c r="I517" t="s">
        <v>20</v>
      </c>
      <c r="J517" t="s">
        <v>263</v>
      </c>
      <c r="K517" s="6">
        <v>88431.74</v>
      </c>
    </row>
    <row r="518" spans="7:11" x14ac:dyDescent="0.25">
      <c r="G518">
        <v>10511</v>
      </c>
      <c r="H518" s="2">
        <v>42082.708252314813</v>
      </c>
      <c r="I518" t="s">
        <v>26</v>
      </c>
      <c r="J518" t="s">
        <v>173</v>
      </c>
      <c r="K518" s="6">
        <v>55440.78</v>
      </c>
    </row>
    <row r="519" spans="7:11" x14ac:dyDescent="0.25">
      <c r="G519">
        <v>10512</v>
      </c>
      <c r="H519" s="2">
        <v>42201.515335648146</v>
      </c>
      <c r="I519" t="s">
        <v>45</v>
      </c>
      <c r="J519" t="s">
        <v>69</v>
      </c>
      <c r="K519" s="6">
        <v>6674.33</v>
      </c>
    </row>
    <row r="520" spans="7:11" x14ac:dyDescent="0.25">
      <c r="G520">
        <v>10513</v>
      </c>
      <c r="H520" s="2">
        <v>42344.508310185185</v>
      </c>
      <c r="I520" t="s">
        <v>61</v>
      </c>
      <c r="J520" t="s">
        <v>180</v>
      </c>
      <c r="K520" s="6">
        <v>8014.57</v>
      </c>
    </row>
    <row r="521" spans="7:11" x14ac:dyDescent="0.25">
      <c r="G521">
        <v>10514</v>
      </c>
      <c r="H521" s="2">
        <v>42236.217905092592</v>
      </c>
      <c r="I521" t="s">
        <v>61</v>
      </c>
      <c r="J521" t="s">
        <v>84</v>
      </c>
      <c r="K521" s="6">
        <v>12565.47</v>
      </c>
    </row>
    <row r="522" spans="7:11" x14ac:dyDescent="0.25">
      <c r="G522">
        <v>10515</v>
      </c>
      <c r="H522" s="2">
        <v>42231.493333333332</v>
      </c>
      <c r="I522" t="s">
        <v>45</v>
      </c>
      <c r="J522" t="s">
        <v>303</v>
      </c>
      <c r="K522" s="6">
        <v>87650.91</v>
      </c>
    </row>
    <row r="523" spans="7:11" x14ac:dyDescent="0.25">
      <c r="G523">
        <v>10516</v>
      </c>
      <c r="H523" s="2">
        <v>42199.016840277778</v>
      </c>
      <c r="I523" t="s">
        <v>66</v>
      </c>
      <c r="J523" t="s">
        <v>306</v>
      </c>
      <c r="K523" s="6">
        <v>16682.099999999999</v>
      </c>
    </row>
    <row r="524" spans="7:11" x14ac:dyDescent="0.25">
      <c r="G524">
        <v>10517</v>
      </c>
      <c r="H524" s="2">
        <v>42211.902696759258</v>
      </c>
      <c r="I524" t="s">
        <v>23</v>
      </c>
      <c r="J524" t="s">
        <v>307</v>
      </c>
      <c r="K524" s="6">
        <v>17317.03</v>
      </c>
    </row>
    <row r="525" spans="7:11" x14ac:dyDescent="0.25">
      <c r="G525">
        <v>10518</v>
      </c>
      <c r="H525" s="2">
        <v>42143.522291666668</v>
      </c>
      <c r="I525" t="s">
        <v>13</v>
      </c>
      <c r="J525" t="s">
        <v>308</v>
      </c>
      <c r="K525" s="6">
        <v>6752.1</v>
      </c>
    </row>
    <row r="526" spans="7:11" x14ac:dyDescent="0.25">
      <c r="G526">
        <v>10519</v>
      </c>
      <c r="H526" s="2">
        <v>42061.283020833333</v>
      </c>
      <c r="I526" t="s">
        <v>13</v>
      </c>
      <c r="J526" t="s">
        <v>128</v>
      </c>
      <c r="K526" s="6">
        <v>43882.54</v>
      </c>
    </row>
    <row r="527" spans="7:11" x14ac:dyDescent="0.25">
      <c r="G527">
        <v>10520</v>
      </c>
      <c r="H527" s="2">
        <v>42291.73578703704</v>
      </c>
      <c r="I527" t="s">
        <v>61</v>
      </c>
      <c r="J527" t="s">
        <v>22</v>
      </c>
      <c r="K527" s="6">
        <v>80592.17</v>
      </c>
    </row>
    <row r="528" spans="7:11" x14ac:dyDescent="0.25">
      <c r="G528">
        <v>10521</v>
      </c>
      <c r="H528" s="2">
        <v>42287.128703703704</v>
      </c>
      <c r="I528" t="s">
        <v>38</v>
      </c>
      <c r="J528" t="s">
        <v>309</v>
      </c>
      <c r="K528" s="6">
        <v>60436.58</v>
      </c>
    </row>
    <row r="529" spans="7:11" x14ac:dyDescent="0.25">
      <c r="G529">
        <v>10522</v>
      </c>
      <c r="H529" s="2">
        <v>42339.091817129629</v>
      </c>
      <c r="I529" t="s">
        <v>40</v>
      </c>
      <c r="J529" t="s">
        <v>68</v>
      </c>
      <c r="K529" s="6">
        <v>74261.16</v>
      </c>
    </row>
    <row r="530" spans="7:11" x14ac:dyDescent="0.25">
      <c r="G530">
        <v>10523</v>
      </c>
      <c r="H530" s="2">
        <v>42005.760266203702</v>
      </c>
      <c r="I530" t="s">
        <v>61</v>
      </c>
      <c r="J530" t="s">
        <v>236</v>
      </c>
      <c r="K530" s="6">
        <v>47701.39</v>
      </c>
    </row>
    <row r="531" spans="7:11" x14ac:dyDescent="0.25">
      <c r="G531">
        <v>10524</v>
      </c>
      <c r="H531" s="2">
        <v>42204.100706018522</v>
      </c>
      <c r="I531" t="s">
        <v>66</v>
      </c>
      <c r="J531" t="s">
        <v>101</v>
      </c>
      <c r="K531" s="6">
        <v>9139.5499999999993</v>
      </c>
    </row>
    <row r="532" spans="7:11" x14ac:dyDescent="0.25">
      <c r="G532">
        <v>10525</v>
      </c>
      <c r="H532" s="2">
        <v>42301.460868055554</v>
      </c>
      <c r="I532" t="s">
        <v>20</v>
      </c>
      <c r="J532" t="s">
        <v>39</v>
      </c>
      <c r="K532" s="6">
        <v>29145.05</v>
      </c>
    </row>
    <row r="533" spans="7:11" x14ac:dyDescent="0.25">
      <c r="G533">
        <v>10526</v>
      </c>
      <c r="H533" s="2">
        <v>42164.477303240739</v>
      </c>
      <c r="I533" t="s">
        <v>5</v>
      </c>
      <c r="J533" t="s">
        <v>174</v>
      </c>
      <c r="K533" s="6">
        <v>36087.129999999997</v>
      </c>
    </row>
    <row r="534" spans="7:11" x14ac:dyDescent="0.25">
      <c r="G534">
        <v>10527</v>
      </c>
      <c r="H534" s="2">
        <v>42201.833935185183</v>
      </c>
      <c r="I534" t="s">
        <v>61</v>
      </c>
      <c r="J534" t="s">
        <v>140</v>
      </c>
      <c r="K534" s="6">
        <v>69999.98</v>
      </c>
    </row>
    <row r="535" spans="7:11" x14ac:dyDescent="0.25">
      <c r="G535">
        <v>10528</v>
      </c>
      <c r="H535" s="2">
        <v>42140.555590277778</v>
      </c>
      <c r="I535" t="s">
        <v>35</v>
      </c>
      <c r="J535" t="s">
        <v>34</v>
      </c>
      <c r="K535" s="6">
        <v>12448.15</v>
      </c>
    </row>
    <row r="536" spans="7:11" x14ac:dyDescent="0.25">
      <c r="G536">
        <v>10529</v>
      </c>
      <c r="H536" s="2">
        <v>42160.086539351854</v>
      </c>
      <c r="I536" t="s">
        <v>9</v>
      </c>
      <c r="J536" t="s">
        <v>200</v>
      </c>
      <c r="K536" s="6">
        <v>54559.35</v>
      </c>
    </row>
    <row r="537" spans="7:11" x14ac:dyDescent="0.25">
      <c r="G537">
        <v>10530</v>
      </c>
      <c r="H537" s="2">
        <v>42127.923506944448</v>
      </c>
      <c r="I537" t="s">
        <v>26</v>
      </c>
      <c r="J537" t="s">
        <v>90</v>
      </c>
      <c r="K537" s="6">
        <v>16698.34</v>
      </c>
    </row>
    <row r="538" spans="7:11" x14ac:dyDescent="0.25">
      <c r="G538">
        <v>10531</v>
      </c>
      <c r="H538" s="2">
        <v>42131.252523148149</v>
      </c>
      <c r="I538" t="s">
        <v>38</v>
      </c>
      <c r="J538" t="s">
        <v>104</v>
      </c>
      <c r="K538" s="6">
        <v>80024.3</v>
      </c>
    </row>
    <row r="539" spans="7:11" x14ac:dyDescent="0.25">
      <c r="G539">
        <v>10532</v>
      </c>
      <c r="H539" s="2">
        <v>42203.495034722226</v>
      </c>
      <c r="I539" t="s">
        <v>13</v>
      </c>
      <c r="J539" t="s">
        <v>49</v>
      </c>
      <c r="K539" s="6">
        <v>22148.06</v>
      </c>
    </row>
    <row r="540" spans="7:11" x14ac:dyDescent="0.25">
      <c r="G540">
        <v>10533</v>
      </c>
      <c r="H540" s="2">
        <v>42028.484375</v>
      </c>
      <c r="I540" t="s">
        <v>38</v>
      </c>
      <c r="J540" t="s">
        <v>310</v>
      </c>
      <c r="K540" s="6">
        <v>10531.62</v>
      </c>
    </row>
    <row r="541" spans="7:11" x14ac:dyDescent="0.25">
      <c r="G541">
        <v>10534</v>
      </c>
      <c r="H541" s="2">
        <v>42173.450104166666</v>
      </c>
      <c r="I541" t="s">
        <v>26</v>
      </c>
      <c r="J541" t="s">
        <v>109</v>
      </c>
      <c r="K541" s="6">
        <v>63515.69</v>
      </c>
    </row>
    <row r="542" spans="7:11" x14ac:dyDescent="0.25">
      <c r="G542">
        <v>10535</v>
      </c>
      <c r="H542" s="2">
        <v>42228.856631944444</v>
      </c>
      <c r="I542" t="s">
        <v>5</v>
      </c>
      <c r="J542" t="s">
        <v>311</v>
      </c>
      <c r="K542" s="6">
        <v>55789.24</v>
      </c>
    </row>
    <row r="543" spans="7:11" x14ac:dyDescent="0.25">
      <c r="G543">
        <v>10536</v>
      </c>
      <c r="H543" s="2">
        <v>42169.149259259262</v>
      </c>
      <c r="I543" t="s">
        <v>11</v>
      </c>
      <c r="J543" t="s">
        <v>312</v>
      </c>
      <c r="K543" s="6">
        <v>32959.65</v>
      </c>
    </row>
    <row r="544" spans="7:11" x14ac:dyDescent="0.25">
      <c r="G544">
        <v>10537</v>
      </c>
      <c r="H544" s="2">
        <v>42316.953553240739</v>
      </c>
      <c r="I544" t="s">
        <v>5</v>
      </c>
      <c r="J544" t="s">
        <v>128</v>
      </c>
      <c r="K544" s="6">
        <v>43191.17</v>
      </c>
    </row>
    <row r="545" spans="7:11" x14ac:dyDescent="0.25">
      <c r="G545">
        <v>10538</v>
      </c>
      <c r="H545" s="2">
        <v>42231.201828703706</v>
      </c>
      <c r="I545" t="s">
        <v>20</v>
      </c>
      <c r="J545" t="s">
        <v>129</v>
      </c>
      <c r="K545" s="6">
        <v>32282.03</v>
      </c>
    </row>
    <row r="546" spans="7:11" x14ac:dyDescent="0.25">
      <c r="G546">
        <v>10539</v>
      </c>
      <c r="H546" s="2">
        <v>42085.906886574077</v>
      </c>
      <c r="I546" t="s">
        <v>11</v>
      </c>
      <c r="J546" t="s">
        <v>313</v>
      </c>
      <c r="K546" s="6">
        <v>62782.01</v>
      </c>
    </row>
    <row r="547" spans="7:11" x14ac:dyDescent="0.25">
      <c r="G547">
        <v>10540</v>
      </c>
      <c r="H547" s="2">
        <v>42092.516608796293</v>
      </c>
      <c r="I547" t="s">
        <v>35</v>
      </c>
      <c r="J547" t="s">
        <v>65</v>
      </c>
      <c r="K547" s="6">
        <v>7815.88</v>
      </c>
    </row>
    <row r="548" spans="7:11" x14ac:dyDescent="0.25">
      <c r="G548">
        <v>10541</v>
      </c>
      <c r="H548" s="2">
        <v>42331.021724537037</v>
      </c>
      <c r="I548" t="s">
        <v>26</v>
      </c>
      <c r="J548" t="s">
        <v>314</v>
      </c>
      <c r="K548" s="6">
        <v>36372.620000000003</v>
      </c>
    </row>
    <row r="549" spans="7:11" x14ac:dyDescent="0.25">
      <c r="G549">
        <v>10542</v>
      </c>
      <c r="H549" s="2">
        <v>42022.184583333335</v>
      </c>
      <c r="I549" t="s">
        <v>11</v>
      </c>
      <c r="J549" t="s">
        <v>315</v>
      </c>
      <c r="K549" s="6">
        <v>94362.75</v>
      </c>
    </row>
    <row r="550" spans="7:11" x14ac:dyDescent="0.25">
      <c r="G550">
        <v>10543</v>
      </c>
      <c r="H550" s="2">
        <v>42248.563715277778</v>
      </c>
      <c r="I550" t="s">
        <v>66</v>
      </c>
      <c r="J550" t="s">
        <v>89</v>
      </c>
      <c r="K550" s="6">
        <v>68803.8</v>
      </c>
    </row>
    <row r="551" spans="7:11" x14ac:dyDescent="0.25">
      <c r="G551">
        <v>10544</v>
      </c>
      <c r="H551" s="2">
        <v>42300.517083333332</v>
      </c>
      <c r="I551" t="s">
        <v>52</v>
      </c>
      <c r="J551" t="s">
        <v>316</v>
      </c>
      <c r="K551" s="6">
        <v>51295.35</v>
      </c>
    </row>
    <row r="552" spans="7:11" x14ac:dyDescent="0.25">
      <c r="G552">
        <v>10545</v>
      </c>
      <c r="H552" s="2">
        <v>42271.772812499999</v>
      </c>
      <c r="I552" t="s">
        <v>9</v>
      </c>
      <c r="J552" t="s">
        <v>239</v>
      </c>
      <c r="K552" s="6">
        <v>80246.41</v>
      </c>
    </row>
    <row r="553" spans="7:11" x14ac:dyDescent="0.25">
      <c r="G553">
        <v>10546</v>
      </c>
      <c r="H553" s="2">
        <v>42049.337754629632</v>
      </c>
      <c r="I553" t="s">
        <v>38</v>
      </c>
      <c r="J553" t="s">
        <v>194</v>
      </c>
      <c r="K553" s="6">
        <v>30720.53</v>
      </c>
    </row>
    <row r="554" spans="7:11" x14ac:dyDescent="0.25">
      <c r="G554">
        <v>10547</v>
      </c>
      <c r="H554" s="2">
        <v>42296.431180555555</v>
      </c>
      <c r="I554" t="s">
        <v>29</v>
      </c>
      <c r="J554" t="s">
        <v>274</v>
      </c>
      <c r="K554" s="6">
        <v>43030.06</v>
      </c>
    </row>
    <row r="555" spans="7:11" x14ac:dyDescent="0.25">
      <c r="G555">
        <v>10548</v>
      </c>
      <c r="H555" s="2">
        <v>42337.08457175926</v>
      </c>
      <c r="I555" t="s">
        <v>9</v>
      </c>
      <c r="J555" t="s">
        <v>108</v>
      </c>
      <c r="K555" s="6">
        <v>5960.84</v>
      </c>
    </row>
    <row r="556" spans="7:11" x14ac:dyDescent="0.25">
      <c r="G556">
        <v>10549</v>
      </c>
      <c r="H556" s="2">
        <v>42206.493888888886</v>
      </c>
      <c r="I556" t="s">
        <v>5</v>
      </c>
      <c r="J556" t="s">
        <v>259</v>
      </c>
      <c r="K556" s="6">
        <v>65168.94</v>
      </c>
    </row>
    <row r="557" spans="7:11" x14ac:dyDescent="0.25">
      <c r="G557">
        <v>10550</v>
      </c>
      <c r="H557" s="2">
        <v>42106.717430555553</v>
      </c>
      <c r="I557" t="s">
        <v>45</v>
      </c>
      <c r="J557" t="s">
        <v>162</v>
      </c>
      <c r="K557" s="6">
        <v>18261.009999999998</v>
      </c>
    </row>
    <row r="558" spans="7:11" x14ac:dyDescent="0.25">
      <c r="G558">
        <v>10551</v>
      </c>
      <c r="H558" s="2">
        <v>42019.46434027778</v>
      </c>
      <c r="I558" t="s">
        <v>20</v>
      </c>
      <c r="J558" t="s">
        <v>25</v>
      </c>
      <c r="K558" s="6">
        <v>66872.81</v>
      </c>
    </row>
    <row r="559" spans="7:11" x14ac:dyDescent="0.25">
      <c r="G559">
        <v>10552</v>
      </c>
      <c r="H559" s="2">
        <v>42291.157962962963</v>
      </c>
      <c r="I559" t="s">
        <v>17</v>
      </c>
      <c r="J559" t="s">
        <v>317</v>
      </c>
      <c r="K559" s="6">
        <v>9367.75</v>
      </c>
    </row>
    <row r="560" spans="7:11" x14ac:dyDescent="0.25">
      <c r="G560">
        <v>10553</v>
      </c>
      <c r="H560" s="2">
        <v>42329.067164351851</v>
      </c>
      <c r="I560" t="s">
        <v>35</v>
      </c>
      <c r="J560" t="s">
        <v>42</v>
      </c>
      <c r="K560" s="6">
        <v>60292.98</v>
      </c>
    </row>
    <row r="561" spans="7:11" x14ac:dyDescent="0.25">
      <c r="G561">
        <v>10554</v>
      </c>
      <c r="H561" s="2">
        <v>42038.469085648147</v>
      </c>
      <c r="I561" t="s">
        <v>38</v>
      </c>
      <c r="J561" t="s">
        <v>14</v>
      </c>
      <c r="K561" s="6">
        <v>85237.19</v>
      </c>
    </row>
    <row r="562" spans="7:11" x14ac:dyDescent="0.25">
      <c r="G562">
        <v>10555</v>
      </c>
      <c r="H562" s="2">
        <v>42074.240833333337</v>
      </c>
      <c r="I562" t="s">
        <v>61</v>
      </c>
      <c r="J562" t="s">
        <v>179</v>
      </c>
      <c r="K562" s="6">
        <v>79224.42</v>
      </c>
    </row>
    <row r="563" spans="7:11" x14ac:dyDescent="0.25">
      <c r="G563">
        <v>10556</v>
      </c>
      <c r="H563" s="2">
        <v>42079.331238425926</v>
      </c>
      <c r="I563" t="s">
        <v>26</v>
      </c>
      <c r="J563" t="s">
        <v>85</v>
      </c>
      <c r="K563" s="6">
        <v>14209.35</v>
      </c>
    </row>
    <row r="564" spans="7:11" x14ac:dyDescent="0.25">
      <c r="G564">
        <v>10557</v>
      </c>
      <c r="H564" s="2">
        <v>42351.505312499998</v>
      </c>
      <c r="I564" t="s">
        <v>35</v>
      </c>
      <c r="J564" t="s">
        <v>79</v>
      </c>
      <c r="K564" s="6">
        <v>75478.850000000006</v>
      </c>
    </row>
    <row r="565" spans="7:11" x14ac:dyDescent="0.25">
      <c r="G565">
        <v>10558</v>
      </c>
      <c r="H565" s="2">
        <v>42028.001354166663</v>
      </c>
      <c r="I565" t="s">
        <v>26</v>
      </c>
      <c r="J565" t="s">
        <v>295</v>
      </c>
      <c r="K565" s="6">
        <v>50617.54</v>
      </c>
    </row>
    <row r="566" spans="7:11" x14ac:dyDescent="0.25">
      <c r="G566">
        <v>10559</v>
      </c>
      <c r="H566" s="2">
        <v>42176.302858796298</v>
      </c>
      <c r="I566" t="s">
        <v>38</v>
      </c>
      <c r="J566" t="s">
        <v>298</v>
      </c>
      <c r="K566" s="6">
        <v>59659.38</v>
      </c>
    </row>
    <row r="567" spans="7:11" x14ac:dyDescent="0.25">
      <c r="G567">
        <v>10560</v>
      </c>
      <c r="H567" s="2">
        <v>42048.221192129633</v>
      </c>
      <c r="I567" t="s">
        <v>29</v>
      </c>
      <c r="J567" t="s">
        <v>200</v>
      </c>
      <c r="K567" s="6">
        <v>21614.62</v>
      </c>
    </row>
    <row r="568" spans="7:11" x14ac:dyDescent="0.25">
      <c r="G568">
        <v>10561</v>
      </c>
      <c r="H568" s="2">
        <v>42165.377928240741</v>
      </c>
      <c r="I568" t="s">
        <v>17</v>
      </c>
      <c r="J568" t="s">
        <v>145</v>
      </c>
      <c r="K568" s="6">
        <v>70240.009999999995</v>
      </c>
    </row>
    <row r="569" spans="7:11" x14ac:dyDescent="0.25">
      <c r="G569">
        <v>10562</v>
      </c>
      <c r="H569" s="2">
        <v>42192.677673611113</v>
      </c>
      <c r="I569" t="s">
        <v>7</v>
      </c>
      <c r="J569" t="s">
        <v>193</v>
      </c>
      <c r="K569" s="6">
        <v>72186.62</v>
      </c>
    </row>
    <row r="570" spans="7:11" x14ac:dyDescent="0.25">
      <c r="G570">
        <v>10563</v>
      </c>
      <c r="H570" s="2">
        <v>42251.60434027778</v>
      </c>
      <c r="I570" t="s">
        <v>38</v>
      </c>
      <c r="J570" t="s">
        <v>142</v>
      </c>
      <c r="K570" s="6">
        <v>9507.99</v>
      </c>
    </row>
    <row r="571" spans="7:11" x14ac:dyDescent="0.25">
      <c r="G571">
        <v>10564</v>
      </c>
      <c r="H571" s="2">
        <v>42141.341192129628</v>
      </c>
      <c r="I571" t="s">
        <v>38</v>
      </c>
      <c r="J571" t="s">
        <v>181</v>
      </c>
      <c r="K571" s="6">
        <v>23506.86</v>
      </c>
    </row>
    <row r="572" spans="7:11" x14ac:dyDescent="0.25">
      <c r="G572">
        <v>10565</v>
      </c>
      <c r="H572" s="2">
        <v>42313.846724537034</v>
      </c>
      <c r="I572" t="s">
        <v>35</v>
      </c>
      <c r="J572" t="s">
        <v>204</v>
      </c>
      <c r="K572" s="6">
        <v>87206.88</v>
      </c>
    </row>
    <row r="573" spans="7:11" x14ac:dyDescent="0.25">
      <c r="G573">
        <v>10566</v>
      </c>
      <c r="H573" s="2">
        <v>42349.509826388887</v>
      </c>
      <c r="I573" t="s">
        <v>52</v>
      </c>
      <c r="J573" t="s">
        <v>31</v>
      </c>
      <c r="K573" s="6">
        <v>85428.13</v>
      </c>
    </row>
    <row r="574" spans="7:11" x14ac:dyDescent="0.25">
      <c r="G574">
        <v>10567</v>
      </c>
      <c r="H574" s="2">
        <v>42150.688020833331</v>
      </c>
      <c r="I574" t="s">
        <v>35</v>
      </c>
      <c r="J574" t="s">
        <v>105</v>
      </c>
      <c r="K574" s="6">
        <v>90632.81</v>
      </c>
    </row>
    <row r="575" spans="7:11" x14ac:dyDescent="0.25">
      <c r="G575">
        <v>10568</v>
      </c>
      <c r="H575" s="2">
        <v>42034.152881944443</v>
      </c>
      <c r="I575" t="s">
        <v>23</v>
      </c>
      <c r="J575" t="s">
        <v>258</v>
      </c>
      <c r="K575" s="6">
        <v>34324.089999999997</v>
      </c>
    </row>
    <row r="576" spans="7:11" x14ac:dyDescent="0.25">
      <c r="G576">
        <v>10569</v>
      </c>
      <c r="H576" s="2">
        <v>42018.09002314815</v>
      </c>
      <c r="I576" t="s">
        <v>20</v>
      </c>
      <c r="J576" t="s">
        <v>58</v>
      </c>
      <c r="K576" s="6">
        <v>97538.14</v>
      </c>
    </row>
    <row r="577" spans="7:11" x14ac:dyDescent="0.25">
      <c r="G577">
        <v>10570</v>
      </c>
      <c r="H577" s="2">
        <v>42261.655266203707</v>
      </c>
      <c r="I577" t="s">
        <v>35</v>
      </c>
      <c r="J577" t="s">
        <v>118</v>
      </c>
      <c r="K577" s="6">
        <v>87063.39</v>
      </c>
    </row>
    <row r="578" spans="7:11" x14ac:dyDescent="0.25">
      <c r="G578">
        <v>10571</v>
      </c>
      <c r="H578" s="2">
        <v>42107.527592592596</v>
      </c>
      <c r="I578" t="s">
        <v>11</v>
      </c>
      <c r="J578" t="s">
        <v>318</v>
      </c>
      <c r="K578" s="6">
        <v>2825.42</v>
      </c>
    </row>
    <row r="579" spans="7:11" x14ac:dyDescent="0.25">
      <c r="G579">
        <v>10572</v>
      </c>
      <c r="H579" s="2">
        <v>42035.753784722219</v>
      </c>
      <c r="I579" t="s">
        <v>66</v>
      </c>
      <c r="J579" t="s">
        <v>155</v>
      </c>
      <c r="K579" s="6">
        <v>4498.37</v>
      </c>
    </row>
    <row r="580" spans="7:11" x14ac:dyDescent="0.25">
      <c r="G580">
        <v>10573</v>
      </c>
      <c r="H580" s="2">
        <v>42261.770636574074</v>
      </c>
      <c r="I580" t="s">
        <v>35</v>
      </c>
      <c r="J580" t="s">
        <v>242</v>
      </c>
      <c r="K580" s="6">
        <v>61875.51</v>
      </c>
    </row>
    <row r="581" spans="7:11" x14ac:dyDescent="0.25">
      <c r="G581">
        <v>10574</v>
      </c>
      <c r="H581" s="2">
        <v>42196.460474537038</v>
      </c>
      <c r="I581" t="s">
        <v>52</v>
      </c>
      <c r="J581" t="s">
        <v>65</v>
      </c>
      <c r="K581" s="6">
        <v>78799.62</v>
      </c>
    </row>
    <row r="582" spans="7:11" x14ac:dyDescent="0.25">
      <c r="G582">
        <v>10575</v>
      </c>
      <c r="H582" s="2">
        <v>42058.418263888889</v>
      </c>
      <c r="I582" t="s">
        <v>5</v>
      </c>
      <c r="J582" t="s">
        <v>176</v>
      </c>
      <c r="K582" s="6">
        <v>6096.69</v>
      </c>
    </row>
    <row r="583" spans="7:11" x14ac:dyDescent="0.25">
      <c r="G583">
        <v>10576</v>
      </c>
      <c r="H583" s="2">
        <v>42261.549780092595</v>
      </c>
      <c r="I583" t="s">
        <v>15</v>
      </c>
      <c r="J583" t="s">
        <v>149</v>
      </c>
      <c r="K583" s="6">
        <v>23445.9</v>
      </c>
    </row>
    <row r="584" spans="7:11" x14ac:dyDescent="0.25">
      <c r="G584">
        <v>10577</v>
      </c>
      <c r="H584" s="2">
        <v>42324.060740740744</v>
      </c>
      <c r="I584" t="s">
        <v>52</v>
      </c>
      <c r="J584" t="s">
        <v>47</v>
      </c>
      <c r="K584" s="6">
        <v>77304.83</v>
      </c>
    </row>
    <row r="585" spans="7:11" x14ac:dyDescent="0.25">
      <c r="G585">
        <v>10578</v>
      </c>
      <c r="H585" s="2">
        <v>42239.862592592595</v>
      </c>
      <c r="I585" t="s">
        <v>26</v>
      </c>
      <c r="J585" t="s">
        <v>41</v>
      </c>
      <c r="K585" s="6">
        <v>59381.99</v>
      </c>
    </row>
    <row r="586" spans="7:11" x14ac:dyDescent="0.25">
      <c r="G586">
        <v>10579</v>
      </c>
      <c r="H586" s="2">
        <v>42270.64025462963</v>
      </c>
      <c r="I586" t="s">
        <v>38</v>
      </c>
      <c r="J586" t="s">
        <v>319</v>
      </c>
      <c r="K586" s="6">
        <v>13422.97</v>
      </c>
    </row>
    <row r="587" spans="7:11" x14ac:dyDescent="0.25">
      <c r="G587">
        <v>10580</v>
      </c>
      <c r="H587" s="2">
        <v>42270.357245370367</v>
      </c>
      <c r="I587" t="s">
        <v>7</v>
      </c>
      <c r="J587" t="s">
        <v>90</v>
      </c>
      <c r="K587" s="6">
        <v>47733.85</v>
      </c>
    </row>
    <row r="588" spans="7:11" x14ac:dyDescent="0.25">
      <c r="G588">
        <v>10581</v>
      </c>
      <c r="H588" s="2">
        <v>42044.005902777775</v>
      </c>
      <c r="I588" t="s">
        <v>66</v>
      </c>
      <c r="J588" t="s">
        <v>232</v>
      </c>
      <c r="K588" s="6">
        <v>84571.4</v>
      </c>
    </row>
    <row r="589" spans="7:11" x14ac:dyDescent="0.25">
      <c r="G589">
        <v>10582</v>
      </c>
      <c r="H589" s="2">
        <v>42073.705972222226</v>
      </c>
      <c r="I589" t="s">
        <v>15</v>
      </c>
      <c r="J589" t="s">
        <v>320</v>
      </c>
      <c r="K589" s="6">
        <v>55381.79</v>
      </c>
    </row>
    <row r="590" spans="7:11" x14ac:dyDescent="0.25">
      <c r="G590">
        <v>10583</v>
      </c>
      <c r="H590" s="2">
        <v>42023.462858796294</v>
      </c>
      <c r="I590" t="s">
        <v>13</v>
      </c>
      <c r="J590" t="s">
        <v>321</v>
      </c>
      <c r="K590" s="6">
        <v>92733.97</v>
      </c>
    </row>
    <row r="591" spans="7:11" x14ac:dyDescent="0.25">
      <c r="G591">
        <v>10584</v>
      </c>
      <c r="H591" s="2">
        <v>42123.113009259258</v>
      </c>
      <c r="I591" t="s">
        <v>35</v>
      </c>
      <c r="J591" t="s">
        <v>189</v>
      </c>
      <c r="K591" s="6">
        <v>41339.4</v>
      </c>
    </row>
    <row r="592" spans="7:11" x14ac:dyDescent="0.25">
      <c r="G592">
        <v>10585</v>
      </c>
      <c r="H592" s="2">
        <v>42283.047893518517</v>
      </c>
      <c r="I592" t="s">
        <v>35</v>
      </c>
      <c r="J592" t="s">
        <v>257</v>
      </c>
      <c r="K592" s="6">
        <v>52990.47</v>
      </c>
    </row>
    <row r="593" spans="7:11" x14ac:dyDescent="0.25">
      <c r="G593">
        <v>10586</v>
      </c>
      <c r="H593" s="2">
        <v>42061.28261574074</v>
      </c>
      <c r="I593" t="s">
        <v>66</v>
      </c>
      <c r="J593" t="s">
        <v>250</v>
      </c>
      <c r="K593" s="6">
        <v>74856.47</v>
      </c>
    </row>
    <row r="594" spans="7:11" x14ac:dyDescent="0.25">
      <c r="G594">
        <v>10587</v>
      </c>
      <c r="H594" s="2">
        <v>42238.441064814811</v>
      </c>
      <c r="I594" t="s">
        <v>38</v>
      </c>
      <c r="J594" t="s">
        <v>118</v>
      </c>
      <c r="K594" s="6">
        <v>18987.63</v>
      </c>
    </row>
    <row r="595" spans="7:11" x14ac:dyDescent="0.25">
      <c r="G595">
        <v>10588</v>
      </c>
      <c r="H595" s="2">
        <v>42311.541030092594</v>
      </c>
      <c r="I595" t="s">
        <v>17</v>
      </c>
      <c r="J595" t="s">
        <v>134</v>
      </c>
      <c r="K595" s="6">
        <v>34961.760000000002</v>
      </c>
    </row>
    <row r="596" spans="7:11" x14ac:dyDescent="0.25">
      <c r="G596">
        <v>10589</v>
      </c>
      <c r="H596" s="2">
        <v>42344.491307870368</v>
      </c>
      <c r="I596" t="s">
        <v>52</v>
      </c>
      <c r="J596" t="s">
        <v>167</v>
      </c>
      <c r="K596" s="6">
        <v>35392.39</v>
      </c>
    </row>
    <row r="597" spans="7:11" x14ac:dyDescent="0.25">
      <c r="G597">
        <v>10590</v>
      </c>
      <c r="H597" s="2">
        <v>42108.854305555556</v>
      </c>
      <c r="I597" t="s">
        <v>11</v>
      </c>
      <c r="J597" t="s">
        <v>58</v>
      </c>
      <c r="K597" s="6">
        <v>29776.880000000001</v>
      </c>
    </row>
    <row r="598" spans="7:11" x14ac:dyDescent="0.25">
      <c r="G598">
        <v>10591</v>
      </c>
      <c r="H598" s="2">
        <v>42322.819398148145</v>
      </c>
      <c r="I598" t="s">
        <v>17</v>
      </c>
      <c r="J598" t="s">
        <v>322</v>
      </c>
      <c r="K598" s="6">
        <v>89073.64</v>
      </c>
    </row>
    <row r="599" spans="7:11" x14ac:dyDescent="0.25">
      <c r="G599">
        <v>10592</v>
      </c>
      <c r="H599" s="2">
        <v>42305.5937037037</v>
      </c>
      <c r="I599" t="s">
        <v>9</v>
      </c>
      <c r="J599" t="s">
        <v>106</v>
      </c>
      <c r="K599" s="6">
        <v>76932.429999999993</v>
      </c>
    </row>
    <row r="600" spans="7:11" x14ac:dyDescent="0.25">
      <c r="G600">
        <v>10593</v>
      </c>
      <c r="H600" s="2">
        <v>42309.683333333334</v>
      </c>
      <c r="I600" t="s">
        <v>29</v>
      </c>
      <c r="J600" t="s">
        <v>299</v>
      </c>
      <c r="K600" s="6">
        <v>60992.44</v>
      </c>
    </row>
    <row r="601" spans="7:11" x14ac:dyDescent="0.25">
      <c r="G601">
        <v>10594</v>
      </c>
      <c r="H601" s="2">
        <v>42072.645567129628</v>
      </c>
      <c r="I601" t="s">
        <v>29</v>
      </c>
      <c r="J601" t="s">
        <v>168</v>
      </c>
      <c r="K601" s="6">
        <v>59875.98</v>
      </c>
    </row>
    <row r="602" spans="7:11" x14ac:dyDescent="0.25">
      <c r="G602">
        <v>10595</v>
      </c>
      <c r="H602" s="2">
        <v>42061.198263888888</v>
      </c>
      <c r="I602" t="s">
        <v>20</v>
      </c>
      <c r="J602" t="s">
        <v>323</v>
      </c>
      <c r="K602" s="6">
        <v>50496.55</v>
      </c>
    </row>
    <row r="603" spans="7:11" x14ac:dyDescent="0.25">
      <c r="G603">
        <v>10596</v>
      </c>
      <c r="H603" s="2">
        <v>42222.887384259258</v>
      </c>
      <c r="I603" t="s">
        <v>11</v>
      </c>
      <c r="J603" t="s">
        <v>324</v>
      </c>
      <c r="K603" s="6">
        <v>3181.82</v>
      </c>
    </row>
    <row r="604" spans="7:11" x14ac:dyDescent="0.25">
      <c r="G604">
        <v>10597</v>
      </c>
      <c r="H604" s="2">
        <v>42212.559027777781</v>
      </c>
      <c r="I604" t="s">
        <v>40</v>
      </c>
      <c r="J604" t="s">
        <v>155</v>
      </c>
      <c r="K604" s="6">
        <v>83098.820000000007</v>
      </c>
    </row>
    <row r="605" spans="7:11" x14ac:dyDescent="0.25">
      <c r="G605">
        <v>10598</v>
      </c>
      <c r="H605" s="2">
        <v>42163.662465277775</v>
      </c>
      <c r="I605" t="s">
        <v>11</v>
      </c>
      <c r="J605" t="s">
        <v>268</v>
      </c>
      <c r="K605" s="6">
        <v>54739.51</v>
      </c>
    </row>
    <row r="606" spans="7:11" x14ac:dyDescent="0.25">
      <c r="G606">
        <v>10599</v>
      </c>
      <c r="H606" s="2">
        <v>42360.923067129632</v>
      </c>
      <c r="I606" t="s">
        <v>5</v>
      </c>
      <c r="J606" t="s">
        <v>325</v>
      </c>
      <c r="K606" s="6">
        <v>29234.95</v>
      </c>
    </row>
    <row r="607" spans="7:11" x14ac:dyDescent="0.25">
      <c r="G607">
        <v>10600</v>
      </c>
      <c r="H607" s="2">
        <v>42256.529791666668</v>
      </c>
      <c r="I607" t="s">
        <v>23</v>
      </c>
      <c r="J607" t="s">
        <v>44</v>
      </c>
      <c r="K607" s="6">
        <v>88746.05</v>
      </c>
    </row>
    <row r="608" spans="7:11" x14ac:dyDescent="0.25">
      <c r="G608">
        <v>10601</v>
      </c>
      <c r="H608" s="2">
        <v>42294.123981481483</v>
      </c>
      <c r="I608" t="s">
        <v>66</v>
      </c>
      <c r="J608" t="s">
        <v>326</v>
      </c>
      <c r="K608" s="6">
        <v>93573.35</v>
      </c>
    </row>
    <row r="609" spans="7:11" x14ac:dyDescent="0.25">
      <c r="G609">
        <v>10602</v>
      </c>
      <c r="H609" s="2">
        <v>42307.121701388889</v>
      </c>
      <c r="I609" t="s">
        <v>9</v>
      </c>
      <c r="J609" t="s">
        <v>105</v>
      </c>
      <c r="K609" s="6">
        <v>6094.92</v>
      </c>
    </row>
    <row r="610" spans="7:11" x14ac:dyDescent="0.25">
      <c r="G610">
        <v>10603</v>
      </c>
      <c r="H610" s="2">
        <v>42253.006979166668</v>
      </c>
      <c r="I610" t="s">
        <v>45</v>
      </c>
      <c r="J610" t="s">
        <v>94</v>
      </c>
      <c r="K610" s="6">
        <v>41043.980000000003</v>
      </c>
    </row>
    <row r="611" spans="7:11" x14ac:dyDescent="0.25">
      <c r="G611">
        <v>10604</v>
      </c>
      <c r="H611" s="2">
        <v>42226.051608796297</v>
      </c>
      <c r="I611" t="s">
        <v>13</v>
      </c>
      <c r="J611" t="s">
        <v>246</v>
      </c>
      <c r="K611" s="6">
        <v>3039.39</v>
      </c>
    </row>
    <row r="612" spans="7:11" x14ac:dyDescent="0.25">
      <c r="G612">
        <v>10605</v>
      </c>
      <c r="H612" s="2">
        <v>42189.204780092594</v>
      </c>
      <c r="I612" t="s">
        <v>52</v>
      </c>
      <c r="J612" t="s">
        <v>137</v>
      </c>
      <c r="K612" s="6">
        <v>34058.99</v>
      </c>
    </row>
    <row r="613" spans="7:11" x14ac:dyDescent="0.25">
      <c r="G613">
        <v>10606</v>
      </c>
      <c r="H613" s="2">
        <v>42336.650254629632</v>
      </c>
      <c r="I613" t="s">
        <v>11</v>
      </c>
      <c r="J613" t="s">
        <v>327</v>
      </c>
      <c r="K613" s="6">
        <v>1659.77</v>
      </c>
    </row>
    <row r="614" spans="7:11" x14ac:dyDescent="0.25">
      <c r="G614">
        <v>10607</v>
      </c>
      <c r="H614" s="2">
        <v>42152.441018518519</v>
      </c>
      <c r="I614" t="s">
        <v>66</v>
      </c>
      <c r="J614" t="s">
        <v>207</v>
      </c>
      <c r="K614" s="6">
        <v>74731.37</v>
      </c>
    </row>
    <row r="615" spans="7:11" x14ac:dyDescent="0.25">
      <c r="G615">
        <v>10608</v>
      </c>
      <c r="H615" s="2">
        <v>42136.687604166669</v>
      </c>
      <c r="I615" t="s">
        <v>7</v>
      </c>
      <c r="J615" t="s">
        <v>211</v>
      </c>
      <c r="K615" s="6">
        <v>6679.07</v>
      </c>
    </row>
    <row r="616" spans="7:11" x14ac:dyDescent="0.25">
      <c r="G616">
        <v>10609</v>
      </c>
      <c r="H616" s="2">
        <v>42220.00854166667</v>
      </c>
      <c r="I616" t="s">
        <v>45</v>
      </c>
      <c r="J616" t="s">
        <v>328</v>
      </c>
      <c r="K616" s="6">
        <v>54394.15</v>
      </c>
    </row>
    <row r="617" spans="7:11" x14ac:dyDescent="0.25">
      <c r="G617">
        <v>10610</v>
      </c>
      <c r="H617" s="2">
        <v>42246.277685185189</v>
      </c>
      <c r="I617" t="s">
        <v>61</v>
      </c>
      <c r="J617" t="s">
        <v>300</v>
      </c>
      <c r="K617" s="6">
        <v>1503.3</v>
      </c>
    </row>
    <row r="618" spans="7:11" x14ac:dyDescent="0.25">
      <c r="G618">
        <v>10611</v>
      </c>
      <c r="H618" s="2">
        <v>42102.352638888886</v>
      </c>
      <c r="I618" t="s">
        <v>52</v>
      </c>
      <c r="J618" t="s">
        <v>306</v>
      </c>
      <c r="K618" s="6">
        <v>92348.36</v>
      </c>
    </row>
    <row r="619" spans="7:11" x14ac:dyDescent="0.25">
      <c r="G619">
        <v>10612</v>
      </c>
      <c r="H619" s="2">
        <v>42044.575011574074</v>
      </c>
      <c r="I619" t="s">
        <v>9</v>
      </c>
      <c r="J619" t="s">
        <v>57</v>
      </c>
      <c r="K619" s="6">
        <v>2564.0300000000002</v>
      </c>
    </row>
    <row r="620" spans="7:11" x14ac:dyDescent="0.25">
      <c r="G620">
        <v>10613</v>
      </c>
      <c r="H620" s="2">
        <v>42048.53224537037</v>
      </c>
      <c r="I620" t="s">
        <v>61</v>
      </c>
      <c r="J620" t="s">
        <v>257</v>
      </c>
      <c r="K620" s="6">
        <v>67955.509999999995</v>
      </c>
    </row>
    <row r="621" spans="7:11" x14ac:dyDescent="0.25">
      <c r="G621">
        <v>10614</v>
      </c>
      <c r="H621" s="2">
        <v>42015.50037037037</v>
      </c>
      <c r="I621" t="s">
        <v>45</v>
      </c>
      <c r="J621" t="s">
        <v>134</v>
      </c>
      <c r="K621" s="6">
        <v>60671.5</v>
      </c>
    </row>
    <row r="622" spans="7:11" x14ac:dyDescent="0.25">
      <c r="G622">
        <v>10615</v>
      </c>
      <c r="H622" s="2">
        <v>42109.207627314812</v>
      </c>
      <c r="I622" t="s">
        <v>66</v>
      </c>
      <c r="J622" t="s">
        <v>192</v>
      </c>
      <c r="K622" s="6">
        <v>63822.26</v>
      </c>
    </row>
    <row r="623" spans="7:11" x14ac:dyDescent="0.25">
      <c r="G623">
        <v>10616</v>
      </c>
      <c r="H623" s="2">
        <v>42016.678043981483</v>
      </c>
      <c r="I623" t="s">
        <v>29</v>
      </c>
      <c r="J623" t="s">
        <v>287</v>
      </c>
      <c r="K623" s="6">
        <v>87238.56</v>
      </c>
    </row>
    <row r="624" spans="7:11" x14ac:dyDescent="0.25">
      <c r="G624">
        <v>10617</v>
      </c>
      <c r="H624" s="2">
        <v>42006.988842592589</v>
      </c>
      <c r="I624" t="s">
        <v>17</v>
      </c>
      <c r="J624" t="s">
        <v>145</v>
      </c>
      <c r="K624" s="6">
        <v>43889.42</v>
      </c>
    </row>
    <row r="625" spans="7:11" x14ac:dyDescent="0.25">
      <c r="G625">
        <v>10618</v>
      </c>
      <c r="H625" s="2">
        <v>42206.124895833331</v>
      </c>
      <c r="I625" t="s">
        <v>26</v>
      </c>
      <c r="J625" t="s">
        <v>329</v>
      </c>
      <c r="K625" s="6">
        <v>31778.799999999999</v>
      </c>
    </row>
    <row r="626" spans="7:11" x14ac:dyDescent="0.25">
      <c r="G626">
        <v>10619</v>
      </c>
      <c r="H626" s="2">
        <v>42364.711087962962</v>
      </c>
      <c r="I626" t="s">
        <v>29</v>
      </c>
      <c r="J626" t="s">
        <v>196</v>
      </c>
      <c r="K626" s="6">
        <v>94792.28</v>
      </c>
    </row>
    <row r="627" spans="7:11" x14ac:dyDescent="0.25">
      <c r="G627">
        <v>10620</v>
      </c>
      <c r="H627" s="2">
        <v>42153.81486111111</v>
      </c>
      <c r="I627" t="s">
        <v>23</v>
      </c>
      <c r="J627" t="s">
        <v>232</v>
      </c>
      <c r="K627" s="6">
        <v>90527.61</v>
      </c>
    </row>
    <row r="628" spans="7:11" x14ac:dyDescent="0.25">
      <c r="G628">
        <v>10621</v>
      </c>
      <c r="H628" s="2">
        <v>42184.143969907411</v>
      </c>
      <c r="I628" t="s">
        <v>45</v>
      </c>
      <c r="J628" t="s">
        <v>318</v>
      </c>
      <c r="K628" s="6">
        <v>98214.22</v>
      </c>
    </row>
    <row r="629" spans="7:11" x14ac:dyDescent="0.25">
      <c r="G629">
        <v>10622</v>
      </c>
      <c r="H629" s="2">
        <v>42096.122337962966</v>
      </c>
      <c r="I629" t="s">
        <v>13</v>
      </c>
      <c r="J629" t="s">
        <v>330</v>
      </c>
      <c r="K629" s="6">
        <v>34025.15</v>
      </c>
    </row>
    <row r="630" spans="7:11" x14ac:dyDescent="0.25">
      <c r="G630">
        <v>10623</v>
      </c>
      <c r="H630" s="2">
        <v>42288.900868055556</v>
      </c>
      <c r="I630" t="s">
        <v>5</v>
      </c>
      <c r="J630" t="s">
        <v>247</v>
      </c>
      <c r="K630" s="6">
        <v>39712.629999999997</v>
      </c>
    </row>
    <row r="631" spans="7:11" x14ac:dyDescent="0.25">
      <c r="G631">
        <v>10624</v>
      </c>
      <c r="H631" s="2">
        <v>42184.022465277776</v>
      </c>
      <c r="I631" t="s">
        <v>9</v>
      </c>
      <c r="J631" t="s">
        <v>287</v>
      </c>
      <c r="K631" s="6">
        <v>55730.69</v>
      </c>
    </row>
    <row r="632" spans="7:11" x14ac:dyDescent="0.25">
      <c r="G632">
        <v>10625</v>
      </c>
      <c r="H632" s="2">
        <v>42356.899386574078</v>
      </c>
      <c r="I632" t="s">
        <v>26</v>
      </c>
      <c r="J632" t="s">
        <v>56</v>
      </c>
      <c r="K632" s="6">
        <v>31277.07</v>
      </c>
    </row>
    <row r="633" spans="7:11" x14ac:dyDescent="0.25">
      <c r="G633">
        <v>10626</v>
      </c>
      <c r="H633" s="2">
        <v>42310.569432870368</v>
      </c>
      <c r="I633" t="s">
        <v>23</v>
      </c>
      <c r="J633" t="s">
        <v>285</v>
      </c>
      <c r="K633" s="6">
        <v>18949.77</v>
      </c>
    </row>
    <row r="634" spans="7:11" x14ac:dyDescent="0.25">
      <c r="G634">
        <v>10627</v>
      </c>
      <c r="H634" s="2">
        <v>42083.107627314814</v>
      </c>
      <c r="I634" t="s">
        <v>15</v>
      </c>
      <c r="J634" t="s">
        <v>268</v>
      </c>
      <c r="K634" s="6">
        <v>64637.41</v>
      </c>
    </row>
    <row r="635" spans="7:11" x14ac:dyDescent="0.25">
      <c r="G635">
        <v>10628</v>
      </c>
      <c r="H635" s="2">
        <v>42242.152557870373</v>
      </c>
      <c r="I635" t="s">
        <v>29</v>
      </c>
      <c r="J635" t="s">
        <v>300</v>
      </c>
      <c r="K635" s="6">
        <v>24823.1</v>
      </c>
    </row>
    <row r="636" spans="7:11" x14ac:dyDescent="0.25">
      <c r="G636">
        <v>10629</v>
      </c>
      <c r="H636" s="2">
        <v>42231.617905092593</v>
      </c>
      <c r="I636" t="s">
        <v>61</v>
      </c>
      <c r="J636" t="s">
        <v>291</v>
      </c>
      <c r="K636" s="6">
        <v>44313.8</v>
      </c>
    </row>
    <row r="637" spans="7:11" x14ac:dyDescent="0.25">
      <c r="G637">
        <v>10630</v>
      </c>
      <c r="H637" s="2">
        <v>42239.794074074074</v>
      </c>
      <c r="I637" t="s">
        <v>11</v>
      </c>
      <c r="J637" t="s">
        <v>10</v>
      </c>
      <c r="K637" s="6">
        <v>58510.39</v>
      </c>
    </row>
    <row r="638" spans="7:11" x14ac:dyDescent="0.25">
      <c r="G638">
        <v>10631</v>
      </c>
      <c r="H638" s="2">
        <v>42111.664490740739</v>
      </c>
      <c r="I638" t="s">
        <v>29</v>
      </c>
      <c r="J638" t="s">
        <v>118</v>
      </c>
      <c r="K638" s="6">
        <v>72520.240000000005</v>
      </c>
    </row>
    <row r="639" spans="7:11" x14ac:dyDescent="0.25">
      <c r="G639">
        <v>10632</v>
      </c>
      <c r="H639" s="2">
        <v>42034.233217592591</v>
      </c>
      <c r="I639" t="s">
        <v>7</v>
      </c>
      <c r="J639" t="s">
        <v>126</v>
      </c>
      <c r="K639" s="6">
        <v>30802.05</v>
      </c>
    </row>
    <row r="640" spans="7:11" x14ac:dyDescent="0.25">
      <c r="G640">
        <v>10633</v>
      </c>
      <c r="H640" s="2">
        <v>42029.286481481482</v>
      </c>
      <c r="I640" t="s">
        <v>15</v>
      </c>
      <c r="J640" t="s">
        <v>185</v>
      </c>
      <c r="K640" s="6">
        <v>79140.490000000005</v>
      </c>
    </row>
    <row r="641" spans="7:11" x14ac:dyDescent="0.25">
      <c r="G641">
        <v>10634</v>
      </c>
      <c r="H641" s="2">
        <v>42237.842546296299</v>
      </c>
      <c r="I641" t="s">
        <v>61</v>
      </c>
      <c r="J641" t="s">
        <v>263</v>
      </c>
      <c r="K641" s="6">
        <v>14838.75</v>
      </c>
    </row>
    <row r="642" spans="7:11" x14ac:dyDescent="0.25">
      <c r="G642">
        <v>10635</v>
      </c>
      <c r="H642" s="2">
        <v>42332.874537037038</v>
      </c>
      <c r="I642" t="s">
        <v>20</v>
      </c>
      <c r="J642" t="s">
        <v>331</v>
      </c>
      <c r="K642" s="6">
        <v>99308.07</v>
      </c>
    </row>
    <row r="643" spans="7:11" x14ac:dyDescent="0.25">
      <c r="G643">
        <v>10636</v>
      </c>
      <c r="H643" s="2">
        <v>42254.805277777778</v>
      </c>
      <c r="I643" t="s">
        <v>17</v>
      </c>
      <c r="J643" t="s">
        <v>158</v>
      </c>
      <c r="K643" s="6">
        <v>27233.69</v>
      </c>
    </row>
    <row r="644" spans="7:11" x14ac:dyDescent="0.25">
      <c r="G644">
        <v>10637</v>
      </c>
      <c r="H644" s="2">
        <v>42270.494004629632</v>
      </c>
      <c r="I644" t="s">
        <v>45</v>
      </c>
      <c r="J644" t="s">
        <v>80</v>
      </c>
      <c r="K644" s="6">
        <v>11485.32</v>
      </c>
    </row>
    <row r="645" spans="7:11" x14ac:dyDescent="0.25">
      <c r="G645">
        <v>10638</v>
      </c>
      <c r="H645" s="2">
        <v>42142.703449074077</v>
      </c>
      <c r="I645" t="s">
        <v>66</v>
      </c>
      <c r="J645" t="s">
        <v>274</v>
      </c>
      <c r="K645" s="6">
        <v>35483.42</v>
      </c>
    </row>
    <row r="646" spans="7:11" x14ac:dyDescent="0.25">
      <c r="G646">
        <v>10639</v>
      </c>
      <c r="H646" s="2">
        <v>42196.166701388887</v>
      </c>
      <c r="I646" t="s">
        <v>20</v>
      </c>
      <c r="J646" t="s">
        <v>144</v>
      </c>
      <c r="K646" s="6">
        <v>50262.25</v>
      </c>
    </row>
    <row r="647" spans="7:11" x14ac:dyDescent="0.25">
      <c r="G647">
        <v>10640</v>
      </c>
      <c r="H647" s="2">
        <v>42023.389027777775</v>
      </c>
      <c r="I647" t="s">
        <v>5</v>
      </c>
      <c r="J647" t="s">
        <v>43</v>
      </c>
      <c r="K647" s="6">
        <v>60844.35</v>
      </c>
    </row>
    <row r="648" spans="7:11" x14ac:dyDescent="0.25">
      <c r="G648">
        <v>10641</v>
      </c>
      <c r="H648" s="2">
        <v>42014.286631944444</v>
      </c>
      <c r="I648" t="s">
        <v>15</v>
      </c>
      <c r="J648" t="s">
        <v>226</v>
      </c>
      <c r="K648" s="6">
        <v>11590.33</v>
      </c>
    </row>
    <row r="649" spans="7:11" x14ac:dyDescent="0.25">
      <c r="G649">
        <v>10642</v>
      </c>
      <c r="H649" s="2">
        <v>42057.001828703702</v>
      </c>
      <c r="I649" t="s">
        <v>52</v>
      </c>
      <c r="J649" t="s">
        <v>30</v>
      </c>
      <c r="K649" s="6">
        <v>13291.39</v>
      </c>
    </row>
    <row r="650" spans="7:11" x14ac:dyDescent="0.25">
      <c r="G650">
        <v>10643</v>
      </c>
      <c r="H650" s="2">
        <v>42158.993622685186</v>
      </c>
      <c r="I650" t="s">
        <v>17</v>
      </c>
      <c r="J650" t="s">
        <v>12</v>
      </c>
      <c r="K650" s="6">
        <v>67562.14</v>
      </c>
    </row>
    <row r="651" spans="7:11" x14ac:dyDescent="0.25">
      <c r="G651">
        <v>10644</v>
      </c>
      <c r="H651" s="2">
        <v>42123.987071759257</v>
      </c>
      <c r="I651" t="s">
        <v>13</v>
      </c>
      <c r="J651" t="s">
        <v>332</v>
      </c>
      <c r="K651" s="6">
        <v>37924.07</v>
      </c>
    </row>
    <row r="652" spans="7:11" x14ac:dyDescent="0.25">
      <c r="G652">
        <v>10645</v>
      </c>
      <c r="H652" s="2">
        <v>42315.534432870372</v>
      </c>
      <c r="I652" t="s">
        <v>20</v>
      </c>
      <c r="J652" t="s">
        <v>249</v>
      </c>
      <c r="K652" s="6">
        <v>81484.03</v>
      </c>
    </row>
    <row r="653" spans="7:11" x14ac:dyDescent="0.25">
      <c r="G653">
        <v>10646</v>
      </c>
      <c r="H653" s="2">
        <v>42306.573645833334</v>
      </c>
      <c r="I653" t="s">
        <v>20</v>
      </c>
      <c r="J653" t="s">
        <v>144</v>
      </c>
      <c r="K653" s="6">
        <v>41552.129999999997</v>
      </c>
    </row>
    <row r="654" spans="7:11" x14ac:dyDescent="0.25">
      <c r="G654">
        <v>10647</v>
      </c>
      <c r="H654" s="2">
        <v>42202.811168981483</v>
      </c>
      <c r="I654" t="s">
        <v>26</v>
      </c>
      <c r="J654" t="s">
        <v>333</v>
      </c>
      <c r="K654" s="6">
        <v>20640.68</v>
      </c>
    </row>
    <row r="655" spans="7:11" x14ac:dyDescent="0.25">
      <c r="G655">
        <v>10648</v>
      </c>
      <c r="H655" s="2">
        <v>42159.936307870368</v>
      </c>
      <c r="I655" t="s">
        <v>26</v>
      </c>
      <c r="J655" t="s">
        <v>83</v>
      </c>
      <c r="K655" s="6">
        <v>17861.150000000001</v>
      </c>
    </row>
    <row r="656" spans="7:11" x14ac:dyDescent="0.25">
      <c r="G656">
        <v>10649</v>
      </c>
      <c r="H656" s="2">
        <v>42230.930532407408</v>
      </c>
      <c r="I656" t="s">
        <v>7</v>
      </c>
      <c r="J656" t="s">
        <v>235</v>
      </c>
      <c r="K656" s="6">
        <v>55462.720000000001</v>
      </c>
    </row>
    <row r="657" spans="7:11" x14ac:dyDescent="0.25">
      <c r="G657">
        <v>10650</v>
      </c>
      <c r="H657" s="2">
        <v>42254.010451388887</v>
      </c>
      <c r="I657" t="s">
        <v>35</v>
      </c>
      <c r="J657" t="s">
        <v>334</v>
      </c>
      <c r="K657" s="6">
        <v>74266.5</v>
      </c>
    </row>
    <row r="658" spans="7:11" x14ac:dyDescent="0.25">
      <c r="G658">
        <v>10651</v>
      </c>
      <c r="H658" s="2">
        <v>42050.199930555558</v>
      </c>
      <c r="I658" t="s">
        <v>7</v>
      </c>
      <c r="J658" t="s">
        <v>297</v>
      </c>
      <c r="K658" s="6">
        <v>40219.68</v>
      </c>
    </row>
    <row r="659" spans="7:11" x14ac:dyDescent="0.25">
      <c r="G659">
        <v>10652</v>
      </c>
      <c r="H659" s="2">
        <v>42107.087650462963</v>
      </c>
      <c r="I659" t="s">
        <v>52</v>
      </c>
      <c r="J659" t="s">
        <v>295</v>
      </c>
      <c r="K659" s="6">
        <v>94288.07</v>
      </c>
    </row>
    <row r="660" spans="7:11" x14ac:dyDescent="0.25">
      <c r="G660">
        <v>10653</v>
      </c>
      <c r="H660" s="2">
        <v>42277.711840277778</v>
      </c>
      <c r="I660" t="s">
        <v>9</v>
      </c>
      <c r="J660" t="s">
        <v>130</v>
      </c>
      <c r="K660" s="6">
        <v>41229.18</v>
      </c>
    </row>
    <row r="661" spans="7:11" x14ac:dyDescent="0.25">
      <c r="G661">
        <v>10654</v>
      </c>
      <c r="H661" s="2">
        <v>42303.412222222221</v>
      </c>
      <c r="I661" t="s">
        <v>17</v>
      </c>
      <c r="J661" t="s">
        <v>119</v>
      </c>
      <c r="K661" s="6">
        <v>75103.64</v>
      </c>
    </row>
    <row r="662" spans="7:11" x14ac:dyDescent="0.25">
      <c r="G662">
        <v>10655</v>
      </c>
      <c r="H662" s="2">
        <v>42248.273159722223</v>
      </c>
      <c r="I662" t="s">
        <v>29</v>
      </c>
      <c r="J662" t="s">
        <v>272</v>
      </c>
      <c r="K662" s="6">
        <v>56210.28</v>
      </c>
    </row>
    <row r="663" spans="7:11" x14ac:dyDescent="0.25">
      <c r="G663">
        <v>10656</v>
      </c>
      <c r="H663" s="2">
        <v>42336.301747685182</v>
      </c>
      <c r="I663" t="s">
        <v>15</v>
      </c>
      <c r="J663" t="s">
        <v>6</v>
      </c>
      <c r="K663" s="6">
        <v>8690.3799999999992</v>
      </c>
    </row>
    <row r="664" spans="7:11" x14ac:dyDescent="0.25">
      <c r="G664">
        <v>10657</v>
      </c>
      <c r="H664" s="2">
        <v>42324.759872685187</v>
      </c>
      <c r="I664" t="s">
        <v>13</v>
      </c>
      <c r="J664" t="s">
        <v>273</v>
      </c>
      <c r="K664" s="6">
        <v>66812.89</v>
      </c>
    </row>
    <row r="665" spans="7:11" x14ac:dyDescent="0.25">
      <c r="G665">
        <v>10658</v>
      </c>
      <c r="H665" s="2">
        <v>42228.273055555554</v>
      </c>
      <c r="I665" t="s">
        <v>40</v>
      </c>
      <c r="J665" t="s">
        <v>212</v>
      </c>
      <c r="K665" s="6">
        <v>63424.68</v>
      </c>
    </row>
    <row r="666" spans="7:11" x14ac:dyDescent="0.25">
      <c r="G666">
        <v>10659</v>
      </c>
      <c r="H666" s="2">
        <v>42151.902395833335</v>
      </c>
      <c r="I666" t="s">
        <v>29</v>
      </c>
      <c r="J666" t="s">
        <v>174</v>
      </c>
      <c r="K666" s="6">
        <v>59828.9</v>
      </c>
    </row>
    <row r="667" spans="7:11" x14ac:dyDescent="0.25">
      <c r="G667">
        <v>10660</v>
      </c>
      <c r="H667" s="2">
        <v>42119.482523148145</v>
      </c>
      <c r="I667" t="s">
        <v>17</v>
      </c>
      <c r="J667" t="s">
        <v>275</v>
      </c>
      <c r="K667" s="6">
        <v>93475.14</v>
      </c>
    </row>
    <row r="668" spans="7:11" x14ac:dyDescent="0.25">
      <c r="G668">
        <v>10661</v>
      </c>
      <c r="H668" s="2">
        <v>42028.011122685188</v>
      </c>
      <c r="I668" t="s">
        <v>7</v>
      </c>
      <c r="J668" t="s">
        <v>78</v>
      </c>
      <c r="K668" s="6">
        <v>64458.31</v>
      </c>
    </row>
    <row r="669" spans="7:11" x14ac:dyDescent="0.25">
      <c r="G669">
        <v>10662</v>
      </c>
      <c r="H669" s="2">
        <v>42073.797314814816</v>
      </c>
      <c r="I669" t="s">
        <v>20</v>
      </c>
      <c r="J669" t="s">
        <v>232</v>
      </c>
      <c r="K669" s="6">
        <v>86006.7</v>
      </c>
    </row>
    <row r="670" spans="7:11" x14ac:dyDescent="0.25">
      <c r="G670">
        <v>10663</v>
      </c>
      <c r="H670" s="2">
        <v>42096.179097222222</v>
      </c>
      <c r="I670" t="s">
        <v>17</v>
      </c>
      <c r="J670" t="s">
        <v>39</v>
      </c>
      <c r="K670" s="6">
        <v>40232.720000000001</v>
      </c>
    </row>
    <row r="671" spans="7:11" x14ac:dyDescent="0.25">
      <c r="G671">
        <v>10664</v>
      </c>
      <c r="H671" s="2">
        <v>42057.039710648147</v>
      </c>
      <c r="I671" t="s">
        <v>45</v>
      </c>
      <c r="J671" t="s">
        <v>177</v>
      </c>
      <c r="K671" s="6">
        <v>6720.76</v>
      </c>
    </row>
    <row r="672" spans="7:11" x14ac:dyDescent="0.25">
      <c r="G672">
        <v>10665</v>
      </c>
      <c r="H672" s="2">
        <v>42273.540462962963</v>
      </c>
      <c r="I672" t="s">
        <v>23</v>
      </c>
      <c r="J672" t="s">
        <v>211</v>
      </c>
      <c r="K672" s="6">
        <v>71531.13</v>
      </c>
    </row>
    <row r="673" spans="7:11" x14ac:dyDescent="0.25">
      <c r="G673">
        <v>10666</v>
      </c>
      <c r="H673" s="2">
        <v>42261.134780092594</v>
      </c>
      <c r="I673" t="s">
        <v>61</v>
      </c>
      <c r="J673" t="s">
        <v>25</v>
      </c>
      <c r="K673" s="6">
        <v>95611.82</v>
      </c>
    </row>
    <row r="674" spans="7:11" x14ac:dyDescent="0.25">
      <c r="G674">
        <v>10667</v>
      </c>
      <c r="H674" s="2">
        <v>42257.891655092593</v>
      </c>
      <c r="I674" t="s">
        <v>40</v>
      </c>
      <c r="J674" t="s">
        <v>21</v>
      </c>
      <c r="K674" s="6">
        <v>98315.69</v>
      </c>
    </row>
    <row r="675" spans="7:11" x14ac:dyDescent="0.25">
      <c r="G675">
        <v>10668</v>
      </c>
      <c r="H675" s="2">
        <v>42062.059861111113</v>
      </c>
      <c r="I675" t="s">
        <v>29</v>
      </c>
      <c r="J675" t="s">
        <v>251</v>
      </c>
      <c r="K675" s="6">
        <v>69672.38</v>
      </c>
    </row>
    <row r="676" spans="7:11" x14ac:dyDescent="0.25">
      <c r="G676">
        <v>10669</v>
      </c>
      <c r="H676" s="2">
        <v>42270.572384259256</v>
      </c>
      <c r="I676" t="s">
        <v>38</v>
      </c>
      <c r="J676" t="s">
        <v>90</v>
      </c>
      <c r="K676" s="6">
        <v>46054.39</v>
      </c>
    </row>
    <row r="677" spans="7:11" x14ac:dyDescent="0.25">
      <c r="G677">
        <v>10670</v>
      </c>
      <c r="H677" s="2">
        <v>42223.143090277779</v>
      </c>
      <c r="I677" t="s">
        <v>45</v>
      </c>
      <c r="J677" t="s">
        <v>265</v>
      </c>
      <c r="K677" s="6">
        <v>81460.820000000007</v>
      </c>
    </row>
    <row r="678" spans="7:11" x14ac:dyDescent="0.25">
      <c r="G678">
        <v>10671</v>
      </c>
      <c r="H678" s="2">
        <v>42345.970532407409</v>
      </c>
      <c r="I678" t="s">
        <v>29</v>
      </c>
      <c r="J678" t="s">
        <v>262</v>
      </c>
      <c r="K678" s="6">
        <v>39475.9</v>
      </c>
    </row>
    <row r="679" spans="7:11" x14ac:dyDescent="0.25">
      <c r="G679">
        <v>10672</v>
      </c>
      <c r="H679" s="2">
        <v>42061.61451388889</v>
      </c>
      <c r="I679" t="s">
        <v>15</v>
      </c>
      <c r="J679" t="s">
        <v>329</v>
      </c>
      <c r="K679" s="6">
        <v>61429.06</v>
      </c>
    </row>
    <row r="680" spans="7:11" x14ac:dyDescent="0.25">
      <c r="G680">
        <v>10673</v>
      </c>
      <c r="H680" s="2">
        <v>42013.096365740741</v>
      </c>
      <c r="I680" t="s">
        <v>9</v>
      </c>
      <c r="J680" t="s">
        <v>98</v>
      </c>
      <c r="K680" s="6">
        <v>76707.03</v>
      </c>
    </row>
    <row r="681" spans="7:11" x14ac:dyDescent="0.25">
      <c r="G681">
        <v>10674</v>
      </c>
      <c r="H681" s="2">
        <v>42200.745358796295</v>
      </c>
      <c r="I681" t="s">
        <v>23</v>
      </c>
      <c r="J681" t="s">
        <v>262</v>
      </c>
      <c r="K681" s="6">
        <v>54658.12</v>
      </c>
    </row>
    <row r="682" spans="7:11" x14ac:dyDescent="0.25">
      <c r="G682">
        <v>10675</v>
      </c>
      <c r="H682" s="2">
        <v>42009.803773148145</v>
      </c>
      <c r="I682" t="s">
        <v>40</v>
      </c>
      <c r="J682" t="s">
        <v>164</v>
      </c>
      <c r="K682" s="6">
        <v>65005.77</v>
      </c>
    </row>
    <row r="683" spans="7:11" x14ac:dyDescent="0.25">
      <c r="G683">
        <v>10676</v>
      </c>
      <c r="H683" s="2">
        <v>42155.168900462966</v>
      </c>
      <c r="I683" t="s">
        <v>7</v>
      </c>
      <c r="J683" t="s">
        <v>246</v>
      </c>
      <c r="K683" s="6">
        <v>83859.87</v>
      </c>
    </row>
    <row r="684" spans="7:11" x14ac:dyDescent="0.25">
      <c r="G684">
        <v>10677</v>
      </c>
      <c r="H684" s="2">
        <v>42328.380949074075</v>
      </c>
      <c r="I684" t="s">
        <v>7</v>
      </c>
      <c r="J684" t="s">
        <v>334</v>
      </c>
      <c r="K684" s="6">
        <v>9984.69</v>
      </c>
    </row>
    <row r="685" spans="7:11" x14ac:dyDescent="0.25">
      <c r="G685">
        <v>10678</v>
      </c>
      <c r="H685" s="2">
        <v>42046.206574074073</v>
      </c>
      <c r="I685" t="s">
        <v>52</v>
      </c>
      <c r="J685" t="s">
        <v>212</v>
      </c>
      <c r="K685" s="6">
        <v>71701.72</v>
      </c>
    </row>
    <row r="686" spans="7:11" x14ac:dyDescent="0.25">
      <c r="G686">
        <v>10679</v>
      </c>
      <c r="H686" s="2">
        <v>42243.367002314815</v>
      </c>
      <c r="I686" t="s">
        <v>20</v>
      </c>
      <c r="J686" t="s">
        <v>128</v>
      </c>
      <c r="K686" s="6">
        <v>18746.919999999998</v>
      </c>
    </row>
    <row r="687" spans="7:11" x14ac:dyDescent="0.25">
      <c r="G687">
        <v>10680</v>
      </c>
      <c r="H687" s="2">
        <v>42014.961678240739</v>
      </c>
      <c r="I687" t="s">
        <v>5</v>
      </c>
      <c r="J687" t="s">
        <v>233</v>
      </c>
      <c r="K687" s="6">
        <v>29791.94</v>
      </c>
    </row>
    <row r="688" spans="7:11" x14ac:dyDescent="0.25">
      <c r="G688">
        <v>10681</v>
      </c>
      <c r="H688" s="2">
        <v>42038.685439814813</v>
      </c>
      <c r="I688" t="s">
        <v>40</v>
      </c>
      <c r="J688" t="s">
        <v>297</v>
      </c>
      <c r="K688" s="6">
        <v>21246.1</v>
      </c>
    </row>
    <row r="689" spans="7:11" x14ac:dyDescent="0.25">
      <c r="G689">
        <v>10682</v>
      </c>
      <c r="H689" s="2">
        <v>42149.719502314816</v>
      </c>
      <c r="I689" t="s">
        <v>23</v>
      </c>
      <c r="J689" t="s">
        <v>130</v>
      </c>
      <c r="K689" s="6">
        <v>5690.4</v>
      </c>
    </row>
    <row r="690" spans="7:11" x14ac:dyDescent="0.25">
      <c r="G690">
        <v>10683</v>
      </c>
      <c r="H690" s="2">
        <v>42132.945752314816</v>
      </c>
      <c r="I690" t="s">
        <v>26</v>
      </c>
      <c r="J690" t="s">
        <v>207</v>
      </c>
      <c r="K690" s="6">
        <v>61432.95</v>
      </c>
    </row>
    <row r="691" spans="7:11" x14ac:dyDescent="0.25">
      <c r="G691">
        <v>10684</v>
      </c>
      <c r="H691" s="2">
        <v>42020.202511574076</v>
      </c>
      <c r="I691" t="s">
        <v>26</v>
      </c>
      <c r="J691" t="s">
        <v>335</v>
      </c>
      <c r="K691" s="6">
        <v>20355.89</v>
      </c>
    </row>
    <row r="692" spans="7:11" x14ac:dyDescent="0.25">
      <c r="G692">
        <v>10685</v>
      </c>
      <c r="H692" s="2">
        <v>42227.587766203702</v>
      </c>
      <c r="I692" t="s">
        <v>20</v>
      </c>
      <c r="J692" t="s">
        <v>217</v>
      </c>
      <c r="K692" s="6">
        <v>31587.91</v>
      </c>
    </row>
    <row r="693" spans="7:11" x14ac:dyDescent="0.25">
      <c r="G693">
        <v>10686</v>
      </c>
      <c r="H693" s="2">
        <v>42168.11414351852</v>
      </c>
      <c r="I693" t="s">
        <v>52</v>
      </c>
      <c r="J693" t="s">
        <v>153</v>
      </c>
      <c r="K693" s="6">
        <v>77967.990000000005</v>
      </c>
    </row>
    <row r="694" spans="7:11" x14ac:dyDescent="0.25">
      <c r="G694">
        <v>10687</v>
      </c>
      <c r="H694" s="2">
        <v>42243.131145833337</v>
      </c>
      <c r="I694" t="s">
        <v>26</v>
      </c>
      <c r="J694" t="s">
        <v>267</v>
      </c>
      <c r="K694" s="6">
        <v>24764.400000000001</v>
      </c>
    </row>
    <row r="695" spans="7:11" x14ac:dyDescent="0.25">
      <c r="G695">
        <v>10688</v>
      </c>
      <c r="H695" s="2">
        <v>42336.165266203701</v>
      </c>
      <c r="I695" t="s">
        <v>15</v>
      </c>
      <c r="J695" t="s">
        <v>336</v>
      </c>
      <c r="K695" s="6">
        <v>78916.850000000006</v>
      </c>
    </row>
    <row r="696" spans="7:11" x14ac:dyDescent="0.25">
      <c r="G696">
        <v>10689</v>
      </c>
      <c r="H696" s="2">
        <v>42306.368113425924</v>
      </c>
      <c r="I696" t="s">
        <v>66</v>
      </c>
      <c r="J696" t="s">
        <v>102</v>
      </c>
      <c r="K696" s="6">
        <v>26277.919999999998</v>
      </c>
    </row>
    <row r="697" spans="7:11" x14ac:dyDescent="0.25">
      <c r="G697">
        <v>10690</v>
      </c>
      <c r="H697" s="2">
        <v>42024.952291666668</v>
      </c>
      <c r="I697" t="s">
        <v>5</v>
      </c>
      <c r="J697" t="s">
        <v>282</v>
      </c>
      <c r="K697" s="6">
        <v>3363.11</v>
      </c>
    </row>
    <row r="698" spans="7:11" x14ac:dyDescent="0.25">
      <c r="G698">
        <v>10691</v>
      </c>
      <c r="H698" s="2">
        <v>42066.410902777781</v>
      </c>
      <c r="I698" t="s">
        <v>29</v>
      </c>
      <c r="J698" t="s">
        <v>337</v>
      </c>
      <c r="K698" s="6">
        <v>55152.29</v>
      </c>
    </row>
    <row r="699" spans="7:11" x14ac:dyDescent="0.25">
      <c r="G699">
        <v>10692</v>
      </c>
      <c r="H699" s="2">
        <v>42040.606249999997</v>
      </c>
      <c r="I699" t="s">
        <v>23</v>
      </c>
      <c r="J699" t="s">
        <v>184</v>
      </c>
      <c r="K699" s="6">
        <v>93435.27</v>
      </c>
    </row>
    <row r="700" spans="7:11" x14ac:dyDescent="0.25">
      <c r="G700">
        <v>10693</v>
      </c>
      <c r="H700" s="2">
        <v>42323.993819444448</v>
      </c>
      <c r="I700" t="s">
        <v>35</v>
      </c>
      <c r="J700" t="s">
        <v>284</v>
      </c>
      <c r="K700" s="6">
        <v>29341.75</v>
      </c>
    </row>
    <row r="701" spans="7:11" x14ac:dyDescent="0.25">
      <c r="G701">
        <v>10694</v>
      </c>
      <c r="H701" s="2">
        <v>42184.546284722222</v>
      </c>
      <c r="I701" t="s">
        <v>45</v>
      </c>
      <c r="J701" t="s">
        <v>30</v>
      </c>
      <c r="K701" s="6">
        <v>28602.21</v>
      </c>
    </row>
    <row r="702" spans="7:11" x14ac:dyDescent="0.25">
      <c r="G702">
        <v>10695</v>
      </c>
      <c r="H702" s="2">
        <v>42302.099652777775</v>
      </c>
      <c r="I702" t="s">
        <v>9</v>
      </c>
      <c r="J702" t="s">
        <v>172</v>
      </c>
      <c r="K702" s="6">
        <v>55037.26</v>
      </c>
    </row>
    <row r="703" spans="7:11" x14ac:dyDescent="0.25">
      <c r="G703">
        <v>10696</v>
      </c>
      <c r="H703" s="2">
        <v>42291.360081018516</v>
      </c>
      <c r="I703" t="s">
        <v>5</v>
      </c>
      <c r="J703" t="s">
        <v>98</v>
      </c>
      <c r="K703" s="6">
        <v>33709.42</v>
      </c>
    </row>
    <row r="704" spans="7:11" x14ac:dyDescent="0.25">
      <c r="G704">
        <v>10697</v>
      </c>
      <c r="H704" s="2">
        <v>42111.198206018518</v>
      </c>
      <c r="I704" t="s">
        <v>66</v>
      </c>
      <c r="J704" t="s">
        <v>279</v>
      </c>
      <c r="K704" s="6">
        <v>49917.83</v>
      </c>
    </row>
    <row r="705" spans="7:11" x14ac:dyDescent="0.25">
      <c r="G705">
        <v>10698</v>
      </c>
      <c r="H705" s="2">
        <v>42115.610300925924</v>
      </c>
      <c r="I705" t="s">
        <v>13</v>
      </c>
      <c r="J705" t="s">
        <v>308</v>
      </c>
      <c r="K705" s="6">
        <v>59515.91</v>
      </c>
    </row>
    <row r="706" spans="7:11" x14ac:dyDescent="0.25">
      <c r="G706">
        <v>10699</v>
      </c>
      <c r="H706" s="2">
        <v>42095.967002314814</v>
      </c>
      <c r="I706" t="s">
        <v>35</v>
      </c>
      <c r="J706" t="s">
        <v>338</v>
      </c>
      <c r="K706" s="6">
        <v>52569.279999999999</v>
      </c>
    </row>
    <row r="707" spans="7:11" x14ac:dyDescent="0.25">
      <c r="G707">
        <v>10700</v>
      </c>
      <c r="H707" s="2">
        <v>42060.614537037036</v>
      </c>
      <c r="I707" t="s">
        <v>13</v>
      </c>
      <c r="J707" t="s">
        <v>339</v>
      </c>
      <c r="K707" s="6">
        <v>57173.63</v>
      </c>
    </row>
    <row r="708" spans="7:11" x14ac:dyDescent="0.25">
      <c r="G708">
        <v>10701</v>
      </c>
      <c r="H708" s="2">
        <v>42116.289641203701</v>
      </c>
      <c r="I708" t="s">
        <v>7</v>
      </c>
      <c r="J708" t="s">
        <v>39</v>
      </c>
      <c r="K708" s="6">
        <v>1419.32</v>
      </c>
    </row>
    <row r="709" spans="7:11" x14ac:dyDescent="0.25">
      <c r="G709">
        <v>10702</v>
      </c>
      <c r="H709" s="2">
        <v>42106.467106481483</v>
      </c>
      <c r="I709" t="s">
        <v>7</v>
      </c>
      <c r="J709" t="s">
        <v>218</v>
      </c>
      <c r="K709" s="6">
        <v>47445.919999999998</v>
      </c>
    </row>
    <row r="710" spans="7:11" x14ac:dyDescent="0.25">
      <c r="G710">
        <v>10703</v>
      </c>
      <c r="H710" s="2">
        <v>42088.185636574075</v>
      </c>
      <c r="I710" t="s">
        <v>45</v>
      </c>
      <c r="J710" t="s">
        <v>124</v>
      </c>
      <c r="K710" s="6">
        <v>75530.33</v>
      </c>
    </row>
    <row r="711" spans="7:11" x14ac:dyDescent="0.25">
      <c r="G711">
        <v>10704</v>
      </c>
      <c r="H711" s="2">
        <v>42328.500613425924</v>
      </c>
      <c r="I711" t="s">
        <v>45</v>
      </c>
      <c r="J711" t="s">
        <v>120</v>
      </c>
      <c r="K711" s="6">
        <v>26638.11</v>
      </c>
    </row>
    <row r="712" spans="7:11" x14ac:dyDescent="0.25">
      <c r="G712">
        <v>10705</v>
      </c>
      <c r="H712" s="2">
        <v>42089.465127314812</v>
      </c>
      <c r="I712" t="s">
        <v>26</v>
      </c>
      <c r="J712" t="s">
        <v>134</v>
      </c>
      <c r="K712" s="6">
        <v>10517.49</v>
      </c>
    </row>
    <row r="713" spans="7:11" x14ac:dyDescent="0.25">
      <c r="G713">
        <v>10706</v>
      </c>
      <c r="H713" s="2">
        <v>42015.06355324074</v>
      </c>
      <c r="I713" t="s">
        <v>66</v>
      </c>
      <c r="J713" t="s">
        <v>192</v>
      </c>
      <c r="K713" s="6">
        <v>26701.54</v>
      </c>
    </row>
    <row r="714" spans="7:11" x14ac:dyDescent="0.25">
      <c r="G714">
        <v>10707</v>
      </c>
      <c r="H714" s="2">
        <v>42074.501516203702</v>
      </c>
      <c r="I714" t="s">
        <v>15</v>
      </c>
      <c r="J714" t="s">
        <v>340</v>
      </c>
      <c r="K714" s="6">
        <v>67898.64</v>
      </c>
    </row>
    <row r="715" spans="7:11" x14ac:dyDescent="0.25">
      <c r="G715">
        <v>10708</v>
      </c>
      <c r="H715" s="2">
        <v>42031.904641203706</v>
      </c>
      <c r="I715" t="s">
        <v>29</v>
      </c>
      <c r="J715" t="s">
        <v>136</v>
      </c>
      <c r="K715" s="6">
        <v>93619.42</v>
      </c>
    </row>
    <row r="716" spans="7:11" x14ac:dyDescent="0.25">
      <c r="G716">
        <v>10709</v>
      </c>
      <c r="H716" s="2">
        <v>42078.370150462964</v>
      </c>
      <c r="I716" t="s">
        <v>61</v>
      </c>
      <c r="J716" t="s">
        <v>341</v>
      </c>
      <c r="K716" s="6">
        <v>10430.049999999999</v>
      </c>
    </row>
    <row r="717" spans="7:11" x14ac:dyDescent="0.25">
      <c r="G717">
        <v>10710</v>
      </c>
      <c r="H717" s="2">
        <v>42125.607546296298</v>
      </c>
      <c r="I717" t="s">
        <v>26</v>
      </c>
      <c r="J717" t="s">
        <v>75</v>
      </c>
      <c r="K717" s="6">
        <v>37831.629999999997</v>
      </c>
    </row>
    <row r="718" spans="7:11" x14ac:dyDescent="0.25">
      <c r="G718">
        <v>10711</v>
      </c>
      <c r="H718" s="2">
        <v>42063.362719907411</v>
      </c>
      <c r="I718" t="s">
        <v>7</v>
      </c>
      <c r="J718" t="s">
        <v>251</v>
      </c>
      <c r="K718" s="6">
        <v>99569.7</v>
      </c>
    </row>
    <row r="719" spans="7:11" x14ac:dyDescent="0.25">
      <c r="G719">
        <v>10712</v>
      </c>
      <c r="H719" s="2">
        <v>42257.193333333336</v>
      </c>
      <c r="I719" t="s">
        <v>66</v>
      </c>
      <c r="J719" t="s">
        <v>342</v>
      </c>
      <c r="K719" s="6">
        <v>99063.7</v>
      </c>
    </row>
    <row r="720" spans="7:11" x14ac:dyDescent="0.25">
      <c r="G720">
        <v>10713</v>
      </c>
      <c r="H720" s="2">
        <v>42357.969282407408</v>
      </c>
      <c r="I720" t="s">
        <v>17</v>
      </c>
      <c r="J720" t="s">
        <v>101</v>
      </c>
      <c r="K720" s="6">
        <v>4749.54</v>
      </c>
    </row>
    <row r="721" spans="7:11" x14ac:dyDescent="0.25">
      <c r="G721">
        <v>10714</v>
      </c>
      <c r="H721" s="2">
        <v>42045.484479166669</v>
      </c>
      <c r="I721" t="s">
        <v>15</v>
      </c>
      <c r="J721" t="s">
        <v>338</v>
      </c>
      <c r="K721" s="6">
        <v>34655.120000000003</v>
      </c>
    </row>
    <row r="722" spans="7:11" x14ac:dyDescent="0.25">
      <c r="G722">
        <v>10715</v>
      </c>
      <c r="H722" s="2">
        <v>42155.30773148148</v>
      </c>
      <c r="I722" t="s">
        <v>5</v>
      </c>
      <c r="J722" t="s">
        <v>343</v>
      </c>
      <c r="K722" s="6">
        <v>37259.730000000003</v>
      </c>
    </row>
    <row r="723" spans="7:11" x14ac:dyDescent="0.25">
      <c r="G723">
        <v>10716</v>
      </c>
      <c r="H723" s="2">
        <v>42271.14234953704</v>
      </c>
      <c r="I723" t="s">
        <v>29</v>
      </c>
      <c r="J723" t="s">
        <v>329</v>
      </c>
      <c r="K723" s="6">
        <v>47733.25</v>
      </c>
    </row>
    <row r="724" spans="7:11" x14ac:dyDescent="0.25">
      <c r="G724">
        <v>10717</v>
      </c>
      <c r="H724" s="2">
        <v>42320.591087962966</v>
      </c>
      <c r="I724" t="s">
        <v>23</v>
      </c>
      <c r="J724" t="s">
        <v>102</v>
      </c>
      <c r="K724" s="6">
        <v>6314.05</v>
      </c>
    </row>
    <row r="725" spans="7:11" x14ac:dyDescent="0.25">
      <c r="G725">
        <v>10718</v>
      </c>
      <c r="H725" s="2">
        <v>42088.835173611114</v>
      </c>
      <c r="I725" t="s">
        <v>23</v>
      </c>
      <c r="J725" t="s">
        <v>206</v>
      </c>
      <c r="K725" s="6">
        <v>8549.1299999999992</v>
      </c>
    </row>
    <row r="726" spans="7:11" x14ac:dyDescent="0.25">
      <c r="G726">
        <v>10719</v>
      </c>
      <c r="H726" s="2">
        <v>42343.361527777779</v>
      </c>
      <c r="I726" t="s">
        <v>40</v>
      </c>
      <c r="J726" t="s">
        <v>204</v>
      </c>
      <c r="K726" s="6">
        <v>94613.84</v>
      </c>
    </row>
    <row r="727" spans="7:11" x14ac:dyDescent="0.25">
      <c r="G727">
        <v>10720</v>
      </c>
      <c r="H727" s="2">
        <v>42170.055520833332</v>
      </c>
      <c r="I727" t="s">
        <v>66</v>
      </c>
      <c r="J727" t="s">
        <v>314</v>
      </c>
      <c r="K727" s="6">
        <v>18161.45</v>
      </c>
    </row>
    <row r="728" spans="7:11" x14ac:dyDescent="0.25">
      <c r="G728">
        <v>10721</v>
      </c>
      <c r="H728" s="2">
        <v>42310.170254629629</v>
      </c>
      <c r="I728" t="s">
        <v>40</v>
      </c>
      <c r="J728" t="s">
        <v>315</v>
      </c>
      <c r="K728" s="6">
        <v>59673.2</v>
      </c>
    </row>
    <row r="729" spans="7:11" x14ac:dyDescent="0.25">
      <c r="G729">
        <v>10722</v>
      </c>
      <c r="H729" s="2">
        <v>42352.953923611109</v>
      </c>
      <c r="I729" t="s">
        <v>9</v>
      </c>
      <c r="J729" t="s">
        <v>76</v>
      </c>
      <c r="K729" s="6">
        <v>75001.05</v>
      </c>
    </row>
    <row r="730" spans="7:11" x14ac:dyDescent="0.25">
      <c r="G730">
        <v>10723</v>
      </c>
      <c r="H730" s="2">
        <v>42056.841377314813</v>
      </c>
      <c r="I730" t="s">
        <v>26</v>
      </c>
      <c r="J730" t="s">
        <v>344</v>
      </c>
      <c r="K730" s="6">
        <v>23266.91</v>
      </c>
    </row>
    <row r="731" spans="7:11" x14ac:dyDescent="0.25">
      <c r="G731">
        <v>10724</v>
      </c>
      <c r="H731" s="2">
        <v>42015.226886574077</v>
      </c>
      <c r="I731" t="s">
        <v>5</v>
      </c>
      <c r="J731" t="s">
        <v>99</v>
      </c>
      <c r="K731" s="6">
        <v>13863.38</v>
      </c>
    </row>
    <row r="732" spans="7:11" x14ac:dyDescent="0.25">
      <c r="G732">
        <v>10725</v>
      </c>
      <c r="H732" s="2">
        <v>42365.226747685185</v>
      </c>
      <c r="I732" t="s">
        <v>9</v>
      </c>
      <c r="J732" t="s">
        <v>298</v>
      </c>
      <c r="K732" s="6">
        <v>21209.45</v>
      </c>
    </row>
    <row r="733" spans="7:11" x14ac:dyDescent="0.25">
      <c r="G733">
        <v>10726</v>
      </c>
      <c r="H733" s="2">
        <v>42044.944363425922</v>
      </c>
      <c r="I733" t="s">
        <v>61</v>
      </c>
      <c r="J733" t="s">
        <v>6</v>
      </c>
      <c r="K733" s="6">
        <v>72704.09</v>
      </c>
    </row>
    <row r="734" spans="7:11" x14ac:dyDescent="0.25">
      <c r="G734">
        <v>10727</v>
      </c>
      <c r="H734" s="2">
        <v>42086.086261574077</v>
      </c>
      <c r="I734" t="s">
        <v>17</v>
      </c>
      <c r="J734" t="s">
        <v>208</v>
      </c>
      <c r="K734" s="6">
        <v>11023.3</v>
      </c>
    </row>
    <row r="735" spans="7:11" x14ac:dyDescent="0.25">
      <c r="G735">
        <v>10728</v>
      </c>
      <c r="H735" s="2">
        <v>42210.409861111111</v>
      </c>
      <c r="I735" t="s">
        <v>11</v>
      </c>
      <c r="J735" t="s">
        <v>345</v>
      </c>
      <c r="K735" s="6">
        <v>17842.73</v>
      </c>
    </row>
    <row r="736" spans="7:11" x14ac:dyDescent="0.25">
      <c r="G736">
        <v>10729</v>
      </c>
      <c r="H736" s="2">
        <v>42245.914872685185</v>
      </c>
      <c r="I736" t="s">
        <v>66</v>
      </c>
      <c r="J736" t="s">
        <v>192</v>
      </c>
      <c r="K736" s="6">
        <v>49920.83</v>
      </c>
    </row>
    <row r="737" spans="7:11" x14ac:dyDescent="0.25">
      <c r="G737">
        <v>10730</v>
      </c>
      <c r="H737" s="2">
        <v>42162.549189814818</v>
      </c>
      <c r="I737" t="s">
        <v>7</v>
      </c>
      <c r="J737" t="s">
        <v>162</v>
      </c>
      <c r="K737" s="6">
        <v>57489.62</v>
      </c>
    </row>
    <row r="738" spans="7:11" x14ac:dyDescent="0.25">
      <c r="G738">
        <v>10731</v>
      </c>
      <c r="H738" s="2">
        <v>42274.227847222224</v>
      </c>
      <c r="I738" t="s">
        <v>29</v>
      </c>
      <c r="J738" t="s">
        <v>201</v>
      </c>
      <c r="K738" s="6">
        <v>89730.6</v>
      </c>
    </row>
    <row r="739" spans="7:11" x14ac:dyDescent="0.25">
      <c r="G739">
        <v>10732</v>
      </c>
      <c r="H739" s="2">
        <v>42048.11136574074</v>
      </c>
      <c r="I739" t="s">
        <v>35</v>
      </c>
      <c r="J739" t="s">
        <v>241</v>
      </c>
      <c r="K739" s="6">
        <v>69872.53</v>
      </c>
    </row>
    <row r="740" spans="7:11" x14ac:dyDescent="0.25">
      <c r="G740">
        <v>10733</v>
      </c>
      <c r="H740" s="2">
        <v>42162.820706018516</v>
      </c>
      <c r="I740" t="s">
        <v>26</v>
      </c>
      <c r="J740" t="s">
        <v>346</v>
      </c>
      <c r="K740" s="6">
        <v>63831.71</v>
      </c>
    </row>
    <row r="741" spans="7:11" x14ac:dyDescent="0.25">
      <c r="G741">
        <v>10734</v>
      </c>
      <c r="H741" s="2">
        <v>42125.198460648149</v>
      </c>
      <c r="I741" t="s">
        <v>5</v>
      </c>
      <c r="J741" t="s">
        <v>77</v>
      </c>
      <c r="K741" s="6">
        <v>88119.3</v>
      </c>
    </row>
    <row r="742" spans="7:11" x14ac:dyDescent="0.25">
      <c r="G742">
        <v>10735</v>
      </c>
      <c r="H742" s="2">
        <v>42358.558506944442</v>
      </c>
      <c r="I742" t="s">
        <v>7</v>
      </c>
      <c r="J742" t="s">
        <v>291</v>
      </c>
      <c r="K742" s="6">
        <v>70748.539999999994</v>
      </c>
    </row>
    <row r="743" spans="7:11" x14ac:dyDescent="0.25">
      <c r="G743">
        <v>10736</v>
      </c>
      <c r="H743" s="2">
        <v>42018.435162037036</v>
      </c>
      <c r="I743" t="s">
        <v>38</v>
      </c>
      <c r="J743" t="s">
        <v>347</v>
      </c>
      <c r="K743" s="6">
        <v>68404.490000000005</v>
      </c>
    </row>
    <row r="744" spans="7:11" x14ac:dyDescent="0.25">
      <c r="G744">
        <v>10737</v>
      </c>
      <c r="H744" s="2">
        <v>42165.122175925928</v>
      </c>
      <c r="I744" t="s">
        <v>23</v>
      </c>
      <c r="J744" t="s">
        <v>282</v>
      </c>
      <c r="K744" s="6">
        <v>64884.02</v>
      </c>
    </row>
    <row r="745" spans="7:11" x14ac:dyDescent="0.25">
      <c r="G745">
        <v>10738</v>
      </c>
      <c r="H745" s="2">
        <v>42136.105254629627</v>
      </c>
      <c r="I745" t="s">
        <v>23</v>
      </c>
      <c r="J745" t="s">
        <v>175</v>
      </c>
      <c r="K745" s="6">
        <v>62495.41</v>
      </c>
    </row>
    <row r="746" spans="7:11" x14ac:dyDescent="0.25">
      <c r="G746">
        <v>10739</v>
      </c>
      <c r="H746" s="2">
        <v>42114.177395833336</v>
      </c>
      <c r="I746" t="s">
        <v>11</v>
      </c>
      <c r="J746" t="s">
        <v>348</v>
      </c>
      <c r="K746" s="6">
        <v>40560.94</v>
      </c>
    </row>
    <row r="747" spans="7:11" x14ac:dyDescent="0.25">
      <c r="G747">
        <v>10740</v>
      </c>
      <c r="H747" s="2">
        <v>42303.955810185187</v>
      </c>
      <c r="I747" t="s">
        <v>11</v>
      </c>
      <c r="J747" t="s">
        <v>178</v>
      </c>
      <c r="K747" s="6">
        <v>96825.23</v>
      </c>
    </row>
    <row r="748" spans="7:11" x14ac:dyDescent="0.25">
      <c r="G748">
        <v>10741</v>
      </c>
      <c r="H748" s="2">
        <v>42049.528715277775</v>
      </c>
      <c r="I748" t="s">
        <v>5</v>
      </c>
      <c r="J748" t="s">
        <v>240</v>
      </c>
      <c r="K748" s="6">
        <v>22151.47</v>
      </c>
    </row>
    <row r="749" spans="7:11" x14ac:dyDescent="0.25">
      <c r="G749">
        <v>10742</v>
      </c>
      <c r="H749" s="2">
        <v>42046.238171296296</v>
      </c>
      <c r="I749" t="s">
        <v>29</v>
      </c>
      <c r="J749" t="s">
        <v>198</v>
      </c>
      <c r="K749" s="6">
        <v>63570.48</v>
      </c>
    </row>
    <row r="750" spans="7:11" x14ac:dyDescent="0.25">
      <c r="G750">
        <v>10743</v>
      </c>
      <c r="H750" s="2">
        <v>42229.301238425927</v>
      </c>
      <c r="I750" t="s">
        <v>52</v>
      </c>
      <c r="J750" t="s">
        <v>176</v>
      </c>
      <c r="K750" s="6">
        <v>29762.71</v>
      </c>
    </row>
    <row r="751" spans="7:11" x14ac:dyDescent="0.25">
      <c r="G751">
        <v>10744</v>
      </c>
      <c r="H751" s="2">
        <v>42280.969525462962</v>
      </c>
      <c r="I751" t="s">
        <v>52</v>
      </c>
      <c r="J751" t="s">
        <v>246</v>
      </c>
      <c r="K751" s="6">
        <v>33237.040000000001</v>
      </c>
    </row>
    <row r="752" spans="7:11" x14ac:dyDescent="0.25">
      <c r="G752">
        <v>10745</v>
      </c>
      <c r="H752" s="2">
        <v>42029.842349537037</v>
      </c>
      <c r="I752" t="s">
        <v>5</v>
      </c>
      <c r="J752" t="s">
        <v>325</v>
      </c>
      <c r="K752" s="6">
        <v>89423.09</v>
      </c>
    </row>
    <row r="753" spans="7:11" x14ac:dyDescent="0.25">
      <c r="G753">
        <v>10746</v>
      </c>
      <c r="H753" s="2">
        <v>42363.836261574077</v>
      </c>
      <c r="I753" t="s">
        <v>61</v>
      </c>
      <c r="J753" t="s">
        <v>16</v>
      </c>
      <c r="K753" s="6">
        <v>7722.81</v>
      </c>
    </row>
    <row r="754" spans="7:11" x14ac:dyDescent="0.25">
      <c r="G754">
        <v>10747</v>
      </c>
      <c r="H754" s="2">
        <v>42052.071550925924</v>
      </c>
      <c r="I754" t="s">
        <v>35</v>
      </c>
      <c r="J754" t="s">
        <v>349</v>
      </c>
      <c r="K754" s="6">
        <v>83047.289999999994</v>
      </c>
    </row>
    <row r="755" spans="7:11" x14ac:dyDescent="0.25">
      <c r="G755">
        <v>10748</v>
      </c>
      <c r="H755" s="2">
        <v>42316.61613425926</v>
      </c>
      <c r="I755" t="s">
        <v>23</v>
      </c>
      <c r="J755" t="s">
        <v>322</v>
      </c>
      <c r="K755" s="6">
        <v>91874.11</v>
      </c>
    </row>
    <row r="756" spans="7:11" x14ac:dyDescent="0.25">
      <c r="G756">
        <v>10749</v>
      </c>
      <c r="H756" s="2">
        <v>42104.872199074074</v>
      </c>
      <c r="I756" t="s">
        <v>40</v>
      </c>
      <c r="J756" t="s">
        <v>350</v>
      </c>
      <c r="K756" s="6">
        <v>36852.04</v>
      </c>
    </row>
    <row r="757" spans="7:11" x14ac:dyDescent="0.25">
      <c r="G757">
        <v>10750</v>
      </c>
      <c r="H757" s="2">
        <v>42060.569097222222</v>
      </c>
      <c r="I757" t="s">
        <v>11</v>
      </c>
      <c r="J757" t="s">
        <v>130</v>
      </c>
      <c r="K757" s="6">
        <v>77949.100000000006</v>
      </c>
    </row>
    <row r="758" spans="7:11" x14ac:dyDescent="0.25">
      <c r="G758">
        <v>10751</v>
      </c>
      <c r="H758" s="2">
        <v>42011.844039351854</v>
      </c>
      <c r="I758" t="s">
        <v>26</v>
      </c>
      <c r="J758" t="s">
        <v>215</v>
      </c>
      <c r="K758" s="6">
        <v>63997.59</v>
      </c>
    </row>
    <row r="759" spans="7:11" x14ac:dyDescent="0.25">
      <c r="G759">
        <v>10752</v>
      </c>
      <c r="H759" s="2">
        <v>42157.871724537035</v>
      </c>
      <c r="I759" t="s">
        <v>38</v>
      </c>
      <c r="J759" t="s">
        <v>75</v>
      </c>
      <c r="K759" s="6">
        <v>93401.32</v>
      </c>
    </row>
    <row r="760" spans="7:11" x14ac:dyDescent="0.25">
      <c r="G760">
        <v>10753</v>
      </c>
      <c r="H760" s="2">
        <v>42298.751712962963</v>
      </c>
      <c r="I760" t="s">
        <v>52</v>
      </c>
      <c r="J760" t="s">
        <v>205</v>
      </c>
      <c r="K760" s="6">
        <v>27642.1</v>
      </c>
    </row>
    <row r="761" spans="7:11" x14ac:dyDescent="0.25">
      <c r="G761">
        <v>10754</v>
      </c>
      <c r="H761" s="2">
        <v>42245.78869212963</v>
      </c>
      <c r="I761" t="s">
        <v>40</v>
      </c>
      <c r="J761" t="s">
        <v>90</v>
      </c>
      <c r="K761" s="6">
        <v>60889.26</v>
      </c>
    </row>
    <row r="762" spans="7:11" x14ac:dyDescent="0.25">
      <c r="G762">
        <v>10755</v>
      </c>
      <c r="H762" s="2">
        <v>42221.359178240738</v>
      </c>
      <c r="I762" t="s">
        <v>29</v>
      </c>
      <c r="J762" t="s">
        <v>326</v>
      </c>
      <c r="K762" s="6">
        <v>48237.97</v>
      </c>
    </row>
    <row r="763" spans="7:11" x14ac:dyDescent="0.25">
      <c r="G763">
        <v>10756</v>
      </c>
      <c r="H763" s="2">
        <v>42007.679594907408</v>
      </c>
      <c r="I763" t="s">
        <v>26</v>
      </c>
      <c r="J763" t="s">
        <v>97</v>
      </c>
      <c r="K763" s="6">
        <v>26676.22</v>
      </c>
    </row>
    <row r="764" spans="7:11" x14ac:dyDescent="0.25">
      <c r="G764">
        <v>10757</v>
      </c>
      <c r="H764" s="2">
        <v>42187.260405092595</v>
      </c>
      <c r="I764" t="s">
        <v>7</v>
      </c>
      <c r="J764" t="s">
        <v>351</v>
      </c>
      <c r="K764" s="6">
        <v>6890.76</v>
      </c>
    </row>
    <row r="765" spans="7:11" x14ac:dyDescent="0.25">
      <c r="G765">
        <v>10758</v>
      </c>
      <c r="H765" s="2">
        <v>42043.164618055554</v>
      </c>
      <c r="I765" t="s">
        <v>45</v>
      </c>
      <c r="J765" t="s">
        <v>189</v>
      </c>
      <c r="K765" s="6">
        <v>82989.460000000006</v>
      </c>
    </row>
    <row r="766" spans="7:11" x14ac:dyDescent="0.25">
      <c r="G766">
        <v>10759</v>
      </c>
      <c r="H766" s="2">
        <v>42176.354398148149</v>
      </c>
      <c r="I766" t="s">
        <v>7</v>
      </c>
      <c r="J766" t="s">
        <v>105</v>
      </c>
      <c r="K766" s="6">
        <v>93058.99</v>
      </c>
    </row>
    <row r="767" spans="7:11" x14ac:dyDescent="0.25">
      <c r="G767">
        <v>10760</v>
      </c>
      <c r="H767" s="2">
        <v>42164.732731481483</v>
      </c>
      <c r="I767" t="s">
        <v>20</v>
      </c>
      <c r="J767" t="s">
        <v>352</v>
      </c>
      <c r="K767" s="6">
        <v>64277.63</v>
      </c>
    </row>
    <row r="768" spans="7:11" x14ac:dyDescent="0.25">
      <c r="G768">
        <v>10761</v>
      </c>
      <c r="H768" s="2">
        <v>42074.953009259261</v>
      </c>
      <c r="I768" t="s">
        <v>38</v>
      </c>
      <c r="J768" t="s">
        <v>194</v>
      </c>
      <c r="K768" s="6">
        <v>1468.64</v>
      </c>
    </row>
    <row r="769" spans="7:11" x14ac:dyDescent="0.25">
      <c r="G769">
        <v>10762</v>
      </c>
      <c r="H769" s="2">
        <v>42217.288414351853</v>
      </c>
      <c r="I769" t="s">
        <v>15</v>
      </c>
      <c r="J769" t="s">
        <v>199</v>
      </c>
      <c r="K769" s="6">
        <v>47387.51</v>
      </c>
    </row>
    <row r="770" spans="7:11" x14ac:dyDescent="0.25">
      <c r="G770">
        <v>10763</v>
      </c>
      <c r="H770" s="2">
        <v>42098.312858796293</v>
      </c>
      <c r="I770" t="s">
        <v>66</v>
      </c>
      <c r="J770" t="s">
        <v>333</v>
      </c>
      <c r="K770" s="6">
        <v>38580.449999999997</v>
      </c>
    </row>
    <row r="771" spans="7:11" x14ac:dyDescent="0.25">
      <c r="G771">
        <v>10764</v>
      </c>
      <c r="H771" s="2">
        <v>42162.851388888892</v>
      </c>
      <c r="I771" t="s">
        <v>15</v>
      </c>
      <c r="J771" t="s">
        <v>115</v>
      </c>
      <c r="K771" s="6">
        <v>61114.18</v>
      </c>
    </row>
    <row r="772" spans="7:11" x14ac:dyDescent="0.25">
      <c r="G772">
        <v>10765</v>
      </c>
      <c r="H772" s="2">
        <v>42180.223414351851</v>
      </c>
      <c r="I772" t="s">
        <v>61</v>
      </c>
      <c r="J772" t="s">
        <v>143</v>
      </c>
      <c r="K772" s="6">
        <v>69218.009999999995</v>
      </c>
    </row>
    <row r="773" spans="7:11" x14ac:dyDescent="0.25">
      <c r="G773">
        <v>10766</v>
      </c>
      <c r="H773" s="2">
        <v>42128.069849537038</v>
      </c>
      <c r="I773" t="s">
        <v>15</v>
      </c>
      <c r="J773" t="s">
        <v>342</v>
      </c>
      <c r="K773" s="6">
        <v>54000.29</v>
      </c>
    </row>
    <row r="774" spans="7:11" x14ac:dyDescent="0.25">
      <c r="G774">
        <v>10767</v>
      </c>
      <c r="H774" s="2">
        <v>42197.235567129632</v>
      </c>
      <c r="I774" t="s">
        <v>17</v>
      </c>
      <c r="J774" t="s">
        <v>330</v>
      </c>
      <c r="K774" s="6">
        <v>44289.58</v>
      </c>
    </row>
    <row r="775" spans="7:11" x14ac:dyDescent="0.25">
      <c r="G775">
        <v>10768</v>
      </c>
      <c r="H775" s="2">
        <v>42223.444895833331</v>
      </c>
      <c r="I775" t="s">
        <v>26</v>
      </c>
      <c r="J775" t="s">
        <v>211</v>
      </c>
      <c r="K775" s="6">
        <v>51320.87</v>
      </c>
    </row>
    <row r="776" spans="7:11" x14ac:dyDescent="0.25">
      <c r="G776">
        <v>10769</v>
      </c>
      <c r="H776" s="2">
        <v>42044.558194444442</v>
      </c>
      <c r="I776" t="s">
        <v>35</v>
      </c>
      <c r="J776" t="s">
        <v>327</v>
      </c>
      <c r="K776" s="6">
        <v>68433.100000000006</v>
      </c>
    </row>
    <row r="777" spans="7:11" x14ac:dyDescent="0.25">
      <c r="G777">
        <v>10770</v>
      </c>
      <c r="H777" s="2">
        <v>42159.476180555554</v>
      </c>
      <c r="I777" t="s">
        <v>61</v>
      </c>
      <c r="J777" t="s">
        <v>353</v>
      </c>
      <c r="K777" s="6">
        <v>28555.8</v>
      </c>
    </row>
    <row r="778" spans="7:11" x14ac:dyDescent="0.25">
      <c r="G778">
        <v>10771</v>
      </c>
      <c r="H778" s="2">
        <v>42215.281377314815</v>
      </c>
      <c r="I778" t="s">
        <v>23</v>
      </c>
      <c r="J778" t="s">
        <v>157</v>
      </c>
      <c r="K778" s="6">
        <v>19948.12</v>
      </c>
    </row>
    <row r="779" spans="7:11" x14ac:dyDescent="0.25">
      <c r="G779">
        <v>10772</v>
      </c>
      <c r="H779" s="2">
        <v>42323.824525462966</v>
      </c>
      <c r="I779" t="s">
        <v>52</v>
      </c>
      <c r="J779" t="s">
        <v>85</v>
      </c>
      <c r="K779" s="6">
        <v>27353.63</v>
      </c>
    </row>
    <row r="780" spans="7:11" x14ac:dyDescent="0.25">
      <c r="G780">
        <v>10773</v>
      </c>
      <c r="H780" s="2">
        <v>42215.236076388886</v>
      </c>
      <c r="I780" t="s">
        <v>66</v>
      </c>
      <c r="J780" t="s">
        <v>106</v>
      </c>
      <c r="K780" s="6">
        <v>8530.58</v>
      </c>
    </row>
    <row r="781" spans="7:11" x14ac:dyDescent="0.25">
      <c r="G781">
        <v>10774</v>
      </c>
      <c r="H781" s="2">
        <v>42157.152083333334</v>
      </c>
      <c r="I781" t="s">
        <v>23</v>
      </c>
      <c r="J781" t="s">
        <v>119</v>
      </c>
      <c r="K781" s="6">
        <v>28467.15</v>
      </c>
    </row>
    <row r="782" spans="7:11" x14ac:dyDescent="0.25">
      <c r="G782">
        <v>10775</v>
      </c>
      <c r="H782" s="2">
        <v>42124.643437500003</v>
      </c>
      <c r="I782" t="s">
        <v>61</v>
      </c>
      <c r="J782" t="s">
        <v>128</v>
      </c>
      <c r="K782" s="6">
        <v>56275.01</v>
      </c>
    </row>
    <row r="783" spans="7:11" x14ac:dyDescent="0.25">
      <c r="G783">
        <v>10776</v>
      </c>
      <c r="H783" s="2">
        <v>42235.810914351852</v>
      </c>
      <c r="I783" t="s">
        <v>13</v>
      </c>
      <c r="J783" t="s">
        <v>354</v>
      </c>
      <c r="K783" s="6">
        <v>8360.02</v>
      </c>
    </row>
    <row r="784" spans="7:11" x14ac:dyDescent="0.25">
      <c r="G784">
        <v>10777</v>
      </c>
      <c r="H784" s="2">
        <v>42187.786180555559</v>
      </c>
      <c r="I784" t="s">
        <v>11</v>
      </c>
      <c r="J784" t="s">
        <v>30</v>
      </c>
      <c r="K784" s="6">
        <v>89138.77</v>
      </c>
    </row>
    <row r="785" spans="7:11" x14ac:dyDescent="0.25">
      <c r="G785">
        <v>10778</v>
      </c>
      <c r="H785" s="2">
        <v>42170.822094907409</v>
      </c>
      <c r="I785" t="s">
        <v>35</v>
      </c>
      <c r="J785" t="s">
        <v>255</v>
      </c>
      <c r="K785" s="6">
        <v>46601.25</v>
      </c>
    </row>
    <row r="786" spans="7:11" x14ac:dyDescent="0.25">
      <c r="G786">
        <v>10779</v>
      </c>
      <c r="H786" s="2">
        <v>42318.292268518519</v>
      </c>
      <c r="I786" t="s">
        <v>52</v>
      </c>
      <c r="J786" t="s">
        <v>282</v>
      </c>
      <c r="K786" s="6">
        <v>86234.27</v>
      </c>
    </row>
    <row r="787" spans="7:11" x14ac:dyDescent="0.25">
      <c r="G787">
        <v>10780</v>
      </c>
      <c r="H787" s="2">
        <v>42025.169027777774</v>
      </c>
      <c r="I787" t="s">
        <v>52</v>
      </c>
      <c r="J787" t="s">
        <v>139</v>
      </c>
      <c r="K787" s="6">
        <v>55510.25</v>
      </c>
    </row>
    <row r="788" spans="7:11" x14ac:dyDescent="0.25">
      <c r="G788">
        <v>10781</v>
      </c>
      <c r="H788" s="2">
        <v>42120.292013888888</v>
      </c>
      <c r="I788" t="s">
        <v>26</v>
      </c>
      <c r="J788" t="s">
        <v>355</v>
      </c>
      <c r="K788" s="6">
        <v>94189.62</v>
      </c>
    </row>
    <row r="789" spans="7:11" x14ac:dyDescent="0.25">
      <c r="G789">
        <v>10782</v>
      </c>
      <c r="H789" s="2">
        <v>42199.313391203701</v>
      </c>
      <c r="I789" t="s">
        <v>26</v>
      </c>
      <c r="J789" t="s">
        <v>128</v>
      </c>
      <c r="K789" s="6">
        <v>69407.48</v>
      </c>
    </row>
    <row r="790" spans="7:11" x14ac:dyDescent="0.25">
      <c r="G790">
        <v>10783</v>
      </c>
      <c r="H790" s="2">
        <v>42189.997731481482</v>
      </c>
      <c r="I790" t="s">
        <v>61</v>
      </c>
      <c r="J790" t="s">
        <v>300</v>
      </c>
      <c r="K790" s="6">
        <v>98261.21</v>
      </c>
    </row>
    <row r="791" spans="7:11" x14ac:dyDescent="0.25">
      <c r="G791">
        <v>10784</v>
      </c>
      <c r="H791" s="2">
        <v>42046.753831018519</v>
      </c>
      <c r="I791" t="s">
        <v>15</v>
      </c>
      <c r="J791" t="s">
        <v>49</v>
      </c>
      <c r="K791" s="6">
        <v>26011.81</v>
      </c>
    </row>
    <row r="792" spans="7:11" x14ac:dyDescent="0.25">
      <c r="G792">
        <v>10785</v>
      </c>
      <c r="H792" s="2">
        <v>42259.756215277775</v>
      </c>
      <c r="I792" t="s">
        <v>45</v>
      </c>
      <c r="J792" t="s">
        <v>221</v>
      </c>
      <c r="K792" s="6">
        <v>38082.46</v>
      </c>
    </row>
    <row r="793" spans="7:11" x14ac:dyDescent="0.25">
      <c r="G793">
        <v>10786</v>
      </c>
      <c r="H793" s="2">
        <v>42025.324467592596</v>
      </c>
      <c r="I793" t="s">
        <v>5</v>
      </c>
      <c r="J793" t="s">
        <v>352</v>
      </c>
      <c r="K793" s="6">
        <v>7368.73</v>
      </c>
    </row>
    <row r="794" spans="7:11" x14ac:dyDescent="0.25">
      <c r="G794">
        <v>10787</v>
      </c>
      <c r="H794" s="2">
        <v>42274.999618055554</v>
      </c>
      <c r="I794" t="s">
        <v>11</v>
      </c>
      <c r="J794" t="s">
        <v>201</v>
      </c>
      <c r="K794" s="6">
        <v>80203.740000000005</v>
      </c>
    </row>
    <row r="795" spans="7:11" x14ac:dyDescent="0.25">
      <c r="G795">
        <v>10788</v>
      </c>
      <c r="H795" s="2">
        <v>42322.271319444444</v>
      </c>
      <c r="I795" t="s">
        <v>66</v>
      </c>
      <c r="J795" t="s">
        <v>128</v>
      </c>
      <c r="K795" s="6">
        <v>18506.05</v>
      </c>
    </row>
    <row r="796" spans="7:11" x14ac:dyDescent="0.25">
      <c r="G796">
        <v>10789</v>
      </c>
      <c r="H796" s="2">
        <v>42157.507951388892</v>
      </c>
      <c r="I796" t="s">
        <v>35</v>
      </c>
      <c r="J796" t="s">
        <v>326</v>
      </c>
      <c r="K796" s="6">
        <v>49375.96</v>
      </c>
    </row>
    <row r="797" spans="7:11" x14ac:dyDescent="0.25">
      <c r="G797">
        <v>10790</v>
      </c>
      <c r="H797" s="2">
        <v>42365.936307870368</v>
      </c>
      <c r="I797" t="s">
        <v>7</v>
      </c>
      <c r="J797" t="s">
        <v>249</v>
      </c>
      <c r="K797" s="6">
        <v>7067.87</v>
      </c>
    </row>
    <row r="798" spans="7:11" x14ac:dyDescent="0.25">
      <c r="G798">
        <v>10791</v>
      </c>
      <c r="H798" s="2">
        <v>42267.297384259262</v>
      </c>
      <c r="I798" t="s">
        <v>15</v>
      </c>
      <c r="J798" t="s">
        <v>62</v>
      </c>
      <c r="K798" s="6">
        <v>51133.88</v>
      </c>
    </row>
    <row r="799" spans="7:11" x14ac:dyDescent="0.25">
      <c r="G799">
        <v>10792</v>
      </c>
      <c r="H799" s="2">
        <v>42296.979768518519</v>
      </c>
      <c r="I799" t="s">
        <v>26</v>
      </c>
      <c r="J799" t="s">
        <v>96</v>
      </c>
      <c r="K799" s="6">
        <v>17618.64</v>
      </c>
    </row>
    <row r="800" spans="7:11" x14ac:dyDescent="0.25">
      <c r="G800">
        <v>10793</v>
      </c>
      <c r="H800" s="2">
        <v>42363.791238425925</v>
      </c>
      <c r="I800" t="s">
        <v>66</v>
      </c>
      <c r="J800" t="s">
        <v>280</v>
      </c>
      <c r="K800" s="6">
        <v>58344.2</v>
      </c>
    </row>
    <row r="801" spans="7:11" x14ac:dyDescent="0.25">
      <c r="G801">
        <v>10794</v>
      </c>
      <c r="H801" s="2">
        <v>42220.088159722225</v>
      </c>
      <c r="I801" t="s">
        <v>45</v>
      </c>
      <c r="J801" t="s">
        <v>349</v>
      </c>
      <c r="K801" s="6">
        <v>71262.38</v>
      </c>
    </row>
    <row r="802" spans="7:11" x14ac:dyDescent="0.25">
      <c r="G802">
        <v>10795</v>
      </c>
      <c r="H802" s="2">
        <v>42172.314444444448</v>
      </c>
      <c r="I802" t="s">
        <v>9</v>
      </c>
      <c r="J802" t="s">
        <v>219</v>
      </c>
      <c r="K802" s="6">
        <v>44711.7</v>
      </c>
    </row>
    <row r="803" spans="7:11" x14ac:dyDescent="0.25">
      <c r="G803">
        <v>10796</v>
      </c>
      <c r="H803" s="2">
        <v>42308.440613425926</v>
      </c>
      <c r="I803" t="s">
        <v>17</v>
      </c>
      <c r="J803" t="s">
        <v>124</v>
      </c>
      <c r="K803" s="6">
        <v>68955.710000000006</v>
      </c>
    </row>
    <row r="804" spans="7:11" x14ac:dyDescent="0.25">
      <c r="G804">
        <v>10797</v>
      </c>
      <c r="H804" s="2">
        <v>42158.443888888891</v>
      </c>
      <c r="I804" t="s">
        <v>20</v>
      </c>
      <c r="J804" t="s">
        <v>57</v>
      </c>
      <c r="K804" s="6">
        <v>11675.86</v>
      </c>
    </row>
    <row r="805" spans="7:11" x14ac:dyDescent="0.25">
      <c r="G805">
        <v>10798</v>
      </c>
      <c r="H805" s="2">
        <v>42172.683506944442</v>
      </c>
      <c r="I805" t="s">
        <v>23</v>
      </c>
      <c r="J805" t="s">
        <v>42</v>
      </c>
      <c r="K805" s="6">
        <v>66242.3</v>
      </c>
    </row>
    <row r="806" spans="7:11" x14ac:dyDescent="0.25">
      <c r="G806">
        <v>10799</v>
      </c>
      <c r="H806" s="2">
        <v>42106.326192129629</v>
      </c>
      <c r="I806" t="s">
        <v>13</v>
      </c>
      <c r="J806" t="s">
        <v>202</v>
      </c>
      <c r="K806" s="6">
        <v>38935.15</v>
      </c>
    </row>
    <row r="807" spans="7:11" x14ac:dyDescent="0.25">
      <c r="G807">
        <v>10800</v>
      </c>
      <c r="H807" s="2">
        <v>42083.051053240742</v>
      </c>
      <c r="I807" t="s">
        <v>11</v>
      </c>
      <c r="J807" t="s">
        <v>307</v>
      </c>
      <c r="K807" s="6">
        <v>90845.69</v>
      </c>
    </row>
    <row r="808" spans="7:11" x14ac:dyDescent="0.25">
      <c r="G808">
        <v>10801</v>
      </c>
      <c r="H808" s="2">
        <v>42246.088888888888</v>
      </c>
      <c r="I808" t="s">
        <v>11</v>
      </c>
      <c r="J808" t="s">
        <v>329</v>
      </c>
      <c r="K808" s="6">
        <v>26749.119999999999</v>
      </c>
    </row>
    <row r="809" spans="7:11" x14ac:dyDescent="0.25">
      <c r="G809">
        <v>10802</v>
      </c>
      <c r="H809" s="2">
        <v>42006.176527777781</v>
      </c>
      <c r="I809" t="s">
        <v>23</v>
      </c>
      <c r="J809" t="s">
        <v>27</v>
      </c>
      <c r="K809" s="6">
        <v>44755.28</v>
      </c>
    </row>
    <row r="810" spans="7:11" x14ac:dyDescent="0.25">
      <c r="G810">
        <v>10803</v>
      </c>
      <c r="H810" s="2">
        <v>42057.996886574074</v>
      </c>
      <c r="I810" t="s">
        <v>7</v>
      </c>
      <c r="J810" t="s">
        <v>321</v>
      </c>
      <c r="K810" s="6">
        <v>92699.32</v>
      </c>
    </row>
    <row r="811" spans="7:11" x14ac:dyDescent="0.25">
      <c r="G811">
        <v>10804</v>
      </c>
      <c r="H811" s="2">
        <v>42228.907199074078</v>
      </c>
      <c r="I811" t="s">
        <v>20</v>
      </c>
      <c r="J811" t="s">
        <v>217</v>
      </c>
      <c r="K811" s="6">
        <v>35657.730000000003</v>
      </c>
    </row>
    <row r="812" spans="7:11" x14ac:dyDescent="0.25">
      <c r="G812">
        <v>10805</v>
      </c>
      <c r="H812" s="2">
        <v>42355.907500000001</v>
      </c>
      <c r="I812" t="s">
        <v>7</v>
      </c>
      <c r="J812" t="s">
        <v>356</v>
      </c>
      <c r="K812" s="6">
        <v>54613.71</v>
      </c>
    </row>
    <row r="813" spans="7:11" x14ac:dyDescent="0.25">
      <c r="G813">
        <v>10806</v>
      </c>
      <c r="H813" s="2">
        <v>42198.452928240738</v>
      </c>
      <c r="I813" t="s">
        <v>15</v>
      </c>
      <c r="J813" t="s">
        <v>311</v>
      </c>
      <c r="K813" s="6">
        <v>13049.22</v>
      </c>
    </row>
    <row r="814" spans="7:11" x14ac:dyDescent="0.25">
      <c r="G814">
        <v>10807</v>
      </c>
      <c r="H814" s="2">
        <v>42293.729074074072</v>
      </c>
      <c r="I814" t="s">
        <v>23</v>
      </c>
      <c r="J814" t="s">
        <v>168</v>
      </c>
      <c r="K814" s="6">
        <v>13842.52</v>
      </c>
    </row>
    <row r="815" spans="7:11" x14ac:dyDescent="0.25">
      <c r="G815">
        <v>10808</v>
      </c>
      <c r="H815" s="2">
        <v>42055.85533564815</v>
      </c>
      <c r="I815" t="s">
        <v>17</v>
      </c>
      <c r="J815" t="s">
        <v>205</v>
      </c>
      <c r="K815" s="6">
        <v>87037.4</v>
      </c>
    </row>
    <row r="816" spans="7:11" x14ac:dyDescent="0.25">
      <c r="G816">
        <v>10809</v>
      </c>
      <c r="H816" s="2">
        <v>42212.536238425928</v>
      </c>
      <c r="I816" t="s">
        <v>15</v>
      </c>
      <c r="J816" t="s">
        <v>128</v>
      </c>
      <c r="K816" s="6">
        <v>83378.7</v>
      </c>
    </row>
    <row r="817" spans="7:11" x14ac:dyDescent="0.25">
      <c r="G817">
        <v>10810</v>
      </c>
      <c r="H817" s="2">
        <v>42023.644270833334</v>
      </c>
      <c r="I817" t="s">
        <v>15</v>
      </c>
      <c r="J817" t="s">
        <v>357</v>
      </c>
      <c r="K817" s="6">
        <v>35650.46</v>
      </c>
    </row>
    <row r="818" spans="7:11" x14ac:dyDescent="0.25">
      <c r="G818">
        <v>10811</v>
      </c>
      <c r="H818" s="2">
        <v>42259.672071759262</v>
      </c>
      <c r="I818" t="s">
        <v>15</v>
      </c>
      <c r="J818" t="s">
        <v>149</v>
      </c>
      <c r="K818" s="6">
        <v>53743.19</v>
      </c>
    </row>
    <row r="819" spans="7:11" x14ac:dyDescent="0.25">
      <c r="G819">
        <v>10812</v>
      </c>
      <c r="H819" s="2">
        <v>42343.511319444442</v>
      </c>
      <c r="I819" t="s">
        <v>29</v>
      </c>
      <c r="J819" t="s">
        <v>22</v>
      </c>
      <c r="K819" s="6">
        <v>78917.289999999994</v>
      </c>
    </row>
    <row r="820" spans="7:11" x14ac:dyDescent="0.25">
      <c r="G820">
        <v>10813</v>
      </c>
      <c r="H820" s="2">
        <v>42175.951631944445</v>
      </c>
      <c r="I820" t="s">
        <v>17</v>
      </c>
      <c r="J820" t="s">
        <v>214</v>
      </c>
      <c r="K820" s="6">
        <v>64910.45</v>
      </c>
    </row>
    <row r="821" spans="7:11" x14ac:dyDescent="0.25">
      <c r="G821">
        <v>10814</v>
      </c>
      <c r="H821" s="2">
        <v>42320.803587962961</v>
      </c>
      <c r="I821" t="s">
        <v>5</v>
      </c>
      <c r="J821" t="s">
        <v>207</v>
      </c>
      <c r="K821" s="6">
        <v>96591.32</v>
      </c>
    </row>
    <row r="822" spans="7:11" x14ac:dyDescent="0.25">
      <c r="G822">
        <v>10815</v>
      </c>
      <c r="H822" s="2">
        <v>42109.874479166669</v>
      </c>
      <c r="I822" t="s">
        <v>17</v>
      </c>
      <c r="J822" t="s">
        <v>332</v>
      </c>
      <c r="K822" s="6">
        <v>63763.19</v>
      </c>
    </row>
    <row r="823" spans="7:11" x14ac:dyDescent="0.25">
      <c r="G823">
        <v>10816</v>
      </c>
      <c r="H823" s="2">
        <v>42166.072002314817</v>
      </c>
      <c r="I823" t="s">
        <v>20</v>
      </c>
      <c r="J823" t="s">
        <v>242</v>
      </c>
      <c r="K823" s="6">
        <v>73678.210000000006</v>
      </c>
    </row>
    <row r="824" spans="7:11" x14ac:dyDescent="0.25">
      <c r="G824">
        <v>10817</v>
      </c>
      <c r="H824" s="2">
        <v>42249.544999999998</v>
      </c>
      <c r="I824" t="s">
        <v>13</v>
      </c>
      <c r="J824" t="s">
        <v>358</v>
      </c>
      <c r="K824" s="6">
        <v>84449.600000000006</v>
      </c>
    </row>
    <row r="825" spans="7:11" x14ac:dyDescent="0.25">
      <c r="G825">
        <v>10818</v>
      </c>
      <c r="H825" s="2">
        <v>42204.107546296298</v>
      </c>
      <c r="I825" t="s">
        <v>7</v>
      </c>
      <c r="J825" t="s">
        <v>163</v>
      </c>
      <c r="K825" s="6">
        <v>22997.09</v>
      </c>
    </row>
    <row r="826" spans="7:11" x14ac:dyDescent="0.25">
      <c r="G826">
        <v>10819</v>
      </c>
      <c r="H826" s="2">
        <v>42259.177106481482</v>
      </c>
      <c r="I826" t="s">
        <v>35</v>
      </c>
      <c r="J826" t="s">
        <v>252</v>
      </c>
      <c r="K826" s="6">
        <v>53303.75</v>
      </c>
    </row>
    <row r="827" spans="7:11" x14ac:dyDescent="0.25">
      <c r="G827">
        <v>10820</v>
      </c>
      <c r="H827" s="2">
        <v>42091.701886574076</v>
      </c>
      <c r="I827" t="s">
        <v>45</v>
      </c>
      <c r="J827" t="s">
        <v>359</v>
      </c>
      <c r="K827" s="6">
        <v>43369.71</v>
      </c>
    </row>
    <row r="828" spans="7:11" x14ac:dyDescent="0.25">
      <c r="G828">
        <v>10821</v>
      </c>
      <c r="H828" s="2">
        <v>42219.223101851851</v>
      </c>
      <c r="I828" t="s">
        <v>52</v>
      </c>
      <c r="J828" t="s">
        <v>36</v>
      </c>
      <c r="K828" s="6">
        <v>51675.93</v>
      </c>
    </row>
    <row r="829" spans="7:11" x14ac:dyDescent="0.25">
      <c r="G829">
        <v>10822</v>
      </c>
      <c r="H829" s="2">
        <v>42334.290555555555</v>
      </c>
      <c r="I829" t="s">
        <v>26</v>
      </c>
      <c r="J829" t="s">
        <v>348</v>
      </c>
      <c r="K829" s="6">
        <v>76716.05</v>
      </c>
    </row>
    <row r="830" spans="7:11" x14ac:dyDescent="0.25">
      <c r="G830">
        <v>10823</v>
      </c>
      <c r="H830" s="2">
        <v>42083.360115740739</v>
      </c>
      <c r="I830" t="s">
        <v>38</v>
      </c>
      <c r="J830" t="s">
        <v>144</v>
      </c>
      <c r="K830" s="6">
        <v>20446.13</v>
      </c>
    </row>
    <row r="831" spans="7:11" x14ac:dyDescent="0.25">
      <c r="G831">
        <v>10824</v>
      </c>
      <c r="H831" s="2">
        <v>42154.770624999997</v>
      </c>
      <c r="I831" t="s">
        <v>45</v>
      </c>
      <c r="J831" t="s">
        <v>297</v>
      </c>
      <c r="K831" s="6">
        <v>93010.62</v>
      </c>
    </row>
    <row r="832" spans="7:11" x14ac:dyDescent="0.25">
      <c r="G832">
        <v>10825</v>
      </c>
      <c r="H832" s="2">
        <v>42328.828055555554</v>
      </c>
      <c r="I832" t="s">
        <v>23</v>
      </c>
      <c r="J832" t="s">
        <v>138</v>
      </c>
      <c r="K832" s="6">
        <v>95248.92</v>
      </c>
    </row>
    <row r="833" spans="7:11" x14ac:dyDescent="0.25">
      <c r="G833">
        <v>10826</v>
      </c>
      <c r="H833" s="2">
        <v>42199.190798611111</v>
      </c>
      <c r="I833" t="s">
        <v>35</v>
      </c>
      <c r="J833" t="s">
        <v>360</v>
      </c>
      <c r="K833" s="6">
        <v>42577.43</v>
      </c>
    </row>
    <row r="834" spans="7:11" x14ac:dyDescent="0.25">
      <c r="G834">
        <v>10827</v>
      </c>
      <c r="H834" s="2">
        <v>42131.842939814815</v>
      </c>
      <c r="I834" t="s">
        <v>13</v>
      </c>
      <c r="J834" t="s">
        <v>188</v>
      </c>
      <c r="K834" s="6">
        <v>42789.09</v>
      </c>
    </row>
    <row r="835" spans="7:11" x14ac:dyDescent="0.25">
      <c r="G835">
        <v>10828</v>
      </c>
      <c r="H835" s="2">
        <v>42165.628912037035</v>
      </c>
      <c r="I835" t="s">
        <v>35</v>
      </c>
      <c r="J835" t="s">
        <v>106</v>
      </c>
      <c r="K835" s="6">
        <v>42049.79</v>
      </c>
    </row>
    <row r="836" spans="7:11" x14ac:dyDescent="0.25">
      <c r="G836">
        <v>10829</v>
      </c>
      <c r="H836" s="2">
        <v>42063.821180555555</v>
      </c>
      <c r="I836" t="s">
        <v>29</v>
      </c>
      <c r="J836" t="s">
        <v>215</v>
      </c>
      <c r="K836" s="6">
        <v>28537.85</v>
      </c>
    </row>
    <row r="837" spans="7:11" x14ac:dyDescent="0.25">
      <c r="G837">
        <v>10830</v>
      </c>
      <c r="H837" s="2">
        <v>42130.974942129629</v>
      </c>
      <c r="I837" t="s">
        <v>52</v>
      </c>
      <c r="J837" t="s">
        <v>212</v>
      </c>
      <c r="K837" s="6">
        <v>7973.37</v>
      </c>
    </row>
    <row r="838" spans="7:11" x14ac:dyDescent="0.25">
      <c r="G838">
        <v>10831</v>
      </c>
      <c r="H838" s="2">
        <v>42261.352858796294</v>
      </c>
      <c r="I838" t="s">
        <v>38</v>
      </c>
      <c r="J838" t="s">
        <v>167</v>
      </c>
      <c r="K838" s="6">
        <v>53669.18</v>
      </c>
    </row>
    <row r="839" spans="7:11" x14ac:dyDescent="0.25">
      <c r="G839">
        <v>10832</v>
      </c>
      <c r="H839" s="2">
        <v>42050.49763888889</v>
      </c>
      <c r="I839" t="s">
        <v>13</v>
      </c>
      <c r="J839" t="s">
        <v>151</v>
      </c>
      <c r="K839" s="6">
        <v>88309.119999999995</v>
      </c>
    </row>
    <row r="840" spans="7:11" x14ac:dyDescent="0.25">
      <c r="G840">
        <v>10833</v>
      </c>
      <c r="H840" s="2">
        <v>42051.249386574076</v>
      </c>
      <c r="I840" t="s">
        <v>11</v>
      </c>
      <c r="J840" t="s">
        <v>59</v>
      </c>
      <c r="K840" s="6">
        <v>49463.07</v>
      </c>
    </row>
    <row r="841" spans="7:11" x14ac:dyDescent="0.25">
      <c r="G841">
        <v>10834</v>
      </c>
      <c r="H841" s="2">
        <v>42332.536817129629</v>
      </c>
      <c r="I841" t="s">
        <v>66</v>
      </c>
      <c r="J841" t="s">
        <v>316</v>
      </c>
      <c r="K841" s="6">
        <v>40393.25</v>
      </c>
    </row>
    <row r="842" spans="7:11" x14ac:dyDescent="0.25">
      <c r="G842">
        <v>10835</v>
      </c>
      <c r="H842" s="2">
        <v>42084.03974537037</v>
      </c>
      <c r="I842" t="s">
        <v>15</v>
      </c>
      <c r="J842" t="s">
        <v>361</v>
      </c>
      <c r="K842" s="6">
        <v>13721.81</v>
      </c>
    </row>
    <row r="843" spans="7:11" x14ac:dyDescent="0.25">
      <c r="G843">
        <v>10836</v>
      </c>
      <c r="H843" s="2">
        <v>42332.444837962961</v>
      </c>
      <c r="I843" t="s">
        <v>26</v>
      </c>
      <c r="J843" t="s">
        <v>322</v>
      </c>
      <c r="K843" s="6">
        <v>27616.42</v>
      </c>
    </row>
    <row r="844" spans="7:11" x14ac:dyDescent="0.25">
      <c r="G844">
        <v>10837</v>
      </c>
      <c r="H844" s="2">
        <v>42227.05096064815</v>
      </c>
      <c r="I844" t="s">
        <v>35</v>
      </c>
      <c r="J844" t="s">
        <v>130</v>
      </c>
      <c r="K844" s="6">
        <v>55714.89</v>
      </c>
    </row>
    <row r="845" spans="7:11" x14ac:dyDescent="0.25">
      <c r="G845">
        <v>10838</v>
      </c>
      <c r="H845" s="2">
        <v>42056.70648148148</v>
      </c>
      <c r="I845" t="s">
        <v>20</v>
      </c>
      <c r="J845" t="s">
        <v>341</v>
      </c>
      <c r="K845" s="6">
        <v>28585.4</v>
      </c>
    </row>
    <row r="846" spans="7:11" x14ac:dyDescent="0.25">
      <c r="G846">
        <v>10839</v>
      </c>
      <c r="H846" s="2">
        <v>42329.207175925927</v>
      </c>
      <c r="I846" t="s">
        <v>13</v>
      </c>
      <c r="J846" t="s">
        <v>279</v>
      </c>
      <c r="K846" s="6">
        <v>68107.679999999993</v>
      </c>
    </row>
    <row r="847" spans="7:11" x14ac:dyDescent="0.25">
      <c r="G847">
        <v>10840</v>
      </c>
      <c r="H847" s="2">
        <v>42062.065358796295</v>
      </c>
      <c r="I847" t="s">
        <v>5</v>
      </c>
      <c r="J847" t="s">
        <v>326</v>
      </c>
      <c r="K847" s="6">
        <v>17909.939999999999</v>
      </c>
    </row>
    <row r="848" spans="7:11" x14ac:dyDescent="0.25">
      <c r="G848">
        <v>10841</v>
      </c>
      <c r="H848" s="2">
        <v>42233.244097222225</v>
      </c>
      <c r="I848" t="s">
        <v>17</v>
      </c>
      <c r="J848" t="s">
        <v>225</v>
      </c>
      <c r="K848" s="6">
        <v>91404.85</v>
      </c>
    </row>
    <row r="849" spans="7:11" x14ac:dyDescent="0.25">
      <c r="G849">
        <v>10842</v>
      </c>
      <c r="H849" s="2">
        <v>42175.694363425922</v>
      </c>
      <c r="I849" t="s">
        <v>40</v>
      </c>
      <c r="J849" t="s">
        <v>197</v>
      </c>
      <c r="K849" s="6">
        <v>76984.240000000005</v>
      </c>
    </row>
    <row r="850" spans="7:11" x14ac:dyDescent="0.25">
      <c r="G850">
        <v>10843</v>
      </c>
      <c r="H850" s="2">
        <v>42310.570868055554</v>
      </c>
      <c r="I850" t="s">
        <v>17</v>
      </c>
      <c r="J850" t="s">
        <v>169</v>
      </c>
      <c r="K850" s="6">
        <v>68425.009999999995</v>
      </c>
    </row>
    <row r="851" spans="7:11" x14ac:dyDescent="0.25">
      <c r="G851">
        <v>10844</v>
      </c>
      <c r="H851" s="2">
        <v>42119.137037037035</v>
      </c>
      <c r="I851" t="s">
        <v>66</v>
      </c>
      <c r="J851" t="s">
        <v>209</v>
      </c>
      <c r="K851" s="6">
        <v>61380.800000000003</v>
      </c>
    </row>
    <row r="852" spans="7:11" x14ac:dyDescent="0.25">
      <c r="G852">
        <v>10845</v>
      </c>
      <c r="H852" s="2">
        <v>42284.54546296296</v>
      </c>
      <c r="I852" t="s">
        <v>9</v>
      </c>
      <c r="J852" t="s">
        <v>73</v>
      </c>
      <c r="K852" s="6">
        <v>69022.399999999994</v>
      </c>
    </row>
    <row r="853" spans="7:11" x14ac:dyDescent="0.25">
      <c r="G853">
        <v>10846</v>
      </c>
      <c r="H853" s="2">
        <v>42257.058599537035</v>
      </c>
      <c r="I853" t="s">
        <v>35</v>
      </c>
      <c r="J853" t="s">
        <v>305</v>
      </c>
      <c r="K853" s="6">
        <v>23319.51</v>
      </c>
    </row>
    <row r="854" spans="7:11" x14ac:dyDescent="0.25">
      <c r="G854">
        <v>10847</v>
      </c>
      <c r="H854" s="2">
        <v>42279.297627314816</v>
      </c>
      <c r="I854" t="s">
        <v>13</v>
      </c>
      <c r="J854" t="s">
        <v>50</v>
      </c>
      <c r="K854" s="6">
        <v>22803.79</v>
      </c>
    </row>
    <row r="855" spans="7:11" x14ac:dyDescent="0.25">
      <c r="G855">
        <v>10848</v>
      </c>
      <c r="H855" s="2">
        <v>42363.193703703706</v>
      </c>
      <c r="I855" t="s">
        <v>13</v>
      </c>
      <c r="J855" t="s">
        <v>250</v>
      </c>
      <c r="K855" s="6">
        <v>18076.330000000002</v>
      </c>
    </row>
    <row r="856" spans="7:11" x14ac:dyDescent="0.25">
      <c r="G856">
        <v>10849</v>
      </c>
      <c r="H856" s="2">
        <v>42257.544270833336</v>
      </c>
      <c r="I856" t="s">
        <v>23</v>
      </c>
      <c r="J856" t="s">
        <v>362</v>
      </c>
      <c r="K856" s="6">
        <v>84704.07</v>
      </c>
    </row>
    <row r="857" spans="7:11" x14ac:dyDescent="0.25">
      <c r="G857">
        <v>10850</v>
      </c>
      <c r="H857" s="2">
        <v>42106.660196759258</v>
      </c>
      <c r="I857" t="s">
        <v>15</v>
      </c>
      <c r="J857" t="s">
        <v>350</v>
      </c>
      <c r="K857" s="6">
        <v>59556.639999999999</v>
      </c>
    </row>
    <row r="858" spans="7:11" x14ac:dyDescent="0.25">
      <c r="G858">
        <v>10851</v>
      </c>
      <c r="H858" s="2">
        <v>42359.724386574075</v>
      </c>
      <c r="I858" t="s">
        <v>29</v>
      </c>
      <c r="J858" t="s">
        <v>105</v>
      </c>
      <c r="K858" s="6">
        <v>97076.19</v>
      </c>
    </row>
    <row r="859" spans="7:11" x14ac:dyDescent="0.25">
      <c r="G859">
        <v>10852</v>
      </c>
      <c r="H859" s="2">
        <v>42363.302291666667</v>
      </c>
      <c r="I859" t="s">
        <v>20</v>
      </c>
      <c r="J859" t="s">
        <v>277</v>
      </c>
      <c r="K859" s="6">
        <v>7222.04</v>
      </c>
    </row>
    <row r="860" spans="7:11" x14ac:dyDescent="0.25">
      <c r="G860">
        <v>10853</v>
      </c>
      <c r="H860" s="2">
        <v>42072.415636574071</v>
      </c>
      <c r="I860" t="s">
        <v>17</v>
      </c>
      <c r="J860" t="s">
        <v>224</v>
      </c>
      <c r="K860" s="6">
        <v>84445.57</v>
      </c>
    </row>
    <row r="861" spans="7:11" x14ac:dyDescent="0.25">
      <c r="G861">
        <v>10854</v>
      </c>
      <c r="H861" s="2">
        <v>42153.420266203706</v>
      </c>
      <c r="I861" t="s">
        <v>45</v>
      </c>
      <c r="J861" t="s">
        <v>62</v>
      </c>
      <c r="K861" s="6">
        <v>25486.15</v>
      </c>
    </row>
    <row r="862" spans="7:11" x14ac:dyDescent="0.25">
      <c r="G862">
        <v>10855</v>
      </c>
      <c r="H862" s="2">
        <v>42028.383067129631</v>
      </c>
      <c r="I862" t="s">
        <v>17</v>
      </c>
      <c r="J862" t="s">
        <v>259</v>
      </c>
      <c r="K862" s="6">
        <v>13713.14</v>
      </c>
    </row>
    <row r="863" spans="7:11" x14ac:dyDescent="0.25">
      <c r="G863">
        <v>10856</v>
      </c>
      <c r="H863" s="2">
        <v>42148.248611111114</v>
      </c>
      <c r="I863" t="s">
        <v>52</v>
      </c>
      <c r="J863" t="s">
        <v>296</v>
      </c>
      <c r="K863" s="6">
        <v>16988.32</v>
      </c>
    </row>
    <row r="864" spans="7:11" x14ac:dyDescent="0.25">
      <c r="G864">
        <v>10857</v>
      </c>
      <c r="H864" s="2">
        <v>42112.282777777778</v>
      </c>
      <c r="I864" t="s">
        <v>52</v>
      </c>
      <c r="J864" t="s">
        <v>180</v>
      </c>
      <c r="K864" s="6">
        <v>9348.16</v>
      </c>
    </row>
    <row r="865" spans="7:11" x14ac:dyDescent="0.25">
      <c r="G865">
        <v>10858</v>
      </c>
      <c r="H865" s="2">
        <v>42152.148032407407</v>
      </c>
      <c r="I865" t="s">
        <v>61</v>
      </c>
      <c r="J865" t="s">
        <v>136</v>
      </c>
      <c r="K865" s="6">
        <v>48512.12</v>
      </c>
    </row>
    <row r="866" spans="7:11" x14ac:dyDescent="0.25">
      <c r="G866">
        <v>10859</v>
      </c>
      <c r="H866" s="2">
        <v>42125.043414351851</v>
      </c>
      <c r="I866" t="s">
        <v>5</v>
      </c>
      <c r="J866" t="s">
        <v>121</v>
      </c>
      <c r="K866" s="6">
        <v>94796.29</v>
      </c>
    </row>
    <row r="867" spans="7:11" x14ac:dyDescent="0.25">
      <c r="G867">
        <v>10860</v>
      </c>
      <c r="H867" s="2">
        <v>42193.712164351855</v>
      </c>
      <c r="I867" t="s">
        <v>17</v>
      </c>
      <c r="J867" t="s">
        <v>249</v>
      </c>
      <c r="K867" s="6">
        <v>72127.649999999994</v>
      </c>
    </row>
    <row r="868" spans="7:11" x14ac:dyDescent="0.25">
      <c r="G868">
        <v>10861</v>
      </c>
      <c r="H868" s="2">
        <v>42350.552627314813</v>
      </c>
      <c r="I868" t="s">
        <v>29</v>
      </c>
      <c r="J868" t="s">
        <v>68</v>
      </c>
      <c r="K868" s="6">
        <v>35329.629999999997</v>
      </c>
    </row>
    <row r="869" spans="7:11" x14ac:dyDescent="0.25">
      <c r="G869">
        <v>10862</v>
      </c>
      <c r="H869" s="2">
        <v>42286.071342592593</v>
      </c>
      <c r="I869" t="s">
        <v>5</v>
      </c>
      <c r="J869" t="s">
        <v>130</v>
      </c>
      <c r="K869" s="6">
        <v>1113.28</v>
      </c>
    </row>
    <row r="870" spans="7:11" x14ac:dyDescent="0.25">
      <c r="G870">
        <v>10863</v>
      </c>
      <c r="H870" s="2">
        <v>42201.211053240739</v>
      </c>
      <c r="I870" t="s">
        <v>52</v>
      </c>
      <c r="J870" t="s">
        <v>166</v>
      </c>
      <c r="K870" s="6">
        <v>64170.9</v>
      </c>
    </row>
    <row r="871" spans="7:11" x14ac:dyDescent="0.25">
      <c r="G871">
        <v>10864</v>
      </c>
      <c r="H871" s="2">
        <v>42143.635879629626</v>
      </c>
      <c r="I871" t="s">
        <v>23</v>
      </c>
      <c r="J871" t="s">
        <v>155</v>
      </c>
      <c r="K871" s="6">
        <v>49826.67</v>
      </c>
    </row>
    <row r="872" spans="7:11" x14ac:dyDescent="0.25">
      <c r="G872">
        <v>10865</v>
      </c>
      <c r="H872" s="2">
        <v>42183.118333333332</v>
      </c>
      <c r="I872" t="s">
        <v>66</v>
      </c>
      <c r="J872" t="s">
        <v>47</v>
      </c>
      <c r="K872" s="6">
        <v>72940.55</v>
      </c>
    </row>
    <row r="873" spans="7:11" x14ac:dyDescent="0.25">
      <c r="G873">
        <v>10866</v>
      </c>
      <c r="H873" s="2">
        <v>42326.587523148148</v>
      </c>
      <c r="I873" t="s">
        <v>26</v>
      </c>
      <c r="J873" t="s">
        <v>363</v>
      </c>
      <c r="K873" s="6">
        <v>81961.460000000006</v>
      </c>
    </row>
    <row r="874" spans="7:11" x14ac:dyDescent="0.25">
      <c r="G874">
        <v>10867</v>
      </c>
      <c r="H874" s="2">
        <v>42106.549293981479</v>
      </c>
      <c r="I874" t="s">
        <v>38</v>
      </c>
      <c r="J874" t="s">
        <v>189</v>
      </c>
      <c r="K874" s="6">
        <v>23818.51</v>
      </c>
    </row>
    <row r="875" spans="7:11" x14ac:dyDescent="0.25">
      <c r="G875">
        <v>10868</v>
      </c>
      <c r="H875" s="2">
        <v>42155.1721875</v>
      </c>
      <c r="I875" t="s">
        <v>52</v>
      </c>
      <c r="J875" t="s">
        <v>216</v>
      </c>
      <c r="K875" s="6">
        <v>70273.27</v>
      </c>
    </row>
    <row r="876" spans="7:11" x14ac:dyDescent="0.25">
      <c r="G876">
        <v>10869</v>
      </c>
      <c r="H876" s="2">
        <v>42136.90247685185</v>
      </c>
      <c r="I876" t="s">
        <v>52</v>
      </c>
      <c r="J876" t="s">
        <v>25</v>
      </c>
      <c r="K876" s="6">
        <v>48276.3</v>
      </c>
    </row>
    <row r="877" spans="7:11" x14ac:dyDescent="0.25">
      <c r="G877">
        <v>10870</v>
      </c>
      <c r="H877" s="2">
        <v>42205.568148148152</v>
      </c>
      <c r="I877" t="s">
        <v>7</v>
      </c>
      <c r="J877" t="s">
        <v>122</v>
      </c>
      <c r="K877" s="6">
        <v>19116.63</v>
      </c>
    </row>
    <row r="878" spans="7:11" x14ac:dyDescent="0.25">
      <c r="G878">
        <v>10871</v>
      </c>
      <c r="H878" s="2">
        <v>42063.542534722219</v>
      </c>
      <c r="I878" t="s">
        <v>35</v>
      </c>
      <c r="J878" t="s">
        <v>331</v>
      </c>
      <c r="K878" s="6">
        <v>2802.06</v>
      </c>
    </row>
    <row r="879" spans="7:11" x14ac:dyDescent="0.25">
      <c r="G879">
        <v>10872</v>
      </c>
      <c r="H879" s="2">
        <v>42110.389907407407</v>
      </c>
      <c r="I879" t="s">
        <v>23</v>
      </c>
      <c r="J879" t="s">
        <v>141</v>
      </c>
      <c r="K879" s="6">
        <v>90947.88</v>
      </c>
    </row>
    <row r="880" spans="7:11" x14ac:dyDescent="0.25">
      <c r="G880">
        <v>10873</v>
      </c>
      <c r="H880" s="2">
        <v>42319.835532407407</v>
      </c>
      <c r="I880" t="s">
        <v>23</v>
      </c>
      <c r="J880" t="s">
        <v>216</v>
      </c>
      <c r="K880" s="6">
        <v>44417.279999999999</v>
      </c>
    </row>
    <row r="881" spans="7:11" x14ac:dyDescent="0.25">
      <c r="G881">
        <v>10874</v>
      </c>
      <c r="H881" s="2">
        <v>42228.816365740742</v>
      </c>
      <c r="I881" t="s">
        <v>11</v>
      </c>
      <c r="J881" t="s">
        <v>193</v>
      </c>
      <c r="K881" s="6">
        <v>78516.39</v>
      </c>
    </row>
    <row r="882" spans="7:11" x14ac:dyDescent="0.25">
      <c r="G882">
        <v>10875</v>
      </c>
      <c r="H882" s="2">
        <v>42014.298703703702</v>
      </c>
      <c r="I882" t="s">
        <v>29</v>
      </c>
      <c r="J882" t="s">
        <v>157</v>
      </c>
      <c r="K882" s="6">
        <v>11375.94</v>
      </c>
    </row>
    <row r="883" spans="7:11" x14ac:dyDescent="0.25">
      <c r="G883">
        <v>10876</v>
      </c>
      <c r="H883" s="2">
        <v>42081.444513888891</v>
      </c>
      <c r="I883" t="s">
        <v>13</v>
      </c>
      <c r="J883" t="s">
        <v>214</v>
      </c>
      <c r="K883" s="6">
        <v>70872.460000000006</v>
      </c>
    </row>
    <row r="884" spans="7:11" x14ac:dyDescent="0.25">
      <c r="G884">
        <v>10877</v>
      </c>
      <c r="H884" s="2">
        <v>42208.917083333334</v>
      </c>
      <c r="I884" t="s">
        <v>35</v>
      </c>
      <c r="J884" t="s">
        <v>18</v>
      </c>
      <c r="K884" s="6">
        <v>46706.13</v>
      </c>
    </row>
    <row r="885" spans="7:11" x14ac:dyDescent="0.25">
      <c r="G885">
        <v>10878</v>
      </c>
      <c r="H885" s="2">
        <v>42115.323055555556</v>
      </c>
      <c r="I885" t="s">
        <v>13</v>
      </c>
      <c r="J885" t="s">
        <v>279</v>
      </c>
      <c r="K885" s="6">
        <v>62417.23</v>
      </c>
    </row>
    <row r="886" spans="7:11" x14ac:dyDescent="0.25">
      <c r="G886">
        <v>10879</v>
      </c>
      <c r="H886" s="2">
        <v>42284.23778935185</v>
      </c>
      <c r="I886" t="s">
        <v>15</v>
      </c>
      <c r="J886" t="s">
        <v>228</v>
      </c>
      <c r="K886" s="6">
        <v>78314.36</v>
      </c>
    </row>
    <row r="887" spans="7:11" x14ac:dyDescent="0.25">
      <c r="G887">
        <v>10880</v>
      </c>
      <c r="H887" s="2">
        <v>42026.418090277781</v>
      </c>
      <c r="I887" t="s">
        <v>29</v>
      </c>
      <c r="J887" t="s">
        <v>200</v>
      </c>
      <c r="K887" s="6">
        <v>45412.76</v>
      </c>
    </row>
    <row r="888" spans="7:11" x14ac:dyDescent="0.25">
      <c r="G888">
        <v>10881</v>
      </c>
      <c r="H888" s="2">
        <v>42224.689108796294</v>
      </c>
      <c r="I888" t="s">
        <v>40</v>
      </c>
      <c r="J888" t="s">
        <v>197</v>
      </c>
      <c r="K888" s="6">
        <v>16807.490000000002</v>
      </c>
    </row>
    <row r="889" spans="7:11" x14ac:dyDescent="0.25">
      <c r="G889">
        <v>10882</v>
      </c>
      <c r="H889" s="2">
        <v>42010.285810185182</v>
      </c>
      <c r="I889" t="s">
        <v>35</v>
      </c>
      <c r="J889" t="s">
        <v>31</v>
      </c>
      <c r="K889" s="6">
        <v>86254.68</v>
      </c>
    </row>
    <row r="890" spans="7:11" x14ac:dyDescent="0.25">
      <c r="G890">
        <v>10883</v>
      </c>
      <c r="H890" s="2">
        <v>42247.249652777777</v>
      </c>
      <c r="I890" t="s">
        <v>40</v>
      </c>
      <c r="J890" t="s">
        <v>99</v>
      </c>
      <c r="K890" s="6">
        <v>85105.73</v>
      </c>
    </row>
    <row r="891" spans="7:11" x14ac:dyDescent="0.25">
      <c r="G891">
        <v>10884</v>
      </c>
      <c r="H891" s="2">
        <v>42300.786446759259</v>
      </c>
      <c r="I891" t="s">
        <v>23</v>
      </c>
      <c r="J891" t="s">
        <v>181</v>
      </c>
      <c r="K891" s="6">
        <v>31428.66</v>
      </c>
    </row>
    <row r="892" spans="7:11" x14ac:dyDescent="0.25">
      <c r="G892">
        <v>10885</v>
      </c>
      <c r="H892" s="2">
        <v>42336.121504629627</v>
      </c>
      <c r="I892" t="s">
        <v>15</v>
      </c>
      <c r="J892" t="s">
        <v>113</v>
      </c>
      <c r="K892" s="6">
        <v>42072.38</v>
      </c>
    </row>
    <row r="893" spans="7:11" x14ac:dyDescent="0.25">
      <c r="G893">
        <v>10886</v>
      </c>
      <c r="H893" s="2">
        <v>42175.040960648148</v>
      </c>
      <c r="I893" t="s">
        <v>17</v>
      </c>
      <c r="J893" t="s">
        <v>253</v>
      </c>
      <c r="K893" s="6">
        <v>56161.74</v>
      </c>
    </row>
    <row r="894" spans="7:11" x14ac:dyDescent="0.25">
      <c r="G894">
        <v>10887</v>
      </c>
      <c r="H894" s="2">
        <v>42222.952453703707</v>
      </c>
      <c r="I894" t="s">
        <v>66</v>
      </c>
      <c r="J894" t="s">
        <v>364</v>
      </c>
      <c r="K894" s="6">
        <v>15815.16</v>
      </c>
    </row>
    <row r="895" spans="7:11" x14ac:dyDescent="0.25">
      <c r="G895">
        <v>10888</v>
      </c>
      <c r="H895" s="2">
        <v>42322.968958333331</v>
      </c>
      <c r="I895" t="s">
        <v>52</v>
      </c>
      <c r="J895" t="s">
        <v>222</v>
      </c>
      <c r="K895" s="6">
        <v>50694.22</v>
      </c>
    </row>
    <row r="896" spans="7:11" x14ac:dyDescent="0.25">
      <c r="G896">
        <v>10889</v>
      </c>
      <c r="H896" s="2">
        <v>42048.295115740744</v>
      </c>
      <c r="I896" t="s">
        <v>7</v>
      </c>
      <c r="J896" t="s">
        <v>206</v>
      </c>
      <c r="K896" s="6">
        <v>38288.949999999997</v>
      </c>
    </row>
    <row r="897" spans="7:11" x14ac:dyDescent="0.25">
      <c r="G897">
        <v>10890</v>
      </c>
      <c r="H897" s="2">
        <v>42006.052268518521</v>
      </c>
      <c r="I897" t="s">
        <v>35</v>
      </c>
      <c r="J897" t="s">
        <v>229</v>
      </c>
      <c r="K897" s="6">
        <v>87767.42</v>
      </c>
    </row>
    <row r="898" spans="7:11" x14ac:dyDescent="0.25">
      <c r="G898">
        <v>10891</v>
      </c>
      <c r="H898" s="2">
        <v>42161.587881944448</v>
      </c>
      <c r="I898" t="s">
        <v>13</v>
      </c>
      <c r="J898" t="s">
        <v>239</v>
      </c>
      <c r="K898" s="6">
        <v>74328.81</v>
      </c>
    </row>
    <row r="899" spans="7:11" x14ac:dyDescent="0.25">
      <c r="G899">
        <v>10892</v>
      </c>
      <c r="H899" s="2">
        <v>42327.522013888891</v>
      </c>
      <c r="I899" t="s">
        <v>20</v>
      </c>
      <c r="J899" t="s">
        <v>37</v>
      </c>
      <c r="K899" s="6">
        <v>40119.56</v>
      </c>
    </row>
    <row r="900" spans="7:11" x14ac:dyDescent="0.25">
      <c r="G900">
        <v>10893</v>
      </c>
      <c r="H900" s="2">
        <v>42302.019490740742</v>
      </c>
      <c r="I900" t="s">
        <v>9</v>
      </c>
      <c r="J900" t="s">
        <v>194</v>
      </c>
      <c r="K900" s="6">
        <v>87566.77</v>
      </c>
    </row>
    <row r="901" spans="7:11" x14ac:dyDescent="0.25">
      <c r="G901">
        <v>10894</v>
      </c>
      <c r="H901" s="2">
        <v>42117.391805555555</v>
      </c>
      <c r="I901" t="s">
        <v>11</v>
      </c>
      <c r="J901" t="s">
        <v>36</v>
      </c>
      <c r="K901" s="6">
        <v>12076.88</v>
      </c>
    </row>
    <row r="902" spans="7:11" x14ac:dyDescent="0.25">
      <c r="G902">
        <v>10895</v>
      </c>
      <c r="H902" s="2">
        <v>42114.103530092594</v>
      </c>
      <c r="I902" t="s">
        <v>40</v>
      </c>
      <c r="J902" t="s">
        <v>121</v>
      </c>
      <c r="K902" s="6">
        <v>9713.09</v>
      </c>
    </row>
    <row r="903" spans="7:11" x14ac:dyDescent="0.25">
      <c r="G903">
        <v>10896</v>
      </c>
      <c r="H903" s="2">
        <v>42111.5940162037</v>
      </c>
      <c r="I903" t="s">
        <v>20</v>
      </c>
      <c r="J903" t="s">
        <v>365</v>
      </c>
      <c r="K903" s="6">
        <v>1314.79</v>
      </c>
    </row>
    <row r="904" spans="7:11" x14ac:dyDescent="0.25">
      <c r="G904">
        <v>10897</v>
      </c>
      <c r="H904" s="2">
        <v>42207.512013888889</v>
      </c>
      <c r="I904" t="s">
        <v>61</v>
      </c>
      <c r="J904" t="s">
        <v>153</v>
      </c>
      <c r="K904" s="6">
        <v>60449.71</v>
      </c>
    </row>
    <row r="905" spans="7:11" x14ac:dyDescent="0.25">
      <c r="G905">
        <v>10898</v>
      </c>
      <c r="H905" s="2">
        <v>42020.428263888891</v>
      </c>
      <c r="I905" t="s">
        <v>52</v>
      </c>
      <c r="J905" t="s">
        <v>363</v>
      </c>
      <c r="K905" s="6">
        <v>46465.56</v>
      </c>
    </row>
    <row r="906" spans="7:11" x14ac:dyDescent="0.25">
      <c r="G906">
        <v>10899</v>
      </c>
      <c r="H906" s="2">
        <v>42085.120358796295</v>
      </c>
      <c r="I906" t="s">
        <v>38</v>
      </c>
      <c r="J906" t="s">
        <v>182</v>
      </c>
      <c r="K906" s="6">
        <v>20367.669999999998</v>
      </c>
    </row>
    <row r="907" spans="7:11" x14ac:dyDescent="0.25">
      <c r="G907">
        <v>10900</v>
      </c>
      <c r="H907" s="2">
        <v>42272.801365740743</v>
      </c>
      <c r="I907" t="s">
        <v>5</v>
      </c>
      <c r="J907" t="s">
        <v>68</v>
      </c>
      <c r="K907" s="6">
        <v>49439.99</v>
      </c>
    </row>
    <row r="908" spans="7:11" x14ac:dyDescent="0.25">
      <c r="G908">
        <v>10901</v>
      </c>
      <c r="H908" s="2">
        <v>42051.22216435185</v>
      </c>
      <c r="I908" t="s">
        <v>40</v>
      </c>
      <c r="J908" t="s">
        <v>202</v>
      </c>
      <c r="K908" s="6">
        <v>29440.400000000001</v>
      </c>
    </row>
    <row r="909" spans="7:11" x14ac:dyDescent="0.25">
      <c r="G909">
        <v>10902</v>
      </c>
      <c r="H909" s="2">
        <v>42090.809386574074</v>
      </c>
      <c r="I909" t="s">
        <v>61</v>
      </c>
      <c r="J909" t="s">
        <v>158</v>
      </c>
      <c r="K909" s="6">
        <v>90733.9</v>
      </c>
    </row>
    <row r="910" spans="7:11" x14ac:dyDescent="0.25">
      <c r="G910">
        <v>10903</v>
      </c>
      <c r="H910" s="2">
        <v>42122.078043981484</v>
      </c>
      <c r="I910" t="s">
        <v>29</v>
      </c>
      <c r="J910" t="s">
        <v>91</v>
      </c>
      <c r="K910" s="6">
        <v>13103.28</v>
      </c>
    </row>
    <row r="911" spans="7:11" x14ac:dyDescent="0.25">
      <c r="G911">
        <v>10904</v>
      </c>
      <c r="H911" s="2">
        <v>42126.303784722222</v>
      </c>
      <c r="I911" t="s">
        <v>38</v>
      </c>
      <c r="J911" t="s">
        <v>286</v>
      </c>
      <c r="K911" s="6">
        <v>62744.19</v>
      </c>
    </row>
    <row r="912" spans="7:11" x14ac:dyDescent="0.25">
      <c r="G912">
        <v>10905</v>
      </c>
      <c r="H912" s="2">
        <v>42328.969074074077</v>
      </c>
      <c r="I912" t="s">
        <v>15</v>
      </c>
      <c r="J912" t="s">
        <v>294</v>
      </c>
      <c r="K912" s="6">
        <v>18241.02</v>
      </c>
    </row>
    <row r="913" spans="7:11" x14ac:dyDescent="0.25">
      <c r="G913">
        <v>10906</v>
      </c>
      <c r="H913" s="2">
        <v>42259.747245370374</v>
      </c>
      <c r="I913" t="s">
        <v>40</v>
      </c>
      <c r="J913" t="s">
        <v>352</v>
      </c>
      <c r="K913" s="6">
        <v>56390.49</v>
      </c>
    </row>
    <row r="914" spans="7:11" x14ac:dyDescent="0.25">
      <c r="G914">
        <v>10907</v>
      </c>
      <c r="H914" s="2">
        <v>42201.66510416667</v>
      </c>
      <c r="I914" t="s">
        <v>17</v>
      </c>
      <c r="J914" t="s">
        <v>290</v>
      </c>
      <c r="K914" s="6">
        <v>31057.89</v>
      </c>
    </row>
    <row r="915" spans="7:11" x14ac:dyDescent="0.25">
      <c r="G915">
        <v>10908</v>
      </c>
      <c r="H915" s="2">
        <v>42058.736631944441</v>
      </c>
      <c r="I915" t="s">
        <v>52</v>
      </c>
      <c r="J915" t="s">
        <v>254</v>
      </c>
      <c r="K915" s="6">
        <v>43627.65</v>
      </c>
    </row>
    <row r="916" spans="7:11" x14ac:dyDescent="0.25">
      <c r="G916">
        <v>10909</v>
      </c>
      <c r="H916" s="2">
        <v>42045.771874999999</v>
      </c>
      <c r="I916" t="s">
        <v>5</v>
      </c>
      <c r="J916" t="s">
        <v>69</v>
      </c>
      <c r="K916" s="6">
        <v>66940.67</v>
      </c>
    </row>
    <row r="917" spans="7:11" x14ac:dyDescent="0.25">
      <c r="G917">
        <v>10910</v>
      </c>
      <c r="H917" s="2">
        <v>42027.001481481479</v>
      </c>
      <c r="I917" t="s">
        <v>20</v>
      </c>
      <c r="J917" t="s">
        <v>124</v>
      </c>
      <c r="K917" s="6">
        <v>70653.919999999998</v>
      </c>
    </row>
    <row r="918" spans="7:11" x14ac:dyDescent="0.25">
      <c r="G918">
        <v>10911</v>
      </c>
      <c r="H918" s="2">
        <v>42314.607951388891</v>
      </c>
      <c r="I918" t="s">
        <v>23</v>
      </c>
      <c r="J918" t="s">
        <v>215</v>
      </c>
      <c r="K918" s="6">
        <v>19046.12</v>
      </c>
    </row>
    <row r="919" spans="7:11" x14ac:dyDescent="0.25">
      <c r="G919">
        <v>10912</v>
      </c>
      <c r="H919" s="2">
        <v>42248.667708333334</v>
      </c>
      <c r="I919" t="s">
        <v>13</v>
      </c>
      <c r="J919" t="s">
        <v>33</v>
      </c>
      <c r="K919" s="6">
        <v>48333.82</v>
      </c>
    </row>
    <row r="920" spans="7:11" x14ac:dyDescent="0.25">
      <c r="G920">
        <v>10913</v>
      </c>
      <c r="H920" s="2">
        <v>42275.489560185182</v>
      </c>
      <c r="I920" t="s">
        <v>9</v>
      </c>
      <c r="J920" t="s">
        <v>290</v>
      </c>
      <c r="K920" s="6">
        <v>98264.16</v>
      </c>
    </row>
    <row r="921" spans="7:11" x14ac:dyDescent="0.25">
      <c r="G921">
        <v>10914</v>
      </c>
      <c r="H921" s="2">
        <v>42344.972870370373</v>
      </c>
      <c r="I921" t="s">
        <v>26</v>
      </c>
      <c r="J921" t="s">
        <v>362</v>
      </c>
      <c r="K921" s="6">
        <v>91741.46</v>
      </c>
    </row>
    <row r="922" spans="7:11" x14ac:dyDescent="0.25">
      <c r="G922">
        <v>10915</v>
      </c>
      <c r="H922" s="2">
        <v>42085.05678240741</v>
      </c>
      <c r="I922" t="s">
        <v>40</v>
      </c>
      <c r="J922" t="s">
        <v>188</v>
      </c>
      <c r="K922" s="6">
        <v>74190.67</v>
      </c>
    </row>
    <row r="923" spans="7:11" x14ac:dyDescent="0.25">
      <c r="G923">
        <v>10916</v>
      </c>
      <c r="H923" s="2">
        <v>42318.750057870369</v>
      </c>
      <c r="I923" t="s">
        <v>26</v>
      </c>
      <c r="J923" t="s">
        <v>10</v>
      </c>
      <c r="K923" s="6">
        <v>4982.1099999999997</v>
      </c>
    </row>
    <row r="924" spans="7:11" x14ac:dyDescent="0.25">
      <c r="G924">
        <v>10917</v>
      </c>
      <c r="H924" s="2">
        <v>42059.25136574074</v>
      </c>
      <c r="I924" t="s">
        <v>52</v>
      </c>
      <c r="J924" t="s">
        <v>357</v>
      </c>
      <c r="K924" s="6">
        <v>85898.42</v>
      </c>
    </row>
    <row r="925" spans="7:11" x14ac:dyDescent="0.25">
      <c r="G925">
        <v>10918</v>
      </c>
      <c r="H925" s="2">
        <v>42228.075416666667</v>
      </c>
      <c r="I925" t="s">
        <v>35</v>
      </c>
      <c r="J925" t="s">
        <v>25</v>
      </c>
      <c r="K925" s="6">
        <v>88059.39</v>
      </c>
    </row>
    <row r="926" spans="7:11" x14ac:dyDescent="0.25">
      <c r="G926">
        <v>10919</v>
      </c>
      <c r="H926" s="2">
        <v>42059.733553240738</v>
      </c>
      <c r="I926" t="s">
        <v>35</v>
      </c>
      <c r="J926" t="s">
        <v>366</v>
      </c>
      <c r="K926" s="6">
        <v>68567.69</v>
      </c>
    </row>
    <row r="927" spans="7:11" x14ac:dyDescent="0.25">
      <c r="G927">
        <v>10920</v>
      </c>
      <c r="H927" s="2">
        <v>42122.726863425924</v>
      </c>
      <c r="I927" t="s">
        <v>38</v>
      </c>
      <c r="J927" t="s">
        <v>367</v>
      </c>
      <c r="K927" s="6">
        <v>57405.63</v>
      </c>
    </row>
    <row r="928" spans="7:11" x14ac:dyDescent="0.25">
      <c r="G928">
        <v>10921</v>
      </c>
      <c r="H928" s="2">
        <v>42172.931504629632</v>
      </c>
      <c r="I928" t="s">
        <v>38</v>
      </c>
      <c r="J928" t="s">
        <v>62</v>
      </c>
      <c r="K928" s="6">
        <v>91025.21</v>
      </c>
    </row>
    <row r="929" spans="7:11" x14ac:dyDescent="0.25">
      <c r="G929">
        <v>10922</v>
      </c>
      <c r="H929" s="2">
        <v>42354.491006944445</v>
      </c>
      <c r="I929" t="s">
        <v>23</v>
      </c>
      <c r="J929" t="s">
        <v>351</v>
      </c>
      <c r="K929" s="6">
        <v>97980.58</v>
      </c>
    </row>
    <row r="930" spans="7:11" x14ac:dyDescent="0.25">
      <c r="G930">
        <v>10923</v>
      </c>
      <c r="H930" s="2">
        <v>42202.122777777775</v>
      </c>
      <c r="I930" t="s">
        <v>5</v>
      </c>
      <c r="J930" t="s">
        <v>57</v>
      </c>
      <c r="K930" s="6">
        <v>34020.379999999997</v>
      </c>
    </row>
    <row r="931" spans="7:11" x14ac:dyDescent="0.25">
      <c r="G931">
        <v>10924</v>
      </c>
      <c r="H931" s="2">
        <v>42105.721898148149</v>
      </c>
      <c r="I931" t="s">
        <v>35</v>
      </c>
      <c r="J931" t="s">
        <v>339</v>
      </c>
      <c r="K931" s="6">
        <v>77250.259999999995</v>
      </c>
    </row>
    <row r="932" spans="7:11" x14ac:dyDescent="0.25">
      <c r="G932">
        <v>10925</v>
      </c>
      <c r="H932" s="2">
        <v>42127.819687499999</v>
      </c>
      <c r="I932" t="s">
        <v>17</v>
      </c>
      <c r="J932" t="s">
        <v>172</v>
      </c>
      <c r="K932" s="6">
        <v>41094.79</v>
      </c>
    </row>
    <row r="933" spans="7:11" x14ac:dyDescent="0.25">
      <c r="G933">
        <v>10926</v>
      </c>
      <c r="H933" s="2">
        <v>42217.7112037037</v>
      </c>
      <c r="I933" t="s">
        <v>17</v>
      </c>
      <c r="J933" t="s">
        <v>6</v>
      </c>
      <c r="K933" s="6">
        <v>5555.35</v>
      </c>
    </row>
    <row r="934" spans="7:11" x14ac:dyDescent="0.25">
      <c r="G934">
        <v>10927</v>
      </c>
      <c r="H934" s="2">
        <v>42122.878865740742</v>
      </c>
      <c r="I934" t="s">
        <v>23</v>
      </c>
      <c r="J934" t="s">
        <v>215</v>
      </c>
      <c r="K934" s="6">
        <v>59135.21</v>
      </c>
    </row>
    <row r="935" spans="7:11" x14ac:dyDescent="0.25">
      <c r="G935">
        <v>10928</v>
      </c>
      <c r="H935" s="2">
        <v>42347.179583333331</v>
      </c>
      <c r="I935" t="s">
        <v>5</v>
      </c>
      <c r="J935" t="s">
        <v>339</v>
      </c>
      <c r="K935" s="6">
        <v>31066.95</v>
      </c>
    </row>
    <row r="936" spans="7:11" x14ac:dyDescent="0.25">
      <c r="G936">
        <v>10929</v>
      </c>
      <c r="H936" s="2">
        <v>42131.164004629631</v>
      </c>
      <c r="I936" t="s">
        <v>38</v>
      </c>
      <c r="J936" t="s">
        <v>261</v>
      </c>
      <c r="K936" s="6">
        <v>70436.11</v>
      </c>
    </row>
    <row r="937" spans="7:11" x14ac:dyDescent="0.25">
      <c r="G937">
        <v>10930</v>
      </c>
      <c r="H937" s="2">
        <v>42305.771423611113</v>
      </c>
      <c r="I937" t="s">
        <v>35</v>
      </c>
      <c r="J937" t="s">
        <v>251</v>
      </c>
      <c r="K937" s="6">
        <v>39520.699999999997</v>
      </c>
    </row>
    <row r="938" spans="7:11" x14ac:dyDescent="0.25">
      <c r="G938">
        <v>10931</v>
      </c>
      <c r="H938" s="2">
        <v>42141.36446759259</v>
      </c>
      <c r="I938" t="s">
        <v>45</v>
      </c>
      <c r="J938" t="s">
        <v>319</v>
      </c>
      <c r="K938" s="6">
        <v>53014.13</v>
      </c>
    </row>
    <row r="939" spans="7:11" x14ac:dyDescent="0.25">
      <c r="G939">
        <v>10932</v>
      </c>
      <c r="H939" s="2">
        <v>42338.081400462965</v>
      </c>
      <c r="I939" t="s">
        <v>26</v>
      </c>
      <c r="J939" t="s">
        <v>33</v>
      </c>
      <c r="K939" s="6">
        <v>96782.83</v>
      </c>
    </row>
    <row r="940" spans="7:11" x14ac:dyDescent="0.25">
      <c r="G940">
        <v>10933</v>
      </c>
      <c r="H940" s="2">
        <v>42043.549120370371</v>
      </c>
      <c r="I940" t="s">
        <v>66</v>
      </c>
      <c r="J940" t="s">
        <v>230</v>
      </c>
      <c r="K940" s="6">
        <v>95905.29</v>
      </c>
    </row>
    <row r="941" spans="7:11" x14ac:dyDescent="0.25">
      <c r="G941">
        <v>10934</v>
      </c>
      <c r="H941" s="2">
        <v>42064.659525462965</v>
      </c>
      <c r="I941" t="s">
        <v>66</v>
      </c>
      <c r="J941" t="s">
        <v>194</v>
      </c>
      <c r="K941" s="6">
        <v>51343.64</v>
      </c>
    </row>
    <row r="942" spans="7:11" x14ac:dyDescent="0.25">
      <c r="G942">
        <v>10935</v>
      </c>
      <c r="H942" s="2">
        <v>42328.741527777776</v>
      </c>
      <c r="I942" t="s">
        <v>29</v>
      </c>
      <c r="J942" t="s">
        <v>368</v>
      </c>
      <c r="K942" s="6">
        <v>40606.550000000003</v>
      </c>
    </row>
    <row r="943" spans="7:11" x14ac:dyDescent="0.25">
      <c r="G943">
        <v>10936</v>
      </c>
      <c r="H943" s="2">
        <v>42261.098877314813</v>
      </c>
      <c r="I943" t="s">
        <v>5</v>
      </c>
      <c r="J943" t="s">
        <v>329</v>
      </c>
      <c r="K943" s="6">
        <v>73383.149999999994</v>
      </c>
    </row>
    <row r="944" spans="7:11" x14ac:dyDescent="0.25">
      <c r="G944">
        <v>10937</v>
      </c>
      <c r="H944" s="2">
        <v>42268.786238425928</v>
      </c>
      <c r="I944" t="s">
        <v>7</v>
      </c>
      <c r="J944" t="s">
        <v>304</v>
      </c>
      <c r="K944" s="6">
        <v>68636.820000000007</v>
      </c>
    </row>
    <row r="945" spans="7:11" x14ac:dyDescent="0.25">
      <c r="G945">
        <v>10938</v>
      </c>
      <c r="H945" s="2">
        <v>42149.739305555559</v>
      </c>
      <c r="I945" t="s">
        <v>15</v>
      </c>
      <c r="J945" t="s">
        <v>116</v>
      </c>
      <c r="K945" s="6">
        <v>15858.24</v>
      </c>
    </row>
    <row r="946" spans="7:11" x14ac:dyDescent="0.25">
      <c r="G946">
        <v>10939</v>
      </c>
      <c r="H946" s="2">
        <v>42311.8984837963</v>
      </c>
      <c r="I946" t="s">
        <v>7</v>
      </c>
      <c r="J946" t="s">
        <v>227</v>
      </c>
      <c r="K946" s="6">
        <v>49739.06</v>
      </c>
    </row>
    <row r="947" spans="7:11" x14ac:dyDescent="0.25">
      <c r="G947">
        <v>10940</v>
      </c>
      <c r="H947" s="2">
        <v>42347.277604166666</v>
      </c>
      <c r="I947" t="s">
        <v>5</v>
      </c>
      <c r="J947" t="s">
        <v>350</v>
      </c>
      <c r="K947" s="6">
        <v>23509.45</v>
      </c>
    </row>
    <row r="948" spans="7:11" x14ac:dyDescent="0.25">
      <c r="G948">
        <v>10941</v>
      </c>
      <c r="H948" s="2">
        <v>42121.986655092594</v>
      </c>
      <c r="I948" t="s">
        <v>61</v>
      </c>
      <c r="J948" t="s">
        <v>53</v>
      </c>
      <c r="K948" s="6">
        <v>50459.31</v>
      </c>
    </row>
    <row r="949" spans="7:11" x14ac:dyDescent="0.25">
      <c r="G949">
        <v>10942</v>
      </c>
      <c r="H949" s="2">
        <v>42308.718043981484</v>
      </c>
      <c r="I949" t="s">
        <v>5</v>
      </c>
      <c r="J949" t="s">
        <v>179</v>
      </c>
      <c r="K949" s="6">
        <v>34058.89</v>
      </c>
    </row>
    <row r="950" spans="7:11" x14ac:dyDescent="0.25">
      <c r="G950">
        <v>10943</v>
      </c>
      <c r="H950" s="2">
        <v>42112.108495370368</v>
      </c>
      <c r="I950" t="s">
        <v>20</v>
      </c>
      <c r="J950" t="s">
        <v>311</v>
      </c>
      <c r="K950" s="6">
        <v>17069.47</v>
      </c>
    </row>
    <row r="951" spans="7:11" x14ac:dyDescent="0.25">
      <c r="G951">
        <v>10944</v>
      </c>
      <c r="H951" s="2">
        <v>42037.924907407411</v>
      </c>
      <c r="I951" t="s">
        <v>61</v>
      </c>
      <c r="J951" t="s">
        <v>186</v>
      </c>
      <c r="K951" s="6">
        <v>65215.63</v>
      </c>
    </row>
    <row r="952" spans="7:11" x14ac:dyDescent="0.25">
      <c r="G952">
        <v>10945</v>
      </c>
      <c r="H952" s="2">
        <v>42166.468344907407</v>
      </c>
      <c r="I952" t="s">
        <v>29</v>
      </c>
      <c r="J952" t="s">
        <v>16</v>
      </c>
      <c r="K952" s="6">
        <v>49609.73</v>
      </c>
    </row>
    <row r="953" spans="7:11" x14ac:dyDescent="0.25">
      <c r="G953">
        <v>10946</v>
      </c>
      <c r="H953" s="2">
        <v>42101.899270833332</v>
      </c>
      <c r="I953" t="s">
        <v>66</v>
      </c>
      <c r="J953" t="s">
        <v>44</v>
      </c>
      <c r="K953" s="6">
        <v>31258.44</v>
      </c>
    </row>
    <row r="954" spans="7:11" x14ac:dyDescent="0.25">
      <c r="G954">
        <v>10947</v>
      </c>
      <c r="H954" s="2">
        <v>42249.693472222221</v>
      </c>
      <c r="I954" t="s">
        <v>9</v>
      </c>
      <c r="J954" t="s">
        <v>39</v>
      </c>
      <c r="K954" s="6">
        <v>87902.53</v>
      </c>
    </row>
    <row r="955" spans="7:11" x14ac:dyDescent="0.25">
      <c r="G955">
        <v>10948</v>
      </c>
      <c r="H955" s="2">
        <v>42319.092824074076</v>
      </c>
      <c r="I955" t="s">
        <v>45</v>
      </c>
      <c r="J955" t="s">
        <v>258</v>
      </c>
      <c r="K955" s="6">
        <v>6761.42</v>
      </c>
    </row>
    <row r="956" spans="7:11" x14ac:dyDescent="0.25">
      <c r="G956">
        <v>10949</v>
      </c>
      <c r="H956" s="2">
        <v>42048.830787037034</v>
      </c>
      <c r="I956" t="s">
        <v>29</v>
      </c>
      <c r="J956" t="s">
        <v>16</v>
      </c>
      <c r="K956" s="6">
        <v>61592.06</v>
      </c>
    </row>
    <row r="957" spans="7:11" x14ac:dyDescent="0.25">
      <c r="G957">
        <v>10950</v>
      </c>
      <c r="H957" s="2">
        <v>42357.91070601852</v>
      </c>
      <c r="I957" t="s">
        <v>7</v>
      </c>
      <c r="J957" t="s">
        <v>322</v>
      </c>
      <c r="K957" s="6">
        <v>75140.2</v>
      </c>
    </row>
    <row r="958" spans="7:11" x14ac:dyDescent="0.25">
      <c r="G958">
        <v>10951</v>
      </c>
      <c r="H958" s="2">
        <v>42078.964513888888</v>
      </c>
      <c r="I958" t="s">
        <v>17</v>
      </c>
      <c r="J958" t="s">
        <v>369</v>
      </c>
      <c r="K958" s="6">
        <v>72566.77</v>
      </c>
    </row>
    <row r="959" spans="7:11" x14ac:dyDescent="0.25">
      <c r="G959">
        <v>10952</v>
      </c>
      <c r="H959" s="2">
        <v>42203.317615740743</v>
      </c>
      <c r="I959" t="s">
        <v>29</v>
      </c>
      <c r="J959" t="s">
        <v>187</v>
      </c>
      <c r="K959" s="6">
        <v>6415.8</v>
      </c>
    </row>
    <row r="960" spans="7:11" x14ac:dyDescent="0.25">
      <c r="G960">
        <v>10953</v>
      </c>
      <c r="H960" s="2">
        <v>42275.128275462965</v>
      </c>
      <c r="I960" t="s">
        <v>38</v>
      </c>
      <c r="J960" t="s">
        <v>211</v>
      </c>
      <c r="K960" s="6">
        <v>30871.439999999999</v>
      </c>
    </row>
    <row r="961" spans="7:11" x14ac:dyDescent="0.25">
      <c r="G961">
        <v>10954</v>
      </c>
      <c r="H961" s="2">
        <v>42032.422685185185</v>
      </c>
      <c r="I961" t="s">
        <v>38</v>
      </c>
      <c r="J961" t="s">
        <v>370</v>
      </c>
      <c r="K961" s="6">
        <v>37246.980000000003</v>
      </c>
    </row>
    <row r="962" spans="7:11" x14ac:dyDescent="0.25">
      <c r="G962">
        <v>10955</v>
      </c>
      <c r="H962" s="2">
        <v>42123.237615740742</v>
      </c>
      <c r="I962" t="s">
        <v>7</v>
      </c>
      <c r="J962" t="s">
        <v>206</v>
      </c>
      <c r="K962" s="6">
        <v>38586.03</v>
      </c>
    </row>
    <row r="963" spans="7:11" x14ac:dyDescent="0.25">
      <c r="G963">
        <v>10956</v>
      </c>
      <c r="H963" s="2">
        <v>42314.091168981482</v>
      </c>
      <c r="I963" t="s">
        <v>40</v>
      </c>
      <c r="J963" t="s">
        <v>76</v>
      </c>
      <c r="K963" s="6">
        <v>46341.35</v>
      </c>
    </row>
    <row r="964" spans="7:11" x14ac:dyDescent="0.25">
      <c r="G964">
        <v>10957</v>
      </c>
      <c r="H964" s="2">
        <v>42067.660277777781</v>
      </c>
      <c r="I964" t="s">
        <v>9</v>
      </c>
      <c r="J964" t="s">
        <v>218</v>
      </c>
      <c r="K964" s="6">
        <v>80598.05</v>
      </c>
    </row>
    <row r="965" spans="7:11" x14ac:dyDescent="0.25">
      <c r="G965">
        <v>10958</v>
      </c>
      <c r="H965" s="2">
        <v>42239.080821759257</v>
      </c>
      <c r="I965" t="s">
        <v>5</v>
      </c>
      <c r="J965" t="s">
        <v>83</v>
      </c>
      <c r="K965" s="6">
        <v>77387.429999999993</v>
      </c>
    </row>
    <row r="966" spans="7:11" x14ac:dyDescent="0.25">
      <c r="G966">
        <v>10959</v>
      </c>
      <c r="H966" s="2">
        <v>42038.763182870367</v>
      </c>
      <c r="I966" t="s">
        <v>7</v>
      </c>
      <c r="J966" t="s">
        <v>132</v>
      </c>
      <c r="K966" s="6">
        <v>39284.839999999997</v>
      </c>
    </row>
    <row r="967" spans="7:11" x14ac:dyDescent="0.25">
      <c r="G967">
        <v>10960</v>
      </c>
      <c r="H967" s="2">
        <v>42177.200219907405</v>
      </c>
      <c r="I967" t="s">
        <v>45</v>
      </c>
      <c r="J967" t="s">
        <v>44</v>
      </c>
      <c r="K967" s="6">
        <v>51124.88</v>
      </c>
    </row>
    <row r="968" spans="7:11" x14ac:dyDescent="0.25">
      <c r="G968">
        <v>10961</v>
      </c>
      <c r="H968" s="2">
        <v>42108.457314814812</v>
      </c>
      <c r="I968" t="s">
        <v>7</v>
      </c>
      <c r="J968" t="s">
        <v>84</v>
      </c>
      <c r="K968" s="6">
        <v>87985.91</v>
      </c>
    </row>
    <row r="969" spans="7:11" x14ac:dyDescent="0.25">
      <c r="G969">
        <v>10962</v>
      </c>
      <c r="H969" s="2">
        <v>42191.324456018519</v>
      </c>
      <c r="I969" t="s">
        <v>61</v>
      </c>
      <c r="J969" t="s">
        <v>345</v>
      </c>
      <c r="K969" s="6">
        <v>76893.820000000007</v>
      </c>
    </row>
    <row r="970" spans="7:11" x14ac:dyDescent="0.25">
      <c r="G970">
        <v>10963</v>
      </c>
      <c r="H970" s="2">
        <v>42077.869722222225</v>
      </c>
      <c r="I970" t="s">
        <v>11</v>
      </c>
      <c r="J970" t="s">
        <v>101</v>
      </c>
      <c r="K970" s="6">
        <v>71634.31</v>
      </c>
    </row>
    <row r="971" spans="7:11" x14ac:dyDescent="0.25">
      <c r="G971">
        <v>10964</v>
      </c>
      <c r="H971" s="2">
        <v>42351.827962962961</v>
      </c>
      <c r="I971" t="s">
        <v>40</v>
      </c>
      <c r="J971" t="s">
        <v>271</v>
      </c>
      <c r="K971" s="6">
        <v>30577.71</v>
      </c>
    </row>
    <row r="972" spans="7:11" x14ac:dyDescent="0.25">
      <c r="G972">
        <v>10965</v>
      </c>
      <c r="H972" s="2">
        <v>42124.542025462964</v>
      </c>
      <c r="I972" t="s">
        <v>35</v>
      </c>
      <c r="J972" t="s">
        <v>301</v>
      </c>
      <c r="K972" s="6">
        <v>84453.26</v>
      </c>
    </row>
    <row r="973" spans="7:11" x14ac:dyDescent="0.25">
      <c r="G973">
        <v>10966</v>
      </c>
      <c r="H973" s="2">
        <v>42279.759664351855</v>
      </c>
      <c r="I973" t="s">
        <v>40</v>
      </c>
      <c r="J973" t="s">
        <v>56</v>
      </c>
      <c r="K973" s="6">
        <v>2104.34</v>
      </c>
    </row>
    <row r="974" spans="7:11" x14ac:dyDescent="0.25">
      <c r="G974">
        <v>10967</v>
      </c>
      <c r="H974" s="2">
        <v>42042.766365740739</v>
      </c>
      <c r="I974" t="s">
        <v>11</v>
      </c>
      <c r="J974" t="s">
        <v>285</v>
      </c>
      <c r="K974" s="6">
        <v>19551.990000000002</v>
      </c>
    </row>
    <row r="975" spans="7:11" x14ac:dyDescent="0.25">
      <c r="G975">
        <v>10968</v>
      </c>
      <c r="H975" s="2">
        <v>42267.298275462963</v>
      </c>
      <c r="I975" t="s">
        <v>66</v>
      </c>
      <c r="J975" t="s">
        <v>209</v>
      </c>
      <c r="K975" s="6">
        <v>70787.88</v>
      </c>
    </row>
    <row r="976" spans="7:11" x14ac:dyDescent="0.25">
      <c r="G976">
        <v>10969</v>
      </c>
      <c r="H976" s="2">
        <v>42060.725358796299</v>
      </c>
      <c r="I976" t="s">
        <v>15</v>
      </c>
      <c r="J976" t="s">
        <v>19</v>
      </c>
      <c r="K976" s="6">
        <v>88948.77</v>
      </c>
    </row>
    <row r="977" spans="7:11" x14ac:dyDescent="0.25">
      <c r="G977">
        <v>10970</v>
      </c>
      <c r="H977" s="2">
        <v>42315.40042824074</v>
      </c>
      <c r="I977" t="s">
        <v>40</v>
      </c>
      <c r="J977" t="s">
        <v>250</v>
      </c>
      <c r="K977" s="6">
        <v>11569.32</v>
      </c>
    </row>
    <row r="978" spans="7:11" x14ac:dyDescent="0.25">
      <c r="G978">
        <v>10971</v>
      </c>
      <c r="H978" s="2">
        <v>42276.793263888889</v>
      </c>
      <c r="I978" t="s">
        <v>15</v>
      </c>
      <c r="J978" t="s">
        <v>229</v>
      </c>
      <c r="K978" s="6">
        <v>47135.49</v>
      </c>
    </row>
    <row r="979" spans="7:11" x14ac:dyDescent="0.25">
      <c r="G979">
        <v>10972</v>
      </c>
      <c r="H979" s="2">
        <v>42035.672997685186</v>
      </c>
      <c r="I979" t="s">
        <v>66</v>
      </c>
      <c r="J979" t="s">
        <v>311</v>
      </c>
      <c r="K979" s="6">
        <v>9593.0499999999993</v>
      </c>
    </row>
    <row r="980" spans="7:11" x14ac:dyDescent="0.25">
      <c r="G980">
        <v>10973</v>
      </c>
      <c r="H980" s="2">
        <v>42227.030162037037</v>
      </c>
      <c r="I980" t="s">
        <v>13</v>
      </c>
      <c r="J980" t="s">
        <v>301</v>
      </c>
      <c r="K980" s="6">
        <v>69054.75</v>
      </c>
    </row>
    <row r="981" spans="7:11" x14ac:dyDescent="0.25">
      <c r="G981">
        <v>10974</v>
      </c>
      <c r="H981" s="2">
        <v>42141.513703703706</v>
      </c>
      <c r="I981" t="s">
        <v>11</v>
      </c>
      <c r="J981" t="s">
        <v>261</v>
      </c>
      <c r="K981" s="6">
        <v>19669.349999999999</v>
      </c>
    </row>
    <row r="982" spans="7:11" x14ac:dyDescent="0.25">
      <c r="G982">
        <v>10975</v>
      </c>
      <c r="H982" s="2">
        <v>42178.17627314815</v>
      </c>
      <c r="I982" t="s">
        <v>11</v>
      </c>
      <c r="J982" t="s">
        <v>298</v>
      </c>
      <c r="K982" s="6">
        <v>39806.75</v>
      </c>
    </row>
    <row r="983" spans="7:11" x14ac:dyDescent="0.25">
      <c r="G983">
        <v>10976</v>
      </c>
      <c r="H983" s="2">
        <v>42048.127291666664</v>
      </c>
      <c r="I983" t="s">
        <v>52</v>
      </c>
      <c r="J983" t="s">
        <v>233</v>
      </c>
      <c r="K983" s="6">
        <v>58725.39</v>
      </c>
    </row>
    <row r="984" spans="7:11" x14ac:dyDescent="0.25">
      <c r="G984">
        <v>10977</v>
      </c>
      <c r="H984" s="2">
        <v>42257.05300925926</v>
      </c>
      <c r="I984" t="s">
        <v>5</v>
      </c>
      <c r="J984" t="s">
        <v>107</v>
      </c>
      <c r="K984" s="6">
        <v>72211.360000000001</v>
      </c>
    </row>
    <row r="985" spans="7:11" x14ac:dyDescent="0.25">
      <c r="G985">
        <v>10978</v>
      </c>
      <c r="H985" s="2">
        <v>42213.012384259258</v>
      </c>
      <c r="I985" t="s">
        <v>5</v>
      </c>
      <c r="J985" t="s">
        <v>65</v>
      </c>
      <c r="K985" s="6">
        <v>44299.43</v>
      </c>
    </row>
    <row r="986" spans="7:11" x14ac:dyDescent="0.25">
      <c r="G986">
        <v>10979</v>
      </c>
      <c r="H986" s="2">
        <v>42079.976736111108</v>
      </c>
      <c r="I986" t="s">
        <v>20</v>
      </c>
      <c r="J986" t="s">
        <v>98</v>
      </c>
      <c r="K986" s="6">
        <v>10115.74</v>
      </c>
    </row>
    <row r="987" spans="7:11" x14ac:dyDescent="0.25">
      <c r="G987">
        <v>10980</v>
      </c>
      <c r="H987" s="2">
        <v>42343.5856712963</v>
      </c>
      <c r="I987" t="s">
        <v>11</v>
      </c>
      <c r="J987" t="s">
        <v>42</v>
      </c>
      <c r="K987" s="6">
        <v>83414.94</v>
      </c>
    </row>
    <row r="988" spans="7:11" x14ac:dyDescent="0.25">
      <c r="G988">
        <v>10981</v>
      </c>
      <c r="H988" s="2">
        <v>42135.07403935185</v>
      </c>
      <c r="I988" t="s">
        <v>38</v>
      </c>
      <c r="J988" t="s">
        <v>203</v>
      </c>
      <c r="K988" s="6">
        <v>86684.1</v>
      </c>
    </row>
    <row r="989" spans="7:11" x14ac:dyDescent="0.25">
      <c r="G989">
        <v>10982</v>
      </c>
      <c r="H989" s="2">
        <v>42136.074456018519</v>
      </c>
      <c r="I989" t="s">
        <v>29</v>
      </c>
      <c r="J989" t="s">
        <v>203</v>
      </c>
      <c r="K989" s="6">
        <v>56061.17</v>
      </c>
    </row>
    <row r="990" spans="7:11" x14ac:dyDescent="0.25">
      <c r="G990">
        <v>10983</v>
      </c>
      <c r="H990" s="2">
        <v>42197.412951388891</v>
      </c>
      <c r="I990" t="s">
        <v>13</v>
      </c>
      <c r="J990" t="s">
        <v>364</v>
      </c>
      <c r="K990" s="6">
        <v>34349.339999999997</v>
      </c>
    </row>
    <row r="991" spans="7:11" x14ac:dyDescent="0.25">
      <c r="G991">
        <v>10984</v>
      </c>
      <c r="H991" s="2">
        <v>42100.757951388892</v>
      </c>
      <c r="I991" t="s">
        <v>52</v>
      </c>
      <c r="J991" t="s">
        <v>197</v>
      </c>
      <c r="K991" s="6">
        <v>37396.57</v>
      </c>
    </row>
    <row r="992" spans="7:11" x14ac:dyDescent="0.25">
      <c r="G992">
        <v>10985</v>
      </c>
      <c r="H992" s="2">
        <v>42319.262372685182</v>
      </c>
      <c r="I992" t="s">
        <v>38</v>
      </c>
      <c r="J992" t="s">
        <v>291</v>
      </c>
      <c r="K992" s="6">
        <v>80934.17</v>
      </c>
    </row>
    <row r="993" spans="7:11" x14ac:dyDescent="0.25">
      <c r="G993">
        <v>10986</v>
      </c>
      <c r="H993" s="2">
        <v>42225.163495370369</v>
      </c>
      <c r="I993" t="s">
        <v>52</v>
      </c>
      <c r="J993" t="s">
        <v>371</v>
      </c>
      <c r="K993" s="6">
        <v>19880.37</v>
      </c>
    </row>
    <row r="994" spans="7:11" x14ac:dyDescent="0.25">
      <c r="G994">
        <v>10987</v>
      </c>
      <c r="H994" s="2">
        <v>42163.231261574074</v>
      </c>
      <c r="I994" t="s">
        <v>26</v>
      </c>
      <c r="J994" t="s">
        <v>353</v>
      </c>
      <c r="K994" s="6">
        <v>91863.5</v>
      </c>
    </row>
    <row r="995" spans="7:11" x14ac:dyDescent="0.25">
      <c r="G995">
        <v>10988</v>
      </c>
      <c r="H995" s="2">
        <v>42027.446759259263</v>
      </c>
      <c r="I995" t="s">
        <v>5</v>
      </c>
      <c r="J995" t="s">
        <v>173</v>
      </c>
      <c r="K995" s="6">
        <v>53314.99</v>
      </c>
    </row>
    <row r="996" spans="7:11" x14ac:dyDescent="0.25">
      <c r="G996">
        <v>10989</v>
      </c>
      <c r="H996" s="2">
        <v>42346.154502314814</v>
      </c>
      <c r="I996" t="s">
        <v>5</v>
      </c>
      <c r="J996" t="s">
        <v>258</v>
      </c>
      <c r="K996" s="6">
        <v>50157.57</v>
      </c>
    </row>
    <row r="997" spans="7:11" x14ac:dyDescent="0.25">
      <c r="G997">
        <v>10990</v>
      </c>
      <c r="H997" s="2">
        <v>42359.843877314815</v>
      </c>
      <c r="I997" t="s">
        <v>35</v>
      </c>
      <c r="J997" t="s">
        <v>250</v>
      </c>
      <c r="K997" s="6">
        <v>73110.33</v>
      </c>
    </row>
    <row r="998" spans="7:11" x14ac:dyDescent="0.25">
      <c r="G998">
        <v>10991</v>
      </c>
      <c r="H998" s="2">
        <v>42165.991724537038</v>
      </c>
      <c r="I998" t="s">
        <v>7</v>
      </c>
      <c r="J998" t="s">
        <v>303</v>
      </c>
      <c r="K998" s="6">
        <v>6270.01</v>
      </c>
    </row>
    <row r="999" spans="7:11" x14ac:dyDescent="0.25">
      <c r="G999">
        <v>10992</v>
      </c>
      <c r="H999" s="2">
        <v>42205.770925925928</v>
      </c>
      <c r="I999" t="s">
        <v>45</v>
      </c>
      <c r="J999" t="s">
        <v>291</v>
      </c>
      <c r="K999" s="6">
        <v>47255.12</v>
      </c>
    </row>
    <row r="1000" spans="7:11" x14ac:dyDescent="0.25">
      <c r="G1000">
        <v>10993</v>
      </c>
      <c r="H1000" s="2">
        <v>42279.390740740739</v>
      </c>
      <c r="I1000" t="s">
        <v>23</v>
      </c>
      <c r="J1000" t="s">
        <v>298</v>
      </c>
      <c r="K1000" s="6">
        <v>50029.43</v>
      </c>
    </row>
    <row r="1001" spans="7:11" x14ac:dyDescent="0.25">
      <c r="G1001">
        <v>10994</v>
      </c>
      <c r="H1001" s="2">
        <v>42353.763854166667</v>
      </c>
      <c r="I1001" t="s">
        <v>45</v>
      </c>
      <c r="J1001" t="s">
        <v>160</v>
      </c>
      <c r="K1001" s="6">
        <v>28739.79</v>
      </c>
    </row>
    <row r="1002" spans="7:11" x14ac:dyDescent="0.25">
      <c r="G1002">
        <v>10995</v>
      </c>
      <c r="H1002" s="2">
        <v>42127.213506944441</v>
      </c>
      <c r="I1002" t="s">
        <v>35</v>
      </c>
      <c r="J1002" t="s">
        <v>167</v>
      </c>
      <c r="K1002" s="6">
        <v>47315.47</v>
      </c>
    </row>
    <row r="1003" spans="7:11" x14ac:dyDescent="0.25">
      <c r="G1003">
        <v>10996</v>
      </c>
      <c r="H1003" s="2">
        <v>42009.290173611109</v>
      </c>
      <c r="I1003" t="s">
        <v>11</v>
      </c>
      <c r="J1003" t="s">
        <v>187</v>
      </c>
      <c r="K1003" s="6">
        <v>57298.31</v>
      </c>
    </row>
    <row r="1004" spans="7:11" x14ac:dyDescent="0.25">
      <c r="G1004">
        <v>10997</v>
      </c>
      <c r="H1004" s="2">
        <v>42154.006215277775</v>
      </c>
      <c r="I1004" t="s">
        <v>13</v>
      </c>
      <c r="J1004" t="s">
        <v>93</v>
      </c>
      <c r="K1004" s="6">
        <v>29765.75</v>
      </c>
    </row>
    <row r="1005" spans="7:11" x14ac:dyDescent="0.25">
      <c r="G1005">
        <v>10998</v>
      </c>
      <c r="H1005" s="2">
        <v>42355.913622685184</v>
      </c>
      <c r="I1005" t="s">
        <v>66</v>
      </c>
      <c r="J1005" t="s">
        <v>307</v>
      </c>
      <c r="K1005" s="6">
        <v>73080.679999999993</v>
      </c>
    </row>
    <row r="1006" spans="7:11" x14ac:dyDescent="0.25">
      <c r="G1006">
        <v>10999</v>
      </c>
      <c r="H1006" s="2">
        <v>42140.343981481485</v>
      </c>
      <c r="I1006" t="s">
        <v>40</v>
      </c>
      <c r="J1006" t="s">
        <v>172</v>
      </c>
      <c r="K1006" s="6">
        <v>97978.11</v>
      </c>
    </row>
    <row r="1007" spans="7:11" x14ac:dyDescent="0.25">
      <c r="G1007">
        <v>11000</v>
      </c>
      <c r="H1007" s="2">
        <v>42089.397870370369</v>
      </c>
      <c r="I1007" t="s">
        <v>66</v>
      </c>
      <c r="J1007" t="s">
        <v>198</v>
      </c>
      <c r="K1007" s="6">
        <v>20539.52</v>
      </c>
    </row>
    <row r="1008" spans="7:11" x14ac:dyDescent="0.25">
      <c r="G1008" t="s">
        <v>379</v>
      </c>
      <c r="J1008">
        <f>SUBTOTAL(109,tblSales3719[Customer])</f>
        <v>0</v>
      </c>
      <c r="K1008" s="9">
        <f>SUBTOTAL(109,tblSales3719[Sales])</f>
        <v>51518536.260000087</v>
      </c>
    </row>
    <row r="1025" spans="20:20" x14ac:dyDescent="0.25">
      <c r="T1025" s="10"/>
    </row>
  </sheetData>
  <pageMargins left="0.7" right="0.7" top="0.75" bottom="0.75" header="0.3" footer="0.3"/>
  <pageSetup orientation="portrait" r:id="rId1"/>
  <drawing r:id="rId2"/>
  <tableParts count="2">
    <tablePart r:id="rId3"/>
    <tablePart r:id="rId4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87459-C480-481B-8D41-4605190623E2}">
  <sheetPr codeName="Sheet2"/>
  <dimension ref="A1:L1007"/>
  <sheetViews>
    <sheetView showGridLines="0" workbookViewId="0">
      <selection activeCell="C9" sqref="C9"/>
    </sheetView>
  </sheetViews>
  <sheetFormatPr defaultRowHeight="15" x14ac:dyDescent="0.25"/>
  <cols>
    <col min="1" max="1" width="1.7109375" customWidth="1"/>
    <col min="2" max="2" width="9.140625" customWidth="1"/>
    <col min="3" max="3" width="17.28515625" customWidth="1"/>
    <col min="4" max="4" width="13.85546875" customWidth="1"/>
    <col min="5" max="6" width="6.7109375" customWidth="1"/>
    <col min="7" max="7" width="10.28515625" bestFit="1" customWidth="1"/>
    <col min="8" max="8" width="20" bestFit="1" customWidth="1"/>
    <col min="9" max="9" width="18.140625" bestFit="1" customWidth="1"/>
    <col min="10" max="10" width="14.5703125" bestFit="1" customWidth="1"/>
    <col min="11" max="11" width="11.5703125" bestFit="1" customWidth="1"/>
    <col min="12" max="12" width="10.85546875" bestFit="1" customWidth="1"/>
  </cols>
  <sheetData>
    <row r="1" spans="1:12" s="4" customFormat="1" ht="24" customHeight="1" x14ac:dyDescent="0.3">
      <c r="A1" s="3" t="s">
        <v>372</v>
      </c>
      <c r="K1" s="5" t="s">
        <v>376</v>
      </c>
    </row>
    <row r="3" spans="1:12" x14ac:dyDescent="0.25">
      <c r="B3" s="1" t="s">
        <v>373</v>
      </c>
    </row>
    <row r="4" spans="1:12" x14ac:dyDescent="0.25">
      <c r="B4" s="7" t="s">
        <v>375</v>
      </c>
    </row>
    <row r="5" spans="1:12" x14ac:dyDescent="0.25">
      <c r="B5" s="7" t="s">
        <v>377</v>
      </c>
    </row>
    <row r="7" spans="1:12" x14ac:dyDescent="0.25">
      <c r="B7" t="s">
        <v>374</v>
      </c>
      <c r="C7" t="s">
        <v>2</v>
      </c>
      <c r="D7" t="s">
        <v>389</v>
      </c>
      <c r="G7" t="s">
        <v>0</v>
      </c>
      <c r="H7" t="s">
        <v>1</v>
      </c>
      <c r="I7" t="s">
        <v>2</v>
      </c>
      <c r="J7" t="s">
        <v>3</v>
      </c>
      <c r="K7" t="s">
        <v>4</v>
      </c>
      <c r="L7" t="s">
        <v>374</v>
      </c>
    </row>
    <row r="8" spans="1:12" x14ac:dyDescent="0.25">
      <c r="B8">
        <v>1</v>
      </c>
      <c r="C8" t="str">
        <f t="shared" ref="C8:C19" si="0">VLOOKUP(_xlfn.MINIFS($H$8:$H$1007,$L$8:$L$1007,B8),$H$8:$I$1007,2,FALSE)</f>
        <v>Teresa Snyder</v>
      </c>
      <c r="D8">
        <f t="shared" ref="D8:D19" si="1">_xlfn.MINIFS($H$8:$H$1007,$L$8:$L$1007,B8)</f>
        <v>42005.64398148148</v>
      </c>
      <c r="G8">
        <v>10001</v>
      </c>
      <c r="H8" s="2">
        <v>42106.874930555554</v>
      </c>
      <c r="I8" t="s">
        <v>5</v>
      </c>
      <c r="J8" t="s">
        <v>6</v>
      </c>
      <c r="K8" s="6">
        <v>45912.74</v>
      </c>
      <c r="L8">
        <f>MONTH(tblSales3[[#This Row],[Date]])</f>
        <v>4</v>
      </c>
    </row>
    <row r="9" spans="1:12" x14ac:dyDescent="0.25">
      <c r="B9">
        <v>2</v>
      </c>
      <c r="C9" t="str">
        <f t="shared" si="0"/>
        <v>Jane Lawson</v>
      </c>
      <c r="D9">
        <f t="shared" si="1"/>
        <v>42036.015393518515</v>
      </c>
      <c r="G9">
        <v>10002</v>
      </c>
      <c r="H9" s="2">
        <v>42108.824687499997</v>
      </c>
      <c r="I9" t="s">
        <v>7</v>
      </c>
      <c r="J9" t="s">
        <v>8</v>
      </c>
      <c r="K9" s="6">
        <v>9464.89</v>
      </c>
      <c r="L9">
        <f>MONTH(tblSales3[[#This Row],[Date]])</f>
        <v>4</v>
      </c>
    </row>
    <row r="10" spans="1:12" x14ac:dyDescent="0.25">
      <c r="B10">
        <v>3</v>
      </c>
      <c r="C10" t="str">
        <f t="shared" si="0"/>
        <v>Jane Lawson</v>
      </c>
      <c r="D10">
        <f t="shared" si="1"/>
        <v>42064.659525462965</v>
      </c>
      <c r="G10">
        <v>10003</v>
      </c>
      <c r="H10" s="2">
        <v>42347.5934837963</v>
      </c>
      <c r="I10" t="s">
        <v>9</v>
      </c>
      <c r="J10" t="s">
        <v>10</v>
      </c>
      <c r="K10" s="6">
        <v>18259.45</v>
      </c>
      <c r="L10">
        <f>MONTH(tblSales3[[#This Row],[Date]])</f>
        <v>12</v>
      </c>
    </row>
    <row r="11" spans="1:12" x14ac:dyDescent="0.25">
      <c r="B11">
        <v>4</v>
      </c>
      <c r="C11" t="str">
        <f t="shared" si="0"/>
        <v>Antonio Palmer</v>
      </c>
      <c r="D11">
        <f t="shared" si="1"/>
        <v>42095.735335648147</v>
      </c>
      <c r="G11">
        <v>10004</v>
      </c>
      <c r="H11" s="2">
        <v>42160.577407407407</v>
      </c>
      <c r="I11" t="s">
        <v>11</v>
      </c>
      <c r="J11" t="s">
        <v>12</v>
      </c>
      <c r="K11" s="6">
        <v>54377.01</v>
      </c>
      <c r="L11">
        <f>MONTH(tblSales3[[#This Row],[Date]])</f>
        <v>6</v>
      </c>
    </row>
    <row r="12" spans="1:12" x14ac:dyDescent="0.25">
      <c r="B12">
        <v>5</v>
      </c>
      <c r="C12" t="str">
        <f t="shared" si="0"/>
        <v>Peter Bell</v>
      </c>
      <c r="D12">
        <f t="shared" si="1"/>
        <v>42125.043414351851</v>
      </c>
      <c r="G12">
        <v>10005</v>
      </c>
      <c r="H12" s="2">
        <v>42133.455185185187</v>
      </c>
      <c r="I12" t="s">
        <v>13</v>
      </c>
      <c r="J12" t="s">
        <v>14</v>
      </c>
      <c r="K12" s="6">
        <v>1673.84</v>
      </c>
      <c r="L12">
        <f>MONTH(tblSales3[[#This Row],[Date]])</f>
        <v>5</v>
      </c>
    </row>
    <row r="13" spans="1:12" x14ac:dyDescent="0.25">
      <c r="B13">
        <v>6</v>
      </c>
      <c r="C13" t="str">
        <f t="shared" si="0"/>
        <v>Edward Harvey</v>
      </c>
      <c r="D13">
        <f t="shared" si="1"/>
        <v>42157.152083333334</v>
      </c>
      <c r="G13">
        <v>10006</v>
      </c>
      <c r="H13" s="2">
        <v>42351.509027777778</v>
      </c>
      <c r="I13" t="s">
        <v>15</v>
      </c>
      <c r="J13" t="s">
        <v>16</v>
      </c>
      <c r="K13" s="6">
        <v>56321.3</v>
      </c>
      <c r="L13">
        <f>MONTH(tblSales3[[#This Row],[Date]])</f>
        <v>12</v>
      </c>
    </row>
    <row r="14" spans="1:12" x14ac:dyDescent="0.25">
      <c r="B14">
        <v>7</v>
      </c>
      <c r="C14" t="str">
        <f t="shared" si="0"/>
        <v>Jimmy Bailey</v>
      </c>
      <c r="D14">
        <f t="shared" si="1"/>
        <v>42186.050474537034</v>
      </c>
      <c r="G14">
        <v>10007</v>
      </c>
      <c r="H14" s="2">
        <v>42055.244212962964</v>
      </c>
      <c r="I14" t="s">
        <v>17</v>
      </c>
      <c r="J14" t="s">
        <v>18</v>
      </c>
      <c r="K14" s="6">
        <v>86340.2</v>
      </c>
      <c r="L14">
        <f>MONTH(tblSales3[[#This Row],[Date]])</f>
        <v>2</v>
      </c>
    </row>
    <row r="15" spans="1:12" x14ac:dyDescent="0.25">
      <c r="B15">
        <v>8</v>
      </c>
      <c r="C15" t="str">
        <f t="shared" si="0"/>
        <v>Eric Garcia</v>
      </c>
      <c r="D15">
        <f t="shared" si="1"/>
        <v>42217.288414351853</v>
      </c>
      <c r="G15">
        <v>10008</v>
      </c>
      <c r="H15" s="2">
        <v>42263.847581018519</v>
      </c>
      <c r="I15" t="s">
        <v>7</v>
      </c>
      <c r="J15" t="s">
        <v>19</v>
      </c>
      <c r="K15" s="6">
        <v>99576.35</v>
      </c>
      <c r="L15">
        <f>MONTH(tblSales3[[#This Row],[Date]])</f>
        <v>9</v>
      </c>
    </row>
    <row r="16" spans="1:12" x14ac:dyDescent="0.25">
      <c r="B16">
        <v>9</v>
      </c>
      <c r="C16" t="str">
        <f t="shared" si="0"/>
        <v>Martin Gilbert</v>
      </c>
      <c r="D16">
        <f t="shared" si="1"/>
        <v>42248.093425925923</v>
      </c>
      <c r="G16">
        <v>10009</v>
      </c>
      <c r="H16" s="2">
        <v>42089.456412037034</v>
      </c>
      <c r="I16" t="s">
        <v>20</v>
      </c>
      <c r="J16" t="s">
        <v>21</v>
      </c>
      <c r="K16" s="6">
        <v>88985.07</v>
      </c>
      <c r="L16">
        <f>MONTH(tblSales3[[#This Row],[Date]])</f>
        <v>3</v>
      </c>
    </row>
    <row r="17" spans="2:12" x14ac:dyDescent="0.25">
      <c r="B17">
        <v>10</v>
      </c>
      <c r="C17" t="str">
        <f t="shared" si="0"/>
        <v>Kelly Harper</v>
      </c>
      <c r="D17">
        <f t="shared" si="1"/>
        <v>42278.367256944446</v>
      </c>
      <c r="G17">
        <v>10010</v>
      </c>
      <c r="H17" s="2">
        <v>42209.582604166666</v>
      </c>
      <c r="I17" t="s">
        <v>9</v>
      </c>
      <c r="J17" t="s">
        <v>22</v>
      </c>
      <c r="K17" s="6">
        <v>94315.47</v>
      </c>
      <c r="L17">
        <f>MONTH(tblSales3[[#This Row],[Date]])</f>
        <v>7</v>
      </c>
    </row>
    <row r="18" spans="2:12" x14ac:dyDescent="0.25">
      <c r="B18">
        <v>11</v>
      </c>
      <c r="C18" t="str">
        <f t="shared" si="0"/>
        <v>Evelyn Ford</v>
      </c>
      <c r="D18">
        <f t="shared" si="1"/>
        <v>42309.134085648147</v>
      </c>
      <c r="G18">
        <v>10011</v>
      </c>
      <c r="H18" s="2">
        <v>42288.243854166663</v>
      </c>
      <c r="I18" t="s">
        <v>23</v>
      </c>
      <c r="J18" t="s">
        <v>24</v>
      </c>
      <c r="K18" s="6">
        <v>43426.11</v>
      </c>
      <c r="L18">
        <f>MONTH(tblSales3[[#This Row],[Date]])</f>
        <v>10</v>
      </c>
    </row>
    <row r="19" spans="2:12" x14ac:dyDescent="0.25">
      <c r="B19">
        <v>12</v>
      </c>
      <c r="C19" t="str">
        <f t="shared" si="0"/>
        <v>Jimmy Bailey</v>
      </c>
      <c r="D19">
        <f t="shared" si="1"/>
        <v>42339.091817129629</v>
      </c>
      <c r="G19">
        <v>10012</v>
      </c>
      <c r="H19" s="2">
        <v>42038.002847222226</v>
      </c>
      <c r="I19" t="s">
        <v>9</v>
      </c>
      <c r="J19" t="s">
        <v>25</v>
      </c>
      <c r="K19" s="6">
        <v>79598.86</v>
      </c>
      <c r="L19">
        <f>MONTH(tblSales3[[#This Row],[Date]])</f>
        <v>2</v>
      </c>
    </row>
    <row r="20" spans="2:12" x14ac:dyDescent="0.25">
      <c r="G20">
        <v>10013</v>
      </c>
      <c r="H20" s="2">
        <v>42134.24962962963</v>
      </c>
      <c r="I20" t="s">
        <v>26</v>
      </c>
      <c r="J20" t="s">
        <v>27</v>
      </c>
      <c r="K20" s="6">
        <v>20768.87</v>
      </c>
      <c r="L20">
        <f>MONTH(tblSales3[[#This Row],[Date]])</f>
        <v>5</v>
      </c>
    </row>
    <row r="21" spans="2:12" x14ac:dyDescent="0.25">
      <c r="G21">
        <v>10014</v>
      </c>
      <c r="H21" s="2">
        <v>42300.721655092595</v>
      </c>
      <c r="I21" t="s">
        <v>9</v>
      </c>
      <c r="J21" t="s">
        <v>21</v>
      </c>
      <c r="K21" s="6">
        <v>73083.38</v>
      </c>
      <c r="L21">
        <f>MONTH(tblSales3[[#This Row],[Date]])</f>
        <v>10</v>
      </c>
    </row>
    <row r="22" spans="2:12" x14ac:dyDescent="0.25">
      <c r="G22">
        <v>10015</v>
      </c>
      <c r="H22" s="2">
        <v>42227.90116898148</v>
      </c>
      <c r="I22" t="s">
        <v>9</v>
      </c>
      <c r="J22" t="s">
        <v>28</v>
      </c>
      <c r="K22" s="6">
        <v>59445.8</v>
      </c>
      <c r="L22">
        <f>MONTH(tblSales3[[#This Row],[Date]])</f>
        <v>8</v>
      </c>
    </row>
    <row r="23" spans="2:12" x14ac:dyDescent="0.25">
      <c r="G23">
        <v>10016</v>
      </c>
      <c r="H23" s="2">
        <v>42021.871064814812</v>
      </c>
      <c r="I23" t="s">
        <v>29</v>
      </c>
      <c r="J23" t="s">
        <v>30</v>
      </c>
      <c r="K23" s="6">
        <v>5145.53</v>
      </c>
      <c r="L23">
        <f>MONTH(tblSales3[[#This Row],[Date]])</f>
        <v>1</v>
      </c>
    </row>
    <row r="24" spans="2:12" x14ac:dyDescent="0.25">
      <c r="G24">
        <v>10017</v>
      </c>
      <c r="H24" s="2">
        <v>42242.175740740742</v>
      </c>
      <c r="I24" t="s">
        <v>29</v>
      </c>
      <c r="J24" t="s">
        <v>31</v>
      </c>
      <c r="K24" s="6">
        <v>25194.6</v>
      </c>
      <c r="L24">
        <f>MONTH(tblSales3[[#This Row],[Date]])</f>
        <v>8</v>
      </c>
    </row>
    <row r="25" spans="2:12" x14ac:dyDescent="0.25">
      <c r="G25">
        <v>10018</v>
      </c>
      <c r="H25" s="2">
        <v>42095.735335648147</v>
      </c>
      <c r="I25" t="s">
        <v>26</v>
      </c>
      <c r="J25" t="s">
        <v>32</v>
      </c>
      <c r="K25" s="6">
        <v>72960.95</v>
      </c>
      <c r="L25">
        <f>MONTH(tblSales3[[#This Row],[Date]])</f>
        <v>4</v>
      </c>
    </row>
    <row r="26" spans="2:12" x14ac:dyDescent="0.25">
      <c r="G26">
        <v>10019</v>
      </c>
      <c r="H26" s="2">
        <v>42310.556956018518</v>
      </c>
      <c r="I26" t="s">
        <v>5</v>
      </c>
      <c r="J26" t="s">
        <v>33</v>
      </c>
      <c r="K26" s="6">
        <v>87176.36</v>
      </c>
      <c r="L26">
        <f>MONTH(tblSales3[[#This Row],[Date]])</f>
        <v>11</v>
      </c>
    </row>
    <row r="27" spans="2:12" x14ac:dyDescent="0.25">
      <c r="G27">
        <v>10020</v>
      </c>
      <c r="H27" s="2">
        <v>42222.7</v>
      </c>
      <c r="I27" t="s">
        <v>11</v>
      </c>
      <c r="J27" t="s">
        <v>34</v>
      </c>
      <c r="K27" s="6">
        <v>21411.46</v>
      </c>
      <c r="L27">
        <f>MONTH(tblSales3[[#This Row],[Date]])</f>
        <v>8</v>
      </c>
    </row>
    <row r="28" spans="2:12" x14ac:dyDescent="0.25">
      <c r="G28">
        <v>10021</v>
      </c>
      <c r="H28" s="2">
        <v>42292.315138888887</v>
      </c>
      <c r="I28" t="s">
        <v>35</v>
      </c>
      <c r="J28" t="s">
        <v>36</v>
      </c>
      <c r="K28" s="6">
        <v>44977.03</v>
      </c>
      <c r="L28">
        <f>MONTH(tblSales3[[#This Row],[Date]])</f>
        <v>10</v>
      </c>
    </row>
    <row r="29" spans="2:12" x14ac:dyDescent="0.25">
      <c r="G29">
        <v>10022</v>
      </c>
      <c r="H29" s="2">
        <v>42146.056863425925</v>
      </c>
      <c r="I29" t="s">
        <v>17</v>
      </c>
      <c r="J29" t="s">
        <v>37</v>
      </c>
      <c r="K29" s="6">
        <v>43118.2</v>
      </c>
      <c r="L29">
        <f>MONTH(tblSales3[[#This Row],[Date]])</f>
        <v>5</v>
      </c>
    </row>
    <row r="30" spans="2:12" x14ac:dyDescent="0.25">
      <c r="G30">
        <v>10023</v>
      </c>
      <c r="H30" s="2">
        <v>42095.735335648147</v>
      </c>
      <c r="I30" t="s">
        <v>38</v>
      </c>
      <c r="J30" t="s">
        <v>39</v>
      </c>
      <c r="K30" s="6">
        <v>42462.42</v>
      </c>
      <c r="L30">
        <f>MONTH(tblSales3[[#This Row],[Date]])</f>
        <v>4</v>
      </c>
    </row>
    <row r="31" spans="2:12" x14ac:dyDescent="0.25">
      <c r="G31">
        <v>10024</v>
      </c>
      <c r="H31" s="2">
        <v>42082.030231481483</v>
      </c>
      <c r="I31" t="s">
        <v>11</v>
      </c>
      <c r="J31" t="s">
        <v>27</v>
      </c>
      <c r="K31" s="6">
        <v>51761.98</v>
      </c>
      <c r="L31">
        <f>MONTH(tblSales3[[#This Row],[Date]])</f>
        <v>3</v>
      </c>
    </row>
    <row r="32" spans="2:12" x14ac:dyDescent="0.25">
      <c r="G32">
        <v>10025</v>
      </c>
      <c r="H32" s="2">
        <v>42074.135046296295</v>
      </c>
      <c r="I32" t="s">
        <v>20</v>
      </c>
      <c r="J32" t="s">
        <v>33</v>
      </c>
      <c r="K32" s="6">
        <v>55897.45</v>
      </c>
      <c r="L32">
        <f>MONTH(tblSales3[[#This Row],[Date]])</f>
        <v>3</v>
      </c>
    </row>
    <row r="33" spans="7:12" x14ac:dyDescent="0.25">
      <c r="G33">
        <v>10026</v>
      </c>
      <c r="H33" s="2">
        <v>42127.935023148151</v>
      </c>
      <c r="I33" t="s">
        <v>40</v>
      </c>
      <c r="J33" t="s">
        <v>41</v>
      </c>
      <c r="K33" s="6">
        <v>25131.759999999998</v>
      </c>
      <c r="L33">
        <f>MONTH(tblSales3[[#This Row],[Date]])</f>
        <v>5</v>
      </c>
    </row>
    <row r="34" spans="7:12" x14ac:dyDescent="0.25">
      <c r="G34">
        <v>10027</v>
      </c>
      <c r="H34" s="2">
        <v>42247.669039351851</v>
      </c>
      <c r="I34" t="s">
        <v>5</v>
      </c>
      <c r="J34" t="s">
        <v>42</v>
      </c>
      <c r="K34" s="6">
        <v>97359.23</v>
      </c>
      <c r="L34">
        <f>MONTH(tblSales3[[#This Row],[Date]])</f>
        <v>8</v>
      </c>
    </row>
    <row r="35" spans="7:12" x14ac:dyDescent="0.25">
      <c r="G35">
        <v>10028</v>
      </c>
      <c r="H35" s="2">
        <v>42209.15148148148</v>
      </c>
      <c r="I35" t="s">
        <v>11</v>
      </c>
      <c r="J35" t="s">
        <v>43</v>
      </c>
      <c r="K35" s="6">
        <v>56647.95</v>
      </c>
      <c r="L35">
        <f>MONTH(tblSales3[[#This Row],[Date]])</f>
        <v>7</v>
      </c>
    </row>
    <row r="36" spans="7:12" x14ac:dyDescent="0.25">
      <c r="G36">
        <v>10029</v>
      </c>
      <c r="H36" s="2">
        <v>42188.632789351854</v>
      </c>
      <c r="I36" t="s">
        <v>20</v>
      </c>
      <c r="J36" t="s">
        <v>44</v>
      </c>
      <c r="K36" s="6">
        <v>72399.37</v>
      </c>
      <c r="L36">
        <f>MONTH(tblSales3[[#This Row],[Date]])</f>
        <v>7</v>
      </c>
    </row>
    <row r="37" spans="7:12" x14ac:dyDescent="0.25">
      <c r="G37">
        <v>10030</v>
      </c>
      <c r="H37" s="2">
        <v>42064.76253472222</v>
      </c>
      <c r="I37" t="s">
        <v>45</v>
      </c>
      <c r="J37" t="s">
        <v>46</v>
      </c>
      <c r="K37" s="6">
        <v>58234.73</v>
      </c>
      <c r="L37">
        <f>MONTH(tblSales3[[#This Row],[Date]])</f>
        <v>3</v>
      </c>
    </row>
    <row r="38" spans="7:12" x14ac:dyDescent="0.25">
      <c r="G38">
        <v>10031</v>
      </c>
      <c r="H38" s="2">
        <v>42281.845914351848</v>
      </c>
      <c r="I38" t="s">
        <v>17</v>
      </c>
      <c r="J38" t="s">
        <v>47</v>
      </c>
      <c r="K38" s="6">
        <v>59828.91</v>
      </c>
      <c r="L38">
        <f>MONTH(tblSales3[[#This Row],[Date]])</f>
        <v>10</v>
      </c>
    </row>
    <row r="39" spans="7:12" x14ac:dyDescent="0.25">
      <c r="G39">
        <v>10032</v>
      </c>
      <c r="H39" s="2">
        <v>42172.347986111112</v>
      </c>
      <c r="I39" t="s">
        <v>20</v>
      </c>
      <c r="J39" t="s">
        <v>18</v>
      </c>
      <c r="K39" s="6">
        <v>60105.68</v>
      </c>
      <c r="L39">
        <f>MONTH(tblSales3[[#This Row],[Date]])</f>
        <v>6</v>
      </c>
    </row>
    <row r="40" spans="7:12" x14ac:dyDescent="0.25">
      <c r="G40">
        <v>10033</v>
      </c>
      <c r="H40" s="2">
        <v>42301.145567129628</v>
      </c>
      <c r="I40" t="s">
        <v>38</v>
      </c>
      <c r="J40" t="s">
        <v>48</v>
      </c>
      <c r="K40" s="6">
        <v>14761.55</v>
      </c>
      <c r="L40">
        <f>MONTH(tblSales3[[#This Row],[Date]])</f>
        <v>10</v>
      </c>
    </row>
    <row r="41" spans="7:12" x14ac:dyDescent="0.25">
      <c r="G41">
        <v>10034</v>
      </c>
      <c r="H41" s="2">
        <v>42343.193923611114</v>
      </c>
      <c r="I41" t="s">
        <v>20</v>
      </c>
      <c r="J41" t="s">
        <v>49</v>
      </c>
      <c r="K41" s="6">
        <v>17605</v>
      </c>
      <c r="L41">
        <f>MONTH(tblSales3[[#This Row],[Date]])</f>
        <v>12</v>
      </c>
    </row>
    <row r="42" spans="7:12" x14ac:dyDescent="0.25">
      <c r="G42">
        <v>10035</v>
      </c>
      <c r="H42" s="2">
        <v>42305.918703703705</v>
      </c>
      <c r="I42" t="s">
        <v>11</v>
      </c>
      <c r="J42" t="s">
        <v>50</v>
      </c>
      <c r="K42" s="6">
        <v>22191.18</v>
      </c>
      <c r="L42">
        <f>MONTH(tblSales3[[#This Row],[Date]])</f>
        <v>10</v>
      </c>
    </row>
    <row r="43" spans="7:12" x14ac:dyDescent="0.25">
      <c r="G43">
        <v>10036</v>
      </c>
      <c r="H43" s="2">
        <v>42200.667523148149</v>
      </c>
      <c r="I43" t="s">
        <v>9</v>
      </c>
      <c r="J43" t="s">
        <v>51</v>
      </c>
      <c r="K43" s="6">
        <v>73944.66</v>
      </c>
      <c r="L43">
        <f>MONTH(tblSales3[[#This Row],[Date]])</f>
        <v>7</v>
      </c>
    </row>
    <row r="44" spans="7:12" x14ac:dyDescent="0.25">
      <c r="G44">
        <v>10037</v>
      </c>
      <c r="H44" s="2">
        <v>42170.702557870369</v>
      </c>
      <c r="I44" t="s">
        <v>52</v>
      </c>
      <c r="J44" t="s">
        <v>53</v>
      </c>
      <c r="K44" s="6">
        <v>21494.7</v>
      </c>
      <c r="L44">
        <f>MONTH(tblSales3[[#This Row],[Date]])</f>
        <v>6</v>
      </c>
    </row>
    <row r="45" spans="7:12" x14ac:dyDescent="0.25">
      <c r="G45">
        <v>10038</v>
      </c>
      <c r="H45" s="2">
        <v>42042.140428240738</v>
      </c>
      <c r="I45" t="s">
        <v>23</v>
      </c>
      <c r="J45" t="s">
        <v>54</v>
      </c>
      <c r="K45" s="6">
        <v>64127.96</v>
      </c>
      <c r="L45">
        <f>MONTH(tblSales3[[#This Row],[Date]])</f>
        <v>2</v>
      </c>
    </row>
    <row r="46" spans="7:12" x14ac:dyDescent="0.25">
      <c r="G46">
        <v>10039</v>
      </c>
      <c r="H46" s="2">
        <v>42085.269212962965</v>
      </c>
      <c r="I46" t="s">
        <v>13</v>
      </c>
      <c r="J46" t="s">
        <v>55</v>
      </c>
      <c r="K46" s="6">
        <v>47714.79</v>
      </c>
      <c r="L46">
        <f>MONTH(tblSales3[[#This Row],[Date]])</f>
        <v>3</v>
      </c>
    </row>
    <row r="47" spans="7:12" x14ac:dyDescent="0.25">
      <c r="G47">
        <v>10040</v>
      </c>
      <c r="H47" s="2">
        <v>42098.170960648145</v>
      </c>
      <c r="I47" t="s">
        <v>15</v>
      </c>
      <c r="J47" t="s">
        <v>56</v>
      </c>
      <c r="K47" s="6">
        <v>3713.03</v>
      </c>
      <c r="L47">
        <f>MONTH(tblSales3[[#This Row],[Date]])</f>
        <v>4</v>
      </c>
    </row>
    <row r="48" spans="7:12" x14ac:dyDescent="0.25">
      <c r="G48">
        <v>10041</v>
      </c>
      <c r="H48" s="2">
        <v>42182.629699074074</v>
      </c>
      <c r="I48" t="s">
        <v>45</v>
      </c>
      <c r="J48" t="s">
        <v>57</v>
      </c>
      <c r="K48" s="6">
        <v>57210.74</v>
      </c>
      <c r="L48">
        <f>MONTH(tblSales3[[#This Row],[Date]])</f>
        <v>6</v>
      </c>
    </row>
    <row r="49" spans="7:12" x14ac:dyDescent="0.25">
      <c r="G49">
        <v>10042</v>
      </c>
      <c r="H49" s="2">
        <v>42099.852187500001</v>
      </c>
      <c r="I49" t="s">
        <v>17</v>
      </c>
      <c r="J49" t="s">
        <v>58</v>
      </c>
      <c r="K49" s="6">
        <v>78795.64</v>
      </c>
      <c r="L49">
        <f>MONTH(tblSales3[[#This Row],[Date]])</f>
        <v>4</v>
      </c>
    </row>
    <row r="50" spans="7:12" x14ac:dyDescent="0.25">
      <c r="G50">
        <v>10043</v>
      </c>
      <c r="H50" s="2">
        <v>42135.839884259258</v>
      </c>
      <c r="I50" t="s">
        <v>11</v>
      </c>
      <c r="J50" t="s">
        <v>59</v>
      </c>
      <c r="K50" s="6">
        <v>58747.97</v>
      </c>
      <c r="L50">
        <f>MONTH(tblSales3[[#This Row],[Date]])</f>
        <v>5</v>
      </c>
    </row>
    <row r="51" spans="7:12" x14ac:dyDescent="0.25">
      <c r="G51">
        <v>10044</v>
      </c>
      <c r="H51" s="2">
        <v>42117.301898148151</v>
      </c>
      <c r="I51" t="s">
        <v>7</v>
      </c>
      <c r="J51" t="s">
        <v>60</v>
      </c>
      <c r="K51" s="6">
        <v>81690.89</v>
      </c>
      <c r="L51">
        <f>MONTH(tblSales3[[#This Row],[Date]])</f>
        <v>4</v>
      </c>
    </row>
    <row r="52" spans="7:12" x14ac:dyDescent="0.25">
      <c r="G52">
        <v>10045</v>
      </c>
      <c r="H52" s="2">
        <v>42250.009641203702</v>
      </c>
      <c r="I52" t="s">
        <v>61</v>
      </c>
      <c r="J52" t="s">
        <v>62</v>
      </c>
      <c r="K52" s="6">
        <v>87950.36</v>
      </c>
      <c r="L52">
        <f>MONTH(tblSales3[[#This Row],[Date]])</f>
        <v>9</v>
      </c>
    </row>
    <row r="53" spans="7:12" x14ac:dyDescent="0.25">
      <c r="G53">
        <v>10046</v>
      </c>
      <c r="H53" s="2">
        <v>42223.367337962962</v>
      </c>
      <c r="I53" t="s">
        <v>7</v>
      </c>
      <c r="J53" t="s">
        <v>63</v>
      </c>
      <c r="K53" s="6">
        <v>43688.75</v>
      </c>
      <c r="L53">
        <f>MONTH(tblSales3[[#This Row],[Date]])</f>
        <v>8</v>
      </c>
    </row>
    <row r="54" spans="7:12" x14ac:dyDescent="0.25">
      <c r="G54">
        <v>10047</v>
      </c>
      <c r="H54" s="2">
        <v>42062.025266203702</v>
      </c>
      <c r="I54" t="s">
        <v>52</v>
      </c>
      <c r="J54" t="s">
        <v>64</v>
      </c>
      <c r="K54" s="6">
        <v>88930.52</v>
      </c>
      <c r="L54">
        <f>MONTH(tblSales3[[#This Row],[Date]])</f>
        <v>2</v>
      </c>
    </row>
    <row r="55" spans="7:12" x14ac:dyDescent="0.25">
      <c r="G55">
        <v>10048</v>
      </c>
      <c r="H55" s="2">
        <v>42189.578472222223</v>
      </c>
      <c r="I55" t="s">
        <v>35</v>
      </c>
      <c r="J55" t="s">
        <v>65</v>
      </c>
      <c r="K55" s="6">
        <v>38944.75</v>
      </c>
      <c r="L55">
        <f>MONTH(tblSales3[[#This Row],[Date]])</f>
        <v>7</v>
      </c>
    </row>
    <row r="56" spans="7:12" x14ac:dyDescent="0.25">
      <c r="G56">
        <v>10049</v>
      </c>
      <c r="H56" s="2">
        <v>42307.01457175926</v>
      </c>
      <c r="I56" t="s">
        <v>66</v>
      </c>
      <c r="J56" t="s">
        <v>67</v>
      </c>
      <c r="K56" s="6">
        <v>95060.08</v>
      </c>
      <c r="L56">
        <f>MONTH(tblSales3[[#This Row],[Date]])</f>
        <v>10</v>
      </c>
    </row>
    <row r="57" spans="7:12" x14ac:dyDescent="0.25">
      <c r="G57">
        <v>10050</v>
      </c>
      <c r="H57" s="2">
        <v>42355.584918981483</v>
      </c>
      <c r="I57" t="s">
        <v>26</v>
      </c>
      <c r="J57" t="s">
        <v>12</v>
      </c>
      <c r="K57" s="6">
        <v>34238.68</v>
      </c>
      <c r="L57">
        <f>MONTH(tblSales3[[#This Row],[Date]])</f>
        <v>12</v>
      </c>
    </row>
    <row r="58" spans="7:12" x14ac:dyDescent="0.25">
      <c r="G58">
        <v>10051</v>
      </c>
      <c r="H58" s="2">
        <v>42278.367256944446</v>
      </c>
      <c r="I58" t="s">
        <v>45</v>
      </c>
      <c r="J58" t="s">
        <v>68</v>
      </c>
      <c r="K58" s="6">
        <v>17486.39</v>
      </c>
      <c r="L58">
        <f>MONTH(tblSales3[[#This Row],[Date]])</f>
        <v>10</v>
      </c>
    </row>
    <row r="59" spans="7:12" x14ac:dyDescent="0.25">
      <c r="G59">
        <v>10052</v>
      </c>
      <c r="H59" s="2">
        <v>42180.183935185189</v>
      </c>
      <c r="I59" t="s">
        <v>66</v>
      </c>
      <c r="J59" t="s">
        <v>69</v>
      </c>
      <c r="K59" s="6">
        <v>79800.39</v>
      </c>
      <c r="L59">
        <f>MONTH(tblSales3[[#This Row],[Date]])</f>
        <v>6</v>
      </c>
    </row>
    <row r="60" spans="7:12" x14ac:dyDescent="0.25">
      <c r="G60">
        <v>10053</v>
      </c>
      <c r="H60" s="2">
        <v>42300.618842592594</v>
      </c>
      <c r="I60" t="s">
        <v>35</v>
      </c>
      <c r="J60" t="s">
        <v>70</v>
      </c>
      <c r="K60" s="6">
        <v>11423.94</v>
      </c>
      <c r="L60">
        <f>MONTH(tblSales3[[#This Row],[Date]])</f>
        <v>10</v>
      </c>
    </row>
    <row r="61" spans="7:12" x14ac:dyDescent="0.25">
      <c r="G61">
        <v>10054</v>
      </c>
      <c r="H61" s="2">
        <v>42347.688726851855</v>
      </c>
      <c r="I61" t="s">
        <v>5</v>
      </c>
      <c r="J61" t="s">
        <v>71</v>
      </c>
      <c r="K61" s="6">
        <v>43308.07</v>
      </c>
      <c r="L61">
        <f>MONTH(tblSales3[[#This Row],[Date]])</f>
        <v>12</v>
      </c>
    </row>
    <row r="62" spans="7:12" x14ac:dyDescent="0.25">
      <c r="G62">
        <v>10055</v>
      </c>
      <c r="H62" s="2">
        <v>42274.847511574073</v>
      </c>
      <c r="I62" t="s">
        <v>15</v>
      </c>
      <c r="J62" t="s">
        <v>72</v>
      </c>
      <c r="K62" s="6">
        <v>90501.06</v>
      </c>
      <c r="L62">
        <f>MONTH(tblSales3[[#This Row],[Date]])</f>
        <v>9</v>
      </c>
    </row>
    <row r="63" spans="7:12" x14ac:dyDescent="0.25">
      <c r="G63">
        <v>10056</v>
      </c>
      <c r="H63" s="2">
        <v>42143.738865740743</v>
      </c>
      <c r="I63" t="s">
        <v>23</v>
      </c>
      <c r="J63" t="s">
        <v>73</v>
      </c>
      <c r="K63" s="6">
        <v>17664.3</v>
      </c>
      <c r="L63">
        <f>MONTH(tblSales3[[#This Row],[Date]])</f>
        <v>5</v>
      </c>
    </row>
    <row r="64" spans="7:12" x14ac:dyDescent="0.25">
      <c r="G64">
        <v>10057</v>
      </c>
      <c r="H64" s="2">
        <v>42214.057858796295</v>
      </c>
      <c r="I64" t="s">
        <v>15</v>
      </c>
      <c r="J64" t="s">
        <v>74</v>
      </c>
      <c r="K64" s="6">
        <v>10378.18</v>
      </c>
      <c r="L64">
        <f>MONTH(tblSales3[[#This Row],[Date]])</f>
        <v>7</v>
      </c>
    </row>
    <row r="65" spans="7:12" x14ac:dyDescent="0.25">
      <c r="G65">
        <v>10058</v>
      </c>
      <c r="H65" s="2">
        <v>42262.941712962966</v>
      </c>
      <c r="I65" t="s">
        <v>66</v>
      </c>
      <c r="J65" t="s">
        <v>75</v>
      </c>
      <c r="K65" s="6">
        <v>65398.82</v>
      </c>
      <c r="L65">
        <f>MONTH(tblSales3[[#This Row],[Date]])</f>
        <v>9</v>
      </c>
    </row>
    <row r="66" spans="7:12" x14ac:dyDescent="0.25">
      <c r="G66">
        <v>10059</v>
      </c>
      <c r="H66" s="2">
        <v>42137.677245370367</v>
      </c>
      <c r="I66" t="s">
        <v>40</v>
      </c>
      <c r="J66" t="s">
        <v>76</v>
      </c>
      <c r="K66" s="6">
        <v>32815.199999999997</v>
      </c>
      <c r="L66">
        <f>MONTH(tblSales3[[#This Row],[Date]])</f>
        <v>5</v>
      </c>
    </row>
    <row r="67" spans="7:12" x14ac:dyDescent="0.25">
      <c r="G67">
        <v>10060</v>
      </c>
      <c r="H67" s="2">
        <v>42132.023506944446</v>
      </c>
      <c r="I67" t="s">
        <v>35</v>
      </c>
      <c r="J67" t="s">
        <v>77</v>
      </c>
      <c r="K67" s="6">
        <v>24824.11</v>
      </c>
      <c r="L67">
        <f>MONTH(tblSales3[[#This Row],[Date]])</f>
        <v>5</v>
      </c>
    </row>
    <row r="68" spans="7:12" x14ac:dyDescent="0.25">
      <c r="G68">
        <v>10061</v>
      </c>
      <c r="H68" s="2">
        <v>42358.782962962963</v>
      </c>
      <c r="I68" t="s">
        <v>40</v>
      </c>
      <c r="J68" t="s">
        <v>78</v>
      </c>
      <c r="K68" s="6">
        <v>62313.51</v>
      </c>
      <c r="L68">
        <f>MONTH(tblSales3[[#This Row],[Date]])</f>
        <v>12</v>
      </c>
    </row>
    <row r="69" spans="7:12" x14ac:dyDescent="0.25">
      <c r="G69">
        <v>10062</v>
      </c>
      <c r="H69" s="2">
        <v>42263.651018518518</v>
      </c>
      <c r="I69" t="s">
        <v>66</v>
      </c>
      <c r="J69" t="s">
        <v>79</v>
      </c>
      <c r="K69" s="6">
        <v>89948.39</v>
      </c>
      <c r="L69">
        <f>MONTH(tblSales3[[#This Row],[Date]])</f>
        <v>9</v>
      </c>
    </row>
    <row r="70" spans="7:12" x14ac:dyDescent="0.25">
      <c r="G70">
        <v>10063</v>
      </c>
      <c r="H70" s="2">
        <v>42348.304583333331</v>
      </c>
      <c r="I70" t="s">
        <v>26</v>
      </c>
      <c r="J70" t="s">
        <v>80</v>
      </c>
      <c r="K70" s="6">
        <v>52385.440000000002</v>
      </c>
      <c r="L70">
        <f>MONTH(tblSales3[[#This Row],[Date]])</f>
        <v>12</v>
      </c>
    </row>
    <row r="71" spans="7:12" x14ac:dyDescent="0.25">
      <c r="G71">
        <v>10064</v>
      </c>
      <c r="H71" s="2">
        <v>42120.777928240743</v>
      </c>
      <c r="I71" t="s">
        <v>61</v>
      </c>
      <c r="J71" t="s">
        <v>81</v>
      </c>
      <c r="K71" s="6">
        <v>1142.24</v>
      </c>
      <c r="L71">
        <f>MONTH(tblSales3[[#This Row],[Date]])</f>
        <v>4</v>
      </c>
    </row>
    <row r="72" spans="7:12" x14ac:dyDescent="0.25">
      <c r="G72">
        <v>10065</v>
      </c>
      <c r="H72" s="2">
        <v>42296.397199074076</v>
      </c>
      <c r="I72" t="s">
        <v>45</v>
      </c>
      <c r="J72" t="s">
        <v>82</v>
      </c>
      <c r="K72" s="6">
        <v>87360.72</v>
      </c>
      <c r="L72">
        <f>MONTH(tblSales3[[#This Row],[Date]])</f>
        <v>10</v>
      </c>
    </row>
    <row r="73" spans="7:12" x14ac:dyDescent="0.25">
      <c r="G73">
        <v>10066</v>
      </c>
      <c r="H73" s="2">
        <v>42281.083113425928</v>
      </c>
      <c r="I73" t="s">
        <v>5</v>
      </c>
      <c r="J73" t="s">
        <v>62</v>
      </c>
      <c r="K73" s="6">
        <v>39646.29</v>
      </c>
      <c r="L73">
        <f>MONTH(tblSales3[[#This Row],[Date]])</f>
        <v>10</v>
      </c>
    </row>
    <row r="74" spans="7:12" x14ac:dyDescent="0.25">
      <c r="G74">
        <v>10067</v>
      </c>
      <c r="H74" s="2">
        <v>42028.165636574071</v>
      </c>
      <c r="I74" t="s">
        <v>45</v>
      </c>
      <c r="J74" t="s">
        <v>83</v>
      </c>
      <c r="K74" s="6">
        <v>38109.25</v>
      </c>
      <c r="L74">
        <f>MONTH(tblSales3[[#This Row],[Date]])</f>
        <v>1</v>
      </c>
    </row>
    <row r="75" spans="7:12" x14ac:dyDescent="0.25">
      <c r="G75">
        <v>10068</v>
      </c>
      <c r="H75" s="2">
        <v>42289.1174537037</v>
      </c>
      <c r="I75" t="s">
        <v>23</v>
      </c>
      <c r="J75" t="s">
        <v>84</v>
      </c>
      <c r="K75" s="6">
        <v>90836</v>
      </c>
      <c r="L75">
        <f>MONTH(tblSales3[[#This Row],[Date]])</f>
        <v>10</v>
      </c>
    </row>
    <row r="76" spans="7:12" x14ac:dyDescent="0.25">
      <c r="G76">
        <v>10069</v>
      </c>
      <c r="H76" s="2">
        <v>42212.297731481478</v>
      </c>
      <c r="I76" t="s">
        <v>52</v>
      </c>
      <c r="J76" t="s">
        <v>85</v>
      </c>
      <c r="K76" s="6">
        <v>46802.78</v>
      </c>
      <c r="L76">
        <f>MONTH(tblSales3[[#This Row],[Date]])</f>
        <v>7</v>
      </c>
    </row>
    <row r="77" spans="7:12" x14ac:dyDescent="0.25">
      <c r="G77">
        <v>10070</v>
      </c>
      <c r="H77" s="2">
        <v>42185.610520833332</v>
      </c>
      <c r="I77" t="s">
        <v>17</v>
      </c>
      <c r="J77" t="s">
        <v>86</v>
      </c>
      <c r="K77" s="6">
        <v>42156.94</v>
      </c>
      <c r="L77">
        <f>MONTH(tblSales3[[#This Row],[Date]])</f>
        <v>6</v>
      </c>
    </row>
    <row r="78" spans="7:12" x14ac:dyDescent="0.25">
      <c r="G78">
        <v>10071</v>
      </c>
      <c r="H78" s="2">
        <v>42251.811782407407</v>
      </c>
      <c r="I78" t="s">
        <v>9</v>
      </c>
      <c r="J78" t="s">
        <v>87</v>
      </c>
      <c r="K78" s="6">
        <v>51196.01</v>
      </c>
      <c r="L78">
        <f>MONTH(tblSales3[[#This Row],[Date]])</f>
        <v>9</v>
      </c>
    </row>
    <row r="79" spans="7:12" x14ac:dyDescent="0.25">
      <c r="G79">
        <v>10072</v>
      </c>
      <c r="H79" s="2">
        <v>42168.831886574073</v>
      </c>
      <c r="I79" t="s">
        <v>29</v>
      </c>
      <c r="J79" t="s">
        <v>88</v>
      </c>
      <c r="K79" s="6">
        <v>81480.429999999993</v>
      </c>
      <c r="L79">
        <f>MONTH(tblSales3[[#This Row],[Date]])</f>
        <v>6</v>
      </c>
    </row>
    <row r="80" spans="7:12" x14ac:dyDescent="0.25">
      <c r="G80">
        <v>10073</v>
      </c>
      <c r="H80" s="2">
        <v>42319.504120370373</v>
      </c>
      <c r="I80" t="s">
        <v>29</v>
      </c>
      <c r="J80" t="s">
        <v>89</v>
      </c>
      <c r="K80" s="6">
        <v>19727.400000000001</v>
      </c>
      <c r="L80">
        <f>MONTH(tblSales3[[#This Row],[Date]])</f>
        <v>11</v>
      </c>
    </row>
    <row r="81" spans="7:12" x14ac:dyDescent="0.25">
      <c r="G81">
        <v>10074</v>
      </c>
      <c r="H81" s="2">
        <v>42354.470347222225</v>
      </c>
      <c r="I81" t="s">
        <v>23</v>
      </c>
      <c r="J81" t="s">
        <v>67</v>
      </c>
      <c r="K81" s="6">
        <v>96099.55</v>
      </c>
      <c r="L81">
        <f>MONTH(tblSales3[[#This Row],[Date]])</f>
        <v>12</v>
      </c>
    </row>
    <row r="82" spans="7:12" x14ac:dyDescent="0.25">
      <c r="G82">
        <v>10075</v>
      </c>
      <c r="H82" s="2">
        <v>42081.575925925928</v>
      </c>
      <c r="I82" t="s">
        <v>7</v>
      </c>
      <c r="J82" t="s">
        <v>90</v>
      </c>
      <c r="K82" s="6">
        <v>70935.12</v>
      </c>
      <c r="L82">
        <f>MONTH(tblSales3[[#This Row],[Date]])</f>
        <v>3</v>
      </c>
    </row>
    <row r="83" spans="7:12" x14ac:dyDescent="0.25">
      <c r="G83">
        <v>10076</v>
      </c>
      <c r="H83" s="2">
        <v>42327.58148148148</v>
      </c>
      <c r="I83" t="s">
        <v>38</v>
      </c>
      <c r="J83" t="s">
        <v>91</v>
      </c>
      <c r="K83" s="6">
        <v>10358.02</v>
      </c>
      <c r="L83">
        <f>MONTH(tblSales3[[#This Row],[Date]])</f>
        <v>11</v>
      </c>
    </row>
    <row r="84" spans="7:12" x14ac:dyDescent="0.25">
      <c r="G84">
        <v>10077</v>
      </c>
      <c r="H84" s="2">
        <v>42258.626539351855</v>
      </c>
      <c r="I84" t="s">
        <v>7</v>
      </c>
      <c r="J84" t="s">
        <v>92</v>
      </c>
      <c r="K84" s="6">
        <v>83878.41</v>
      </c>
      <c r="L84">
        <f>MONTH(tblSales3[[#This Row],[Date]])</f>
        <v>9</v>
      </c>
    </row>
    <row r="85" spans="7:12" x14ac:dyDescent="0.25">
      <c r="G85">
        <v>10078</v>
      </c>
      <c r="H85" s="2">
        <v>42190.350289351853</v>
      </c>
      <c r="I85" t="s">
        <v>9</v>
      </c>
      <c r="J85" t="s">
        <v>93</v>
      </c>
      <c r="K85" s="6">
        <v>1179.26</v>
      </c>
      <c r="L85">
        <f>MONTH(tblSales3[[#This Row],[Date]])</f>
        <v>7</v>
      </c>
    </row>
    <row r="86" spans="7:12" x14ac:dyDescent="0.25">
      <c r="G86">
        <v>10079</v>
      </c>
      <c r="H86" s="2">
        <v>42276.61550925926</v>
      </c>
      <c r="I86" t="s">
        <v>5</v>
      </c>
      <c r="J86" t="s">
        <v>94</v>
      </c>
      <c r="K86" s="6">
        <v>39406.29</v>
      </c>
      <c r="L86">
        <f>MONTH(tblSales3[[#This Row],[Date]])</f>
        <v>9</v>
      </c>
    </row>
    <row r="87" spans="7:12" x14ac:dyDescent="0.25">
      <c r="G87">
        <v>10080</v>
      </c>
      <c r="H87" s="2">
        <v>42214.074467592596</v>
      </c>
      <c r="I87" t="s">
        <v>11</v>
      </c>
      <c r="J87" t="s">
        <v>95</v>
      </c>
      <c r="K87" s="6">
        <v>48373.89</v>
      </c>
      <c r="L87">
        <f>MONTH(tblSales3[[#This Row],[Date]])</f>
        <v>7</v>
      </c>
    </row>
    <row r="88" spans="7:12" x14ac:dyDescent="0.25">
      <c r="G88">
        <v>10081</v>
      </c>
      <c r="H88" s="2">
        <v>42067.946006944447</v>
      </c>
      <c r="I88" t="s">
        <v>52</v>
      </c>
      <c r="J88" t="s">
        <v>96</v>
      </c>
      <c r="K88" s="6">
        <v>15330.56</v>
      </c>
      <c r="L88">
        <f>MONTH(tblSales3[[#This Row],[Date]])</f>
        <v>3</v>
      </c>
    </row>
    <row r="89" spans="7:12" x14ac:dyDescent="0.25">
      <c r="G89">
        <v>10082</v>
      </c>
      <c r="H89" s="2">
        <v>42104.710543981484</v>
      </c>
      <c r="I89" t="s">
        <v>17</v>
      </c>
      <c r="J89" t="s">
        <v>97</v>
      </c>
      <c r="K89" s="6">
        <v>59967.7</v>
      </c>
      <c r="L89">
        <f>MONTH(tblSales3[[#This Row],[Date]])</f>
        <v>4</v>
      </c>
    </row>
    <row r="90" spans="7:12" x14ac:dyDescent="0.25">
      <c r="G90">
        <v>10083</v>
      </c>
      <c r="H90" s="2">
        <v>42039.271921296298</v>
      </c>
      <c r="I90" t="s">
        <v>9</v>
      </c>
      <c r="J90" t="s">
        <v>98</v>
      </c>
      <c r="K90" s="6">
        <v>83743.38</v>
      </c>
      <c r="L90">
        <f>MONTH(tblSales3[[#This Row],[Date]])</f>
        <v>2</v>
      </c>
    </row>
    <row r="91" spans="7:12" x14ac:dyDescent="0.25">
      <c r="G91">
        <v>10084</v>
      </c>
      <c r="H91" s="2">
        <v>42069.024571759262</v>
      </c>
      <c r="I91" t="s">
        <v>23</v>
      </c>
      <c r="J91" t="s">
        <v>99</v>
      </c>
      <c r="K91" s="6">
        <v>86851.23</v>
      </c>
      <c r="L91">
        <f>MONTH(tblSales3[[#This Row],[Date]])</f>
        <v>3</v>
      </c>
    </row>
    <row r="92" spans="7:12" x14ac:dyDescent="0.25">
      <c r="G92">
        <v>10085</v>
      </c>
      <c r="H92" s="2">
        <v>42362.816493055558</v>
      </c>
      <c r="I92" t="s">
        <v>29</v>
      </c>
      <c r="J92" t="s">
        <v>100</v>
      </c>
      <c r="K92" s="6">
        <v>34219.919999999998</v>
      </c>
      <c r="L92">
        <f>MONTH(tblSales3[[#This Row],[Date]])</f>
        <v>12</v>
      </c>
    </row>
    <row r="93" spans="7:12" x14ac:dyDescent="0.25">
      <c r="G93">
        <v>10086</v>
      </c>
      <c r="H93" s="2">
        <v>42341.00509259259</v>
      </c>
      <c r="I93" t="s">
        <v>7</v>
      </c>
      <c r="J93" t="s">
        <v>101</v>
      </c>
      <c r="K93" s="6">
        <v>18085.88</v>
      </c>
      <c r="L93">
        <f>MONTH(tblSales3[[#This Row],[Date]])</f>
        <v>12</v>
      </c>
    </row>
    <row r="94" spans="7:12" x14ac:dyDescent="0.25">
      <c r="G94">
        <v>10087</v>
      </c>
      <c r="H94" s="2">
        <v>42028.134363425925</v>
      </c>
      <c r="I94" t="s">
        <v>7</v>
      </c>
      <c r="J94" t="s">
        <v>102</v>
      </c>
      <c r="K94" s="6">
        <v>81348.63</v>
      </c>
      <c r="L94">
        <f>MONTH(tblSales3[[#This Row],[Date]])</f>
        <v>1</v>
      </c>
    </row>
    <row r="95" spans="7:12" x14ac:dyDescent="0.25">
      <c r="G95">
        <v>10088</v>
      </c>
      <c r="H95" s="2">
        <v>42225.368287037039</v>
      </c>
      <c r="I95" t="s">
        <v>35</v>
      </c>
      <c r="J95" t="s">
        <v>103</v>
      </c>
      <c r="K95" s="6">
        <v>13547.13</v>
      </c>
      <c r="L95">
        <f>MONTH(tblSales3[[#This Row],[Date]])</f>
        <v>8</v>
      </c>
    </row>
    <row r="96" spans="7:12" x14ac:dyDescent="0.25">
      <c r="G96">
        <v>10089</v>
      </c>
      <c r="H96" s="2">
        <v>42357.33425925926</v>
      </c>
      <c r="I96" t="s">
        <v>29</v>
      </c>
      <c r="J96" t="s">
        <v>104</v>
      </c>
      <c r="K96" s="6">
        <v>67224.17</v>
      </c>
      <c r="L96">
        <f>MONTH(tblSales3[[#This Row],[Date]])</f>
        <v>12</v>
      </c>
    </row>
    <row r="97" spans="7:12" x14ac:dyDescent="0.25">
      <c r="G97">
        <v>10090</v>
      </c>
      <c r="H97" s="2">
        <v>42128.623518518521</v>
      </c>
      <c r="I97" t="s">
        <v>35</v>
      </c>
      <c r="J97" t="s">
        <v>105</v>
      </c>
      <c r="K97" s="6">
        <v>75344.05</v>
      </c>
      <c r="L97">
        <f>MONTH(tblSales3[[#This Row],[Date]])</f>
        <v>5</v>
      </c>
    </row>
    <row r="98" spans="7:12" x14ac:dyDescent="0.25">
      <c r="G98">
        <v>10091</v>
      </c>
      <c r="H98" s="2">
        <v>42351.988009259258</v>
      </c>
      <c r="I98" t="s">
        <v>29</v>
      </c>
      <c r="J98" t="s">
        <v>106</v>
      </c>
      <c r="K98" s="6">
        <v>8302.73</v>
      </c>
      <c r="L98">
        <f>MONTH(tblSales3[[#This Row],[Date]])</f>
        <v>12</v>
      </c>
    </row>
    <row r="99" spans="7:12" x14ac:dyDescent="0.25">
      <c r="G99">
        <v>10092</v>
      </c>
      <c r="H99" s="2">
        <v>42043.303310185183</v>
      </c>
      <c r="I99" t="s">
        <v>66</v>
      </c>
      <c r="J99" t="s">
        <v>107</v>
      </c>
      <c r="K99" s="6">
        <v>22101</v>
      </c>
      <c r="L99">
        <f>MONTH(tblSales3[[#This Row],[Date]])</f>
        <v>2</v>
      </c>
    </row>
    <row r="100" spans="7:12" x14ac:dyDescent="0.25">
      <c r="G100">
        <v>10093</v>
      </c>
      <c r="H100" s="2">
        <v>42234.260266203702</v>
      </c>
      <c r="I100" t="s">
        <v>29</v>
      </c>
      <c r="J100" t="s">
        <v>81</v>
      </c>
      <c r="K100" s="6">
        <v>22140.25</v>
      </c>
      <c r="L100">
        <f>MONTH(tblSales3[[#This Row],[Date]])</f>
        <v>8</v>
      </c>
    </row>
    <row r="101" spans="7:12" x14ac:dyDescent="0.25">
      <c r="G101">
        <v>10094</v>
      </c>
      <c r="H101" s="2">
        <v>42180.852627314816</v>
      </c>
      <c r="I101" t="s">
        <v>15</v>
      </c>
      <c r="J101" t="s">
        <v>108</v>
      </c>
      <c r="K101" s="6">
        <v>71734.73</v>
      </c>
      <c r="L101">
        <f>MONTH(tblSales3[[#This Row],[Date]])</f>
        <v>6</v>
      </c>
    </row>
    <row r="102" spans="7:12" x14ac:dyDescent="0.25">
      <c r="G102">
        <v>10095</v>
      </c>
      <c r="H102" s="2">
        <v>42073.686886574076</v>
      </c>
      <c r="I102" t="s">
        <v>35</v>
      </c>
      <c r="J102" t="s">
        <v>49</v>
      </c>
      <c r="K102" s="6">
        <v>14114.62</v>
      </c>
      <c r="L102">
        <f>MONTH(tblSales3[[#This Row],[Date]])</f>
        <v>3</v>
      </c>
    </row>
    <row r="103" spans="7:12" x14ac:dyDescent="0.25">
      <c r="G103">
        <v>10096</v>
      </c>
      <c r="H103" s="2">
        <v>42070.144965277781</v>
      </c>
      <c r="I103" t="s">
        <v>61</v>
      </c>
      <c r="J103" t="s">
        <v>48</v>
      </c>
      <c r="K103" s="6">
        <v>41457.96</v>
      </c>
      <c r="L103">
        <f>MONTH(tblSales3[[#This Row],[Date]])</f>
        <v>3</v>
      </c>
    </row>
    <row r="104" spans="7:12" x14ac:dyDescent="0.25">
      <c r="G104">
        <v>10097</v>
      </c>
      <c r="H104" s="2">
        <v>42285.280393518522</v>
      </c>
      <c r="I104" t="s">
        <v>29</v>
      </c>
      <c r="J104" t="s">
        <v>109</v>
      </c>
      <c r="K104" s="6">
        <v>42916.27</v>
      </c>
      <c r="L104">
        <f>MONTH(tblSales3[[#This Row],[Date]])</f>
        <v>10</v>
      </c>
    </row>
    <row r="105" spans="7:12" x14ac:dyDescent="0.25">
      <c r="G105">
        <v>10098</v>
      </c>
      <c r="H105" s="2">
        <v>42292.463379629633</v>
      </c>
      <c r="I105" t="s">
        <v>45</v>
      </c>
      <c r="J105" t="s">
        <v>33</v>
      </c>
      <c r="K105" s="6">
        <v>5731.18</v>
      </c>
      <c r="L105">
        <f>MONTH(tblSales3[[#This Row],[Date]])</f>
        <v>10</v>
      </c>
    </row>
    <row r="106" spans="7:12" x14ac:dyDescent="0.25">
      <c r="G106">
        <v>10099</v>
      </c>
      <c r="H106" s="2">
        <v>42252.387615740743</v>
      </c>
      <c r="I106" t="s">
        <v>35</v>
      </c>
      <c r="J106" t="s">
        <v>110</v>
      </c>
      <c r="K106" s="6">
        <v>77525.759999999995</v>
      </c>
      <c r="L106">
        <f>MONTH(tblSales3[[#This Row],[Date]])</f>
        <v>9</v>
      </c>
    </row>
    <row r="107" spans="7:12" x14ac:dyDescent="0.25">
      <c r="G107">
        <v>10100</v>
      </c>
      <c r="H107" s="2">
        <v>42186.050474537034</v>
      </c>
      <c r="I107" t="s">
        <v>40</v>
      </c>
      <c r="J107" t="s">
        <v>111</v>
      </c>
      <c r="K107" s="6">
        <v>21296.95</v>
      </c>
      <c r="L107">
        <f>MONTH(tblSales3[[#This Row],[Date]])</f>
        <v>7</v>
      </c>
    </row>
    <row r="108" spans="7:12" x14ac:dyDescent="0.25">
      <c r="G108">
        <v>10101</v>
      </c>
      <c r="H108" s="2">
        <v>42026.064884259256</v>
      </c>
      <c r="I108" t="s">
        <v>23</v>
      </c>
      <c r="J108" t="s">
        <v>112</v>
      </c>
      <c r="K108" s="6">
        <v>6455.52</v>
      </c>
      <c r="L108">
        <f>MONTH(tblSales3[[#This Row],[Date]])</f>
        <v>1</v>
      </c>
    </row>
    <row r="109" spans="7:12" x14ac:dyDescent="0.25">
      <c r="G109">
        <v>10102</v>
      </c>
      <c r="H109" s="2">
        <v>42187.426099537035</v>
      </c>
      <c r="I109" t="s">
        <v>38</v>
      </c>
      <c r="J109" t="s">
        <v>113</v>
      </c>
      <c r="K109" s="6">
        <v>60870.29</v>
      </c>
      <c r="L109">
        <f>MONTH(tblSales3[[#This Row],[Date]])</f>
        <v>7</v>
      </c>
    </row>
    <row r="110" spans="7:12" x14ac:dyDescent="0.25">
      <c r="G110">
        <v>10103</v>
      </c>
      <c r="H110" s="2">
        <v>42155.008587962962</v>
      </c>
      <c r="I110" t="s">
        <v>5</v>
      </c>
      <c r="J110" t="s">
        <v>114</v>
      </c>
      <c r="K110" s="6">
        <v>75954.39</v>
      </c>
      <c r="L110">
        <f>MONTH(tblSales3[[#This Row],[Date]])</f>
        <v>5</v>
      </c>
    </row>
    <row r="111" spans="7:12" x14ac:dyDescent="0.25">
      <c r="G111">
        <v>10104</v>
      </c>
      <c r="H111" s="2">
        <v>42192.378622685188</v>
      </c>
      <c r="I111" t="s">
        <v>11</v>
      </c>
      <c r="J111" t="s">
        <v>115</v>
      </c>
      <c r="K111" s="6">
        <v>56741.120000000003</v>
      </c>
      <c r="L111">
        <f>MONTH(tblSales3[[#This Row],[Date]])</f>
        <v>7</v>
      </c>
    </row>
    <row r="112" spans="7:12" x14ac:dyDescent="0.25">
      <c r="G112">
        <v>10105</v>
      </c>
      <c r="H112" s="2">
        <v>42282.884259259263</v>
      </c>
      <c r="I112" t="s">
        <v>7</v>
      </c>
      <c r="J112" t="s">
        <v>97</v>
      </c>
      <c r="K112" s="6">
        <v>32078.35</v>
      </c>
      <c r="L112">
        <f>MONTH(tblSales3[[#This Row],[Date]])</f>
        <v>10</v>
      </c>
    </row>
    <row r="113" spans="7:12" x14ac:dyDescent="0.25">
      <c r="G113">
        <v>10106</v>
      </c>
      <c r="H113" s="2">
        <v>42297.378692129627</v>
      </c>
      <c r="I113" t="s">
        <v>52</v>
      </c>
      <c r="J113" t="s">
        <v>63</v>
      </c>
      <c r="K113" s="6">
        <v>93723.8</v>
      </c>
      <c r="L113">
        <f>MONTH(tblSales3[[#This Row],[Date]])</f>
        <v>10</v>
      </c>
    </row>
    <row r="114" spans="7:12" x14ac:dyDescent="0.25">
      <c r="G114">
        <v>10107</v>
      </c>
      <c r="H114" s="2">
        <v>42019.933703703704</v>
      </c>
      <c r="I114" t="s">
        <v>23</v>
      </c>
      <c r="J114" t="s">
        <v>34</v>
      </c>
      <c r="K114" s="6">
        <v>27618.36</v>
      </c>
      <c r="L114">
        <f>MONTH(tblSales3[[#This Row],[Date]])</f>
        <v>1</v>
      </c>
    </row>
    <row r="115" spans="7:12" x14ac:dyDescent="0.25">
      <c r="G115">
        <v>10108</v>
      </c>
      <c r="H115" s="2">
        <v>42025.980162037034</v>
      </c>
      <c r="I115" t="s">
        <v>66</v>
      </c>
      <c r="J115" t="s">
        <v>116</v>
      </c>
      <c r="K115" s="6">
        <v>77281.13</v>
      </c>
      <c r="L115">
        <f>MONTH(tblSales3[[#This Row],[Date]])</f>
        <v>1</v>
      </c>
    </row>
    <row r="116" spans="7:12" x14ac:dyDescent="0.25">
      <c r="G116">
        <v>10109</v>
      </c>
      <c r="H116" s="2">
        <v>42165.922800925924</v>
      </c>
      <c r="I116" t="s">
        <v>23</v>
      </c>
      <c r="J116" t="s">
        <v>72</v>
      </c>
      <c r="K116" s="6">
        <v>17774.830000000002</v>
      </c>
      <c r="L116">
        <f>MONTH(tblSales3[[#This Row],[Date]])</f>
        <v>6</v>
      </c>
    </row>
    <row r="117" spans="7:12" x14ac:dyDescent="0.25">
      <c r="G117">
        <v>10110</v>
      </c>
      <c r="H117" s="2">
        <v>42345.608715277776</v>
      </c>
      <c r="I117" t="s">
        <v>15</v>
      </c>
      <c r="J117" t="s">
        <v>58</v>
      </c>
      <c r="K117" s="6">
        <v>87790.58</v>
      </c>
      <c r="L117">
        <f>MONTH(tblSales3[[#This Row],[Date]])</f>
        <v>12</v>
      </c>
    </row>
    <row r="118" spans="7:12" x14ac:dyDescent="0.25">
      <c r="G118">
        <v>10111</v>
      </c>
      <c r="H118" s="2">
        <v>42365.077175925922</v>
      </c>
      <c r="I118" t="s">
        <v>20</v>
      </c>
      <c r="J118" t="s">
        <v>117</v>
      </c>
      <c r="K118" s="6">
        <v>84385.63</v>
      </c>
      <c r="L118">
        <f>MONTH(tblSales3[[#This Row],[Date]])</f>
        <v>12</v>
      </c>
    </row>
    <row r="119" spans="7:12" x14ac:dyDescent="0.25">
      <c r="G119">
        <v>10112</v>
      </c>
      <c r="H119" s="2">
        <v>42046.952465277776</v>
      </c>
      <c r="I119" t="s">
        <v>15</v>
      </c>
      <c r="J119" t="s">
        <v>118</v>
      </c>
      <c r="K119" s="6">
        <v>28092.37</v>
      </c>
      <c r="L119">
        <f>MONTH(tblSales3[[#This Row],[Date]])</f>
        <v>2</v>
      </c>
    </row>
    <row r="120" spans="7:12" x14ac:dyDescent="0.25">
      <c r="G120">
        <v>10113</v>
      </c>
      <c r="H120" s="2">
        <v>42332.710358796299</v>
      </c>
      <c r="I120" t="s">
        <v>66</v>
      </c>
      <c r="J120" t="s">
        <v>119</v>
      </c>
      <c r="K120" s="6">
        <v>67253.98</v>
      </c>
      <c r="L120">
        <f>MONTH(tblSales3[[#This Row],[Date]])</f>
        <v>11</v>
      </c>
    </row>
    <row r="121" spans="7:12" x14ac:dyDescent="0.25">
      <c r="G121">
        <v>10114</v>
      </c>
      <c r="H121" s="2">
        <v>42037.872615740744</v>
      </c>
      <c r="I121" t="s">
        <v>11</v>
      </c>
      <c r="J121" t="s">
        <v>21</v>
      </c>
      <c r="K121" s="6">
        <v>88290.44</v>
      </c>
      <c r="L121">
        <f>MONTH(tblSales3[[#This Row],[Date]])</f>
        <v>2</v>
      </c>
    </row>
    <row r="122" spans="7:12" x14ac:dyDescent="0.25">
      <c r="G122">
        <v>10115</v>
      </c>
      <c r="H122" s="2">
        <v>42348.927430555559</v>
      </c>
      <c r="I122" t="s">
        <v>29</v>
      </c>
      <c r="J122" t="s">
        <v>78</v>
      </c>
      <c r="K122" s="6">
        <v>55549.87</v>
      </c>
      <c r="L122">
        <f>MONTH(tblSales3[[#This Row],[Date]])</f>
        <v>12</v>
      </c>
    </row>
    <row r="123" spans="7:12" x14ac:dyDescent="0.25">
      <c r="G123">
        <v>10116</v>
      </c>
      <c r="H123" s="2">
        <v>42206.706377314818</v>
      </c>
      <c r="I123" t="s">
        <v>61</v>
      </c>
      <c r="J123" t="s">
        <v>120</v>
      </c>
      <c r="K123" s="6">
        <v>18071.060000000001</v>
      </c>
      <c r="L123">
        <f>MONTH(tblSales3[[#This Row],[Date]])</f>
        <v>7</v>
      </c>
    </row>
    <row r="124" spans="7:12" x14ac:dyDescent="0.25">
      <c r="G124">
        <v>10117</v>
      </c>
      <c r="H124" s="2">
        <v>42233.145324074074</v>
      </c>
      <c r="I124" t="s">
        <v>17</v>
      </c>
      <c r="J124" t="s">
        <v>121</v>
      </c>
      <c r="K124" s="6">
        <v>65069.68</v>
      </c>
      <c r="L124">
        <f>MONTH(tblSales3[[#This Row],[Date]])</f>
        <v>8</v>
      </c>
    </row>
    <row r="125" spans="7:12" x14ac:dyDescent="0.25">
      <c r="G125">
        <v>10118</v>
      </c>
      <c r="H125" s="2">
        <v>42227.479641203703</v>
      </c>
      <c r="I125" t="s">
        <v>29</v>
      </c>
      <c r="J125" t="s">
        <v>122</v>
      </c>
      <c r="K125" s="6">
        <v>70585.06</v>
      </c>
      <c r="L125">
        <f>MONTH(tblSales3[[#This Row],[Date]])</f>
        <v>8</v>
      </c>
    </row>
    <row r="126" spans="7:12" x14ac:dyDescent="0.25">
      <c r="G126">
        <v>10119</v>
      </c>
      <c r="H126" s="2">
        <v>42326.942256944443</v>
      </c>
      <c r="I126" t="s">
        <v>11</v>
      </c>
      <c r="J126" t="s">
        <v>123</v>
      </c>
      <c r="K126" s="6">
        <v>75965.960000000006</v>
      </c>
      <c r="L126">
        <f>MONTH(tblSales3[[#This Row],[Date]])</f>
        <v>11</v>
      </c>
    </row>
    <row r="127" spans="7:12" x14ac:dyDescent="0.25">
      <c r="G127">
        <v>10120</v>
      </c>
      <c r="H127" s="2">
        <v>42144.780810185184</v>
      </c>
      <c r="I127" t="s">
        <v>52</v>
      </c>
      <c r="J127" t="s">
        <v>124</v>
      </c>
      <c r="K127" s="6">
        <v>36787.279999999999</v>
      </c>
      <c r="L127">
        <f>MONTH(tblSales3[[#This Row],[Date]])</f>
        <v>5</v>
      </c>
    </row>
    <row r="128" spans="7:12" x14ac:dyDescent="0.25">
      <c r="G128">
        <v>10121</v>
      </c>
      <c r="H128" s="2">
        <v>42323.21603009259</v>
      </c>
      <c r="I128" t="s">
        <v>45</v>
      </c>
      <c r="J128" t="s">
        <v>125</v>
      </c>
      <c r="K128" s="6">
        <v>44903.63</v>
      </c>
      <c r="L128">
        <f>MONTH(tblSales3[[#This Row],[Date]])</f>
        <v>11</v>
      </c>
    </row>
    <row r="129" spans="7:12" x14ac:dyDescent="0.25">
      <c r="G129">
        <v>10122</v>
      </c>
      <c r="H129" s="2">
        <v>42128.832083333335</v>
      </c>
      <c r="I129" t="s">
        <v>52</v>
      </c>
      <c r="J129" t="s">
        <v>126</v>
      </c>
      <c r="K129" s="6">
        <v>24909.38</v>
      </c>
      <c r="L129">
        <f>MONTH(tblSales3[[#This Row],[Date]])</f>
        <v>5</v>
      </c>
    </row>
    <row r="130" spans="7:12" x14ac:dyDescent="0.25">
      <c r="G130">
        <v>10123</v>
      </c>
      <c r="H130" s="2">
        <v>42006.784166666665</v>
      </c>
      <c r="I130" t="s">
        <v>5</v>
      </c>
      <c r="J130" t="s">
        <v>127</v>
      </c>
      <c r="K130" s="6">
        <v>97097.4</v>
      </c>
      <c r="L130">
        <f>MONTH(tblSales3[[#This Row],[Date]])</f>
        <v>1</v>
      </c>
    </row>
    <row r="131" spans="7:12" x14ac:dyDescent="0.25">
      <c r="G131">
        <v>10124</v>
      </c>
      <c r="H131" s="2">
        <v>42129.010995370372</v>
      </c>
      <c r="I131" t="s">
        <v>38</v>
      </c>
      <c r="J131" t="s">
        <v>128</v>
      </c>
      <c r="K131" s="6">
        <v>93374.36</v>
      </c>
      <c r="L131">
        <f>MONTH(tblSales3[[#This Row],[Date]])</f>
        <v>5</v>
      </c>
    </row>
    <row r="132" spans="7:12" x14ac:dyDescent="0.25">
      <c r="G132">
        <v>10125</v>
      </c>
      <c r="H132" s="2">
        <v>42290.804155092592</v>
      </c>
      <c r="I132" t="s">
        <v>9</v>
      </c>
      <c r="J132" t="s">
        <v>129</v>
      </c>
      <c r="K132" s="6">
        <v>19257.3</v>
      </c>
      <c r="L132">
        <f>MONTH(tblSales3[[#This Row],[Date]])</f>
        <v>10</v>
      </c>
    </row>
    <row r="133" spans="7:12" x14ac:dyDescent="0.25">
      <c r="G133">
        <v>10126</v>
      </c>
      <c r="H133" s="2">
        <v>42276.449837962966</v>
      </c>
      <c r="I133" t="s">
        <v>9</v>
      </c>
      <c r="J133" t="s">
        <v>130</v>
      </c>
      <c r="K133" s="6">
        <v>94083.75</v>
      </c>
      <c r="L133">
        <f>MONTH(tblSales3[[#This Row],[Date]])</f>
        <v>9</v>
      </c>
    </row>
    <row r="134" spans="7:12" x14ac:dyDescent="0.25">
      <c r="G134">
        <v>10127</v>
      </c>
      <c r="H134" s="2">
        <v>42339.974895833337</v>
      </c>
      <c r="I134" t="s">
        <v>45</v>
      </c>
      <c r="J134" t="s">
        <v>131</v>
      </c>
      <c r="K134" s="6">
        <v>44405.43</v>
      </c>
      <c r="L134">
        <f>MONTH(tblSales3[[#This Row],[Date]])</f>
        <v>12</v>
      </c>
    </row>
    <row r="135" spans="7:12" x14ac:dyDescent="0.25">
      <c r="G135">
        <v>10128</v>
      </c>
      <c r="H135" s="2">
        <v>42145.642256944448</v>
      </c>
      <c r="I135" t="s">
        <v>45</v>
      </c>
      <c r="J135" t="s">
        <v>132</v>
      </c>
      <c r="K135" s="6">
        <v>98992.86</v>
      </c>
      <c r="L135">
        <f>MONTH(tblSales3[[#This Row],[Date]])</f>
        <v>5</v>
      </c>
    </row>
    <row r="136" spans="7:12" x14ac:dyDescent="0.25">
      <c r="G136">
        <v>10129</v>
      </c>
      <c r="H136" s="2">
        <v>42056.562337962961</v>
      </c>
      <c r="I136" t="s">
        <v>17</v>
      </c>
      <c r="J136" t="s">
        <v>14</v>
      </c>
      <c r="K136" s="6">
        <v>60433.2</v>
      </c>
      <c r="L136">
        <f>MONTH(tblSales3[[#This Row],[Date]])</f>
        <v>2</v>
      </c>
    </row>
    <row r="137" spans="7:12" x14ac:dyDescent="0.25">
      <c r="G137">
        <v>10130</v>
      </c>
      <c r="H137" s="2">
        <v>42284.983263888891</v>
      </c>
      <c r="I137" t="s">
        <v>35</v>
      </c>
      <c r="J137" t="s">
        <v>133</v>
      </c>
      <c r="K137" s="6">
        <v>18503.77</v>
      </c>
      <c r="L137">
        <f>MONTH(tblSales3[[#This Row],[Date]])</f>
        <v>10</v>
      </c>
    </row>
    <row r="138" spans="7:12" x14ac:dyDescent="0.25">
      <c r="G138">
        <v>10131</v>
      </c>
      <c r="H138" s="2">
        <v>42039.070706018516</v>
      </c>
      <c r="I138" t="s">
        <v>35</v>
      </c>
      <c r="J138" t="s">
        <v>134</v>
      </c>
      <c r="K138" s="6">
        <v>15500.92</v>
      </c>
      <c r="L138">
        <f>MONTH(tblSales3[[#This Row],[Date]])</f>
        <v>2</v>
      </c>
    </row>
    <row r="139" spans="7:12" x14ac:dyDescent="0.25">
      <c r="G139">
        <v>10132</v>
      </c>
      <c r="H139" s="2">
        <v>42358.32644675926</v>
      </c>
      <c r="I139" t="s">
        <v>61</v>
      </c>
      <c r="J139" t="s">
        <v>46</v>
      </c>
      <c r="K139" s="6">
        <v>52100.83</v>
      </c>
      <c r="L139">
        <f>MONTH(tblSales3[[#This Row],[Date]])</f>
        <v>12</v>
      </c>
    </row>
    <row r="140" spans="7:12" x14ac:dyDescent="0.25">
      <c r="G140">
        <v>10133</v>
      </c>
      <c r="H140" s="2">
        <v>42062.985335648147</v>
      </c>
      <c r="I140" t="s">
        <v>61</v>
      </c>
      <c r="J140" t="s">
        <v>94</v>
      </c>
      <c r="K140" s="6">
        <v>90530.6</v>
      </c>
      <c r="L140">
        <f>MONTH(tblSales3[[#This Row],[Date]])</f>
        <v>2</v>
      </c>
    </row>
    <row r="141" spans="7:12" x14ac:dyDescent="0.25">
      <c r="G141">
        <v>10134</v>
      </c>
      <c r="H141" s="2">
        <v>42141.296354166669</v>
      </c>
      <c r="I141" t="s">
        <v>52</v>
      </c>
      <c r="J141" t="s">
        <v>135</v>
      </c>
      <c r="K141" s="6">
        <v>21605.24</v>
      </c>
      <c r="L141">
        <f>MONTH(tblSales3[[#This Row],[Date]])</f>
        <v>5</v>
      </c>
    </row>
    <row r="142" spans="7:12" x14ac:dyDescent="0.25">
      <c r="G142">
        <v>10135</v>
      </c>
      <c r="H142" s="2">
        <v>42087.552048611113</v>
      </c>
      <c r="I142" t="s">
        <v>26</v>
      </c>
      <c r="J142" t="s">
        <v>80</v>
      </c>
      <c r="K142" s="6">
        <v>14274.37</v>
      </c>
      <c r="L142">
        <f>MONTH(tblSales3[[#This Row],[Date]])</f>
        <v>3</v>
      </c>
    </row>
    <row r="143" spans="7:12" x14ac:dyDescent="0.25">
      <c r="G143">
        <v>10136</v>
      </c>
      <c r="H143" s="2">
        <v>42037.802083333336</v>
      </c>
      <c r="I143" t="s">
        <v>66</v>
      </c>
      <c r="J143" t="s">
        <v>136</v>
      </c>
      <c r="K143" s="6">
        <v>79283.81</v>
      </c>
      <c r="L143">
        <f>MONTH(tblSales3[[#This Row],[Date]])</f>
        <v>2</v>
      </c>
    </row>
    <row r="144" spans="7:12" x14ac:dyDescent="0.25">
      <c r="G144">
        <v>10137</v>
      </c>
      <c r="H144" s="2">
        <v>42208.430763888886</v>
      </c>
      <c r="I144" t="s">
        <v>7</v>
      </c>
      <c r="J144" t="s">
        <v>8</v>
      </c>
      <c r="K144" s="6">
        <v>45767.38</v>
      </c>
      <c r="L144">
        <f>MONTH(tblSales3[[#This Row],[Date]])</f>
        <v>7</v>
      </c>
    </row>
    <row r="145" spans="7:12" x14ac:dyDescent="0.25">
      <c r="G145">
        <v>10138</v>
      </c>
      <c r="H145" s="2">
        <v>42146.975810185184</v>
      </c>
      <c r="I145" t="s">
        <v>66</v>
      </c>
      <c r="J145" t="s">
        <v>137</v>
      </c>
      <c r="K145" s="6">
        <v>82266.559999999998</v>
      </c>
      <c r="L145">
        <f>MONTH(tblSales3[[#This Row],[Date]])</f>
        <v>5</v>
      </c>
    </row>
    <row r="146" spans="7:12" x14ac:dyDescent="0.25">
      <c r="G146">
        <v>10139</v>
      </c>
      <c r="H146" s="2">
        <v>42069.499641203707</v>
      </c>
      <c r="I146" t="s">
        <v>35</v>
      </c>
      <c r="J146" t="s">
        <v>138</v>
      </c>
      <c r="K146" s="6">
        <v>80637.320000000007</v>
      </c>
      <c r="L146">
        <f>MONTH(tblSales3[[#This Row],[Date]])</f>
        <v>3</v>
      </c>
    </row>
    <row r="147" spans="7:12" x14ac:dyDescent="0.25">
      <c r="G147">
        <v>10140</v>
      </c>
      <c r="H147" s="2">
        <v>42117.169525462959</v>
      </c>
      <c r="I147" t="s">
        <v>5</v>
      </c>
      <c r="J147" t="s">
        <v>139</v>
      </c>
      <c r="K147" s="6">
        <v>40468.44</v>
      </c>
      <c r="L147">
        <f>MONTH(tblSales3[[#This Row],[Date]])</f>
        <v>4</v>
      </c>
    </row>
    <row r="148" spans="7:12" x14ac:dyDescent="0.25">
      <c r="G148">
        <v>10141</v>
      </c>
      <c r="H148" s="2">
        <v>42107.288773148146</v>
      </c>
      <c r="I148" t="s">
        <v>61</v>
      </c>
      <c r="J148" t="s">
        <v>140</v>
      </c>
      <c r="K148" s="6">
        <v>91562.54</v>
      </c>
      <c r="L148">
        <f>MONTH(tblSales3[[#This Row],[Date]])</f>
        <v>4</v>
      </c>
    </row>
    <row r="149" spans="7:12" x14ac:dyDescent="0.25">
      <c r="G149">
        <v>10142</v>
      </c>
      <c r="H149" s="2">
        <v>42028.034189814818</v>
      </c>
      <c r="I149" t="s">
        <v>26</v>
      </c>
      <c r="J149" t="s">
        <v>138</v>
      </c>
      <c r="K149" s="6">
        <v>82688.86</v>
      </c>
      <c r="L149">
        <f>MONTH(tblSales3[[#This Row],[Date]])</f>
        <v>1</v>
      </c>
    </row>
    <row r="150" spans="7:12" x14ac:dyDescent="0.25">
      <c r="G150">
        <v>10143</v>
      </c>
      <c r="H150" s="2">
        <v>42136.310787037037</v>
      </c>
      <c r="I150" t="s">
        <v>61</v>
      </c>
      <c r="J150" t="s">
        <v>141</v>
      </c>
      <c r="K150" s="6">
        <v>43881.33</v>
      </c>
      <c r="L150">
        <f>MONTH(tblSales3[[#This Row],[Date]])</f>
        <v>5</v>
      </c>
    </row>
    <row r="151" spans="7:12" x14ac:dyDescent="0.25">
      <c r="G151">
        <v>10144</v>
      </c>
      <c r="H151" s="2">
        <v>42054.364849537036</v>
      </c>
      <c r="I151" t="s">
        <v>52</v>
      </c>
      <c r="J151" t="s">
        <v>10</v>
      </c>
      <c r="K151" s="6">
        <v>59810.34</v>
      </c>
      <c r="L151">
        <f>MONTH(tblSales3[[#This Row],[Date]])</f>
        <v>2</v>
      </c>
    </row>
    <row r="152" spans="7:12" x14ac:dyDescent="0.25">
      <c r="G152">
        <v>10145</v>
      </c>
      <c r="H152" s="2">
        <v>42271.113449074073</v>
      </c>
      <c r="I152" t="s">
        <v>26</v>
      </c>
      <c r="J152" t="s">
        <v>142</v>
      </c>
      <c r="K152" s="6">
        <v>26638.85</v>
      </c>
      <c r="L152">
        <f>MONTH(tblSales3[[#This Row],[Date]])</f>
        <v>9</v>
      </c>
    </row>
    <row r="153" spans="7:12" x14ac:dyDescent="0.25">
      <c r="G153">
        <v>10146</v>
      </c>
      <c r="H153" s="2">
        <v>42067.472546296296</v>
      </c>
      <c r="I153" t="s">
        <v>66</v>
      </c>
      <c r="J153" t="s">
        <v>143</v>
      </c>
      <c r="K153" s="6">
        <v>81927.45</v>
      </c>
      <c r="L153">
        <f>MONTH(tblSales3[[#This Row],[Date]])</f>
        <v>3</v>
      </c>
    </row>
    <row r="154" spans="7:12" x14ac:dyDescent="0.25">
      <c r="G154">
        <v>10147</v>
      </c>
      <c r="H154" s="2">
        <v>42017.940694444442</v>
      </c>
      <c r="I154" t="s">
        <v>35</v>
      </c>
      <c r="J154" t="s">
        <v>100</v>
      </c>
      <c r="K154" s="6">
        <v>92259.1</v>
      </c>
      <c r="L154">
        <f>MONTH(tblSales3[[#This Row],[Date]])</f>
        <v>1</v>
      </c>
    </row>
    <row r="155" spans="7:12" x14ac:dyDescent="0.25">
      <c r="G155">
        <v>10148</v>
      </c>
      <c r="H155" s="2">
        <v>42130.316550925927</v>
      </c>
      <c r="I155" t="s">
        <v>38</v>
      </c>
      <c r="J155" t="s">
        <v>144</v>
      </c>
      <c r="K155" s="6">
        <v>23598.65</v>
      </c>
      <c r="L155">
        <f>MONTH(tblSales3[[#This Row],[Date]])</f>
        <v>5</v>
      </c>
    </row>
    <row r="156" spans="7:12" x14ac:dyDescent="0.25">
      <c r="G156">
        <v>10149</v>
      </c>
      <c r="H156" s="2">
        <v>42351.664918981478</v>
      </c>
      <c r="I156" t="s">
        <v>26</v>
      </c>
      <c r="J156" t="s">
        <v>74</v>
      </c>
      <c r="K156" s="6">
        <v>88795.14</v>
      </c>
      <c r="L156">
        <f>MONTH(tblSales3[[#This Row],[Date]])</f>
        <v>12</v>
      </c>
    </row>
    <row r="157" spans="7:12" x14ac:dyDescent="0.25">
      <c r="G157">
        <v>10150</v>
      </c>
      <c r="H157" s="2">
        <v>42162.050925925927</v>
      </c>
      <c r="I157" t="s">
        <v>7</v>
      </c>
      <c r="J157" t="s">
        <v>145</v>
      </c>
      <c r="K157" s="6">
        <v>66867.55</v>
      </c>
      <c r="L157">
        <f>MONTH(tblSales3[[#This Row],[Date]])</f>
        <v>6</v>
      </c>
    </row>
    <row r="158" spans="7:12" x14ac:dyDescent="0.25">
      <c r="G158">
        <v>10151</v>
      </c>
      <c r="H158" s="2">
        <v>42137.294282407405</v>
      </c>
      <c r="I158" t="s">
        <v>29</v>
      </c>
      <c r="J158" t="s">
        <v>8</v>
      </c>
      <c r="K158" s="6">
        <v>57099.57</v>
      </c>
      <c r="L158">
        <f>MONTH(tblSales3[[#This Row],[Date]])</f>
        <v>5</v>
      </c>
    </row>
    <row r="159" spans="7:12" x14ac:dyDescent="0.25">
      <c r="G159">
        <v>10152</v>
      </c>
      <c r="H159" s="2">
        <v>42291.441041666665</v>
      </c>
      <c r="I159" t="s">
        <v>9</v>
      </c>
      <c r="J159" t="s">
        <v>33</v>
      </c>
      <c r="K159" s="6">
        <v>79702.2</v>
      </c>
      <c r="L159">
        <f>MONTH(tblSales3[[#This Row],[Date]])</f>
        <v>10</v>
      </c>
    </row>
    <row r="160" spans="7:12" x14ac:dyDescent="0.25">
      <c r="G160">
        <v>10153</v>
      </c>
      <c r="H160" s="2">
        <v>42158.099675925929</v>
      </c>
      <c r="I160" t="s">
        <v>45</v>
      </c>
      <c r="J160" t="s">
        <v>146</v>
      </c>
      <c r="K160" s="6">
        <v>44719.88</v>
      </c>
      <c r="L160">
        <f>MONTH(tblSales3[[#This Row],[Date]])</f>
        <v>6</v>
      </c>
    </row>
    <row r="161" spans="7:12" x14ac:dyDescent="0.25">
      <c r="G161">
        <v>10154</v>
      </c>
      <c r="H161" s="2">
        <v>42321.933981481481</v>
      </c>
      <c r="I161" t="s">
        <v>13</v>
      </c>
      <c r="J161" t="s">
        <v>138</v>
      </c>
      <c r="K161" s="6">
        <v>71377.55</v>
      </c>
      <c r="L161">
        <f>MONTH(tblSales3[[#This Row],[Date]])</f>
        <v>11</v>
      </c>
    </row>
    <row r="162" spans="7:12" x14ac:dyDescent="0.25">
      <c r="G162">
        <v>10155</v>
      </c>
      <c r="H162" s="2">
        <v>42044.270624999997</v>
      </c>
      <c r="I162" t="s">
        <v>35</v>
      </c>
      <c r="J162" t="s">
        <v>147</v>
      </c>
      <c r="K162" s="6">
        <v>46925.72</v>
      </c>
      <c r="L162">
        <f>MONTH(tblSales3[[#This Row],[Date]])</f>
        <v>2</v>
      </c>
    </row>
    <row r="163" spans="7:12" x14ac:dyDescent="0.25">
      <c r="G163">
        <v>10156</v>
      </c>
      <c r="H163" s="2">
        <v>42090.084305555552</v>
      </c>
      <c r="I163" t="s">
        <v>23</v>
      </c>
      <c r="J163" t="s">
        <v>148</v>
      </c>
      <c r="K163" s="6">
        <v>73189.399999999994</v>
      </c>
      <c r="L163">
        <f>MONTH(tblSales3[[#This Row],[Date]])</f>
        <v>3</v>
      </c>
    </row>
    <row r="164" spans="7:12" x14ac:dyDescent="0.25">
      <c r="G164">
        <v>10157</v>
      </c>
      <c r="H164" s="2">
        <v>42351.063449074078</v>
      </c>
      <c r="I164" t="s">
        <v>9</v>
      </c>
      <c r="J164" t="s">
        <v>149</v>
      </c>
      <c r="K164" s="6">
        <v>99574.98</v>
      </c>
      <c r="L164">
        <f>MONTH(tblSales3[[#This Row],[Date]])</f>
        <v>12</v>
      </c>
    </row>
    <row r="165" spans="7:12" x14ac:dyDescent="0.25">
      <c r="G165">
        <v>10158</v>
      </c>
      <c r="H165" s="2">
        <v>42361.803738425922</v>
      </c>
      <c r="I165" t="s">
        <v>5</v>
      </c>
      <c r="J165" t="s">
        <v>150</v>
      </c>
      <c r="K165" s="6">
        <v>87402.01</v>
      </c>
      <c r="L165">
        <f>MONTH(tblSales3[[#This Row],[Date]])</f>
        <v>12</v>
      </c>
    </row>
    <row r="166" spans="7:12" x14ac:dyDescent="0.25">
      <c r="G166">
        <v>10159</v>
      </c>
      <c r="H166" s="2">
        <v>42339.435486111113</v>
      </c>
      <c r="I166" t="s">
        <v>26</v>
      </c>
      <c r="J166" t="s">
        <v>124</v>
      </c>
      <c r="K166" s="6">
        <v>19841.189999999999</v>
      </c>
      <c r="L166">
        <f>MONTH(tblSales3[[#This Row],[Date]])</f>
        <v>12</v>
      </c>
    </row>
    <row r="167" spans="7:12" x14ac:dyDescent="0.25">
      <c r="G167">
        <v>10160</v>
      </c>
      <c r="H167" s="2">
        <v>42277.457557870373</v>
      </c>
      <c r="I167" t="s">
        <v>26</v>
      </c>
      <c r="J167" t="s">
        <v>133</v>
      </c>
      <c r="K167" s="6">
        <v>4609.13</v>
      </c>
      <c r="L167">
        <f>MONTH(tblSales3[[#This Row],[Date]])</f>
        <v>9</v>
      </c>
    </row>
    <row r="168" spans="7:12" x14ac:dyDescent="0.25">
      <c r="G168">
        <v>10161</v>
      </c>
      <c r="H168" s="2">
        <v>42179.616527777776</v>
      </c>
      <c r="I168" t="s">
        <v>29</v>
      </c>
      <c r="J168" t="s">
        <v>73</v>
      </c>
      <c r="K168" s="6">
        <v>78992.45</v>
      </c>
      <c r="L168">
        <f>MONTH(tblSales3[[#This Row],[Date]])</f>
        <v>6</v>
      </c>
    </row>
    <row r="169" spans="7:12" x14ac:dyDescent="0.25">
      <c r="G169">
        <v>10162</v>
      </c>
      <c r="H169" s="2">
        <v>42274.562222222223</v>
      </c>
      <c r="I169" t="s">
        <v>52</v>
      </c>
      <c r="J169" t="s">
        <v>69</v>
      </c>
      <c r="K169" s="6">
        <v>18867.919999999998</v>
      </c>
      <c r="L169">
        <f>MONTH(tblSales3[[#This Row],[Date]])</f>
        <v>9</v>
      </c>
    </row>
    <row r="170" spans="7:12" x14ac:dyDescent="0.25">
      <c r="G170">
        <v>10163</v>
      </c>
      <c r="H170" s="2">
        <v>42277.311550925922</v>
      </c>
      <c r="I170" t="s">
        <v>38</v>
      </c>
      <c r="J170" t="s">
        <v>34</v>
      </c>
      <c r="K170" s="6">
        <v>89616.8</v>
      </c>
      <c r="L170">
        <f>MONTH(tblSales3[[#This Row],[Date]])</f>
        <v>9</v>
      </c>
    </row>
    <row r="171" spans="7:12" x14ac:dyDescent="0.25">
      <c r="G171">
        <v>10164</v>
      </c>
      <c r="H171" s="2">
        <v>42324.313935185186</v>
      </c>
      <c r="I171" t="s">
        <v>9</v>
      </c>
      <c r="J171" t="s">
        <v>151</v>
      </c>
      <c r="K171" s="6">
        <v>98745</v>
      </c>
      <c r="L171">
        <f>MONTH(tblSales3[[#This Row],[Date]])</f>
        <v>11</v>
      </c>
    </row>
    <row r="172" spans="7:12" x14ac:dyDescent="0.25">
      <c r="G172">
        <v>10165</v>
      </c>
      <c r="H172" s="2">
        <v>42111.629131944443</v>
      </c>
      <c r="I172" t="s">
        <v>20</v>
      </c>
      <c r="J172" t="s">
        <v>152</v>
      </c>
      <c r="K172" s="6">
        <v>87702.65</v>
      </c>
      <c r="L172">
        <f>MONTH(tblSales3[[#This Row],[Date]])</f>
        <v>4</v>
      </c>
    </row>
    <row r="173" spans="7:12" x14ac:dyDescent="0.25">
      <c r="G173">
        <v>10166</v>
      </c>
      <c r="H173" s="2">
        <v>42014.671851851854</v>
      </c>
      <c r="I173" t="s">
        <v>15</v>
      </c>
      <c r="J173" t="s">
        <v>153</v>
      </c>
      <c r="K173" s="6">
        <v>9953.73</v>
      </c>
      <c r="L173">
        <f>MONTH(tblSales3[[#This Row],[Date]])</f>
        <v>1</v>
      </c>
    </row>
    <row r="174" spans="7:12" x14ac:dyDescent="0.25">
      <c r="G174">
        <v>10167</v>
      </c>
      <c r="H174" s="2">
        <v>42309.72383101852</v>
      </c>
      <c r="I174" t="s">
        <v>7</v>
      </c>
      <c r="J174" t="s">
        <v>12</v>
      </c>
      <c r="K174" s="6">
        <v>34394.47</v>
      </c>
      <c r="L174">
        <f>MONTH(tblSales3[[#This Row],[Date]])</f>
        <v>11</v>
      </c>
    </row>
    <row r="175" spans="7:12" x14ac:dyDescent="0.25">
      <c r="G175">
        <v>10168</v>
      </c>
      <c r="H175" s="2">
        <v>42278.423321759263</v>
      </c>
      <c r="I175" t="s">
        <v>7</v>
      </c>
      <c r="J175" t="s">
        <v>67</v>
      </c>
      <c r="K175" s="6">
        <v>44224.53</v>
      </c>
      <c r="L175">
        <f>MONTH(tblSales3[[#This Row],[Date]])</f>
        <v>10</v>
      </c>
    </row>
    <row r="176" spans="7:12" x14ac:dyDescent="0.25">
      <c r="G176">
        <v>10169</v>
      </c>
      <c r="H176" s="2">
        <v>42053.289826388886</v>
      </c>
      <c r="I176" t="s">
        <v>29</v>
      </c>
      <c r="J176" t="s">
        <v>65</v>
      </c>
      <c r="K176" s="6">
        <v>13227.97</v>
      </c>
      <c r="L176">
        <f>MONTH(tblSales3[[#This Row],[Date]])</f>
        <v>2</v>
      </c>
    </row>
    <row r="177" spans="7:12" x14ac:dyDescent="0.25">
      <c r="G177">
        <v>10170</v>
      </c>
      <c r="H177" s="2">
        <v>42205.134687500002</v>
      </c>
      <c r="I177" t="s">
        <v>13</v>
      </c>
      <c r="J177" t="s">
        <v>24</v>
      </c>
      <c r="K177" s="6">
        <v>3653.83</v>
      </c>
      <c r="L177">
        <f>MONTH(tblSales3[[#This Row],[Date]])</f>
        <v>7</v>
      </c>
    </row>
    <row r="178" spans="7:12" x14ac:dyDescent="0.25">
      <c r="G178">
        <v>10171</v>
      </c>
      <c r="H178" s="2">
        <v>42235.853136574071</v>
      </c>
      <c r="I178" t="s">
        <v>20</v>
      </c>
      <c r="J178" t="s">
        <v>154</v>
      </c>
      <c r="K178" s="6">
        <v>98239.09</v>
      </c>
      <c r="L178">
        <f>MONTH(tblSales3[[#This Row],[Date]])</f>
        <v>8</v>
      </c>
    </row>
    <row r="179" spans="7:12" x14ac:dyDescent="0.25">
      <c r="G179">
        <v>10172</v>
      </c>
      <c r="H179" s="2">
        <v>42168.68167824074</v>
      </c>
      <c r="I179" t="s">
        <v>5</v>
      </c>
      <c r="J179" t="s">
        <v>155</v>
      </c>
      <c r="K179" s="6">
        <v>28037.18</v>
      </c>
      <c r="L179">
        <f>MONTH(tblSales3[[#This Row],[Date]])</f>
        <v>6</v>
      </c>
    </row>
    <row r="180" spans="7:12" x14ac:dyDescent="0.25">
      <c r="G180">
        <v>10173</v>
      </c>
      <c r="H180" s="2">
        <v>42171.761307870373</v>
      </c>
      <c r="I180" t="s">
        <v>5</v>
      </c>
      <c r="J180" t="s">
        <v>80</v>
      </c>
      <c r="K180" s="6">
        <v>88155.96</v>
      </c>
      <c r="L180">
        <f>MONTH(tblSales3[[#This Row],[Date]])</f>
        <v>6</v>
      </c>
    </row>
    <row r="181" spans="7:12" x14ac:dyDescent="0.25">
      <c r="G181">
        <v>10174</v>
      </c>
      <c r="H181" s="2">
        <v>42256.295613425929</v>
      </c>
      <c r="I181" t="s">
        <v>29</v>
      </c>
      <c r="J181" t="s">
        <v>115</v>
      </c>
      <c r="K181" s="6">
        <v>57506.07</v>
      </c>
      <c r="L181">
        <f>MONTH(tblSales3[[#This Row],[Date]])</f>
        <v>9</v>
      </c>
    </row>
    <row r="182" spans="7:12" x14ac:dyDescent="0.25">
      <c r="G182">
        <v>10175</v>
      </c>
      <c r="H182" s="2">
        <v>42012.030844907407</v>
      </c>
      <c r="I182" t="s">
        <v>45</v>
      </c>
      <c r="J182" t="s">
        <v>156</v>
      </c>
      <c r="K182" s="6">
        <v>78980.649999999994</v>
      </c>
      <c r="L182">
        <f>MONTH(tblSales3[[#This Row],[Date]])</f>
        <v>1</v>
      </c>
    </row>
    <row r="183" spans="7:12" x14ac:dyDescent="0.25">
      <c r="G183">
        <v>10176</v>
      </c>
      <c r="H183" s="2">
        <v>42364.742118055554</v>
      </c>
      <c r="I183" t="s">
        <v>26</v>
      </c>
      <c r="J183" t="s">
        <v>157</v>
      </c>
      <c r="K183" s="6">
        <v>86106.63</v>
      </c>
      <c r="L183">
        <f>MONTH(tblSales3[[#This Row],[Date]])</f>
        <v>12</v>
      </c>
    </row>
    <row r="184" spans="7:12" x14ac:dyDescent="0.25">
      <c r="G184">
        <v>10177</v>
      </c>
      <c r="H184" s="2">
        <v>42357.362083333333</v>
      </c>
      <c r="I184" t="s">
        <v>20</v>
      </c>
      <c r="J184" t="s">
        <v>158</v>
      </c>
      <c r="K184" s="6">
        <v>73090.58</v>
      </c>
      <c r="L184">
        <f>MONTH(tblSales3[[#This Row],[Date]])</f>
        <v>12</v>
      </c>
    </row>
    <row r="185" spans="7:12" x14ac:dyDescent="0.25">
      <c r="G185">
        <v>10178</v>
      </c>
      <c r="H185" s="2">
        <v>42123.773877314816</v>
      </c>
      <c r="I185" t="s">
        <v>40</v>
      </c>
      <c r="J185" t="s">
        <v>159</v>
      </c>
      <c r="K185" s="6">
        <v>40496.089999999997</v>
      </c>
      <c r="L185">
        <f>MONTH(tblSales3[[#This Row],[Date]])</f>
        <v>4</v>
      </c>
    </row>
    <row r="186" spans="7:12" x14ac:dyDescent="0.25">
      <c r="G186">
        <v>10179</v>
      </c>
      <c r="H186" s="2">
        <v>42083.867523148147</v>
      </c>
      <c r="I186" t="s">
        <v>23</v>
      </c>
      <c r="J186" t="s">
        <v>160</v>
      </c>
      <c r="K186" s="6">
        <v>95430.8</v>
      </c>
      <c r="L186">
        <f>MONTH(tblSales3[[#This Row],[Date]])</f>
        <v>3</v>
      </c>
    </row>
    <row r="187" spans="7:12" x14ac:dyDescent="0.25">
      <c r="G187">
        <v>10180</v>
      </c>
      <c r="H187" s="2">
        <v>42063.014884259261</v>
      </c>
      <c r="I187" t="s">
        <v>29</v>
      </c>
      <c r="J187" t="s">
        <v>161</v>
      </c>
      <c r="K187" s="6">
        <v>32740.46</v>
      </c>
      <c r="L187">
        <f>MONTH(tblSales3[[#This Row],[Date]])</f>
        <v>2</v>
      </c>
    </row>
    <row r="188" spans="7:12" x14ac:dyDescent="0.25">
      <c r="G188">
        <v>10181</v>
      </c>
      <c r="H188" s="2">
        <v>42207.56113425926</v>
      </c>
      <c r="I188" t="s">
        <v>11</v>
      </c>
      <c r="J188" t="s">
        <v>162</v>
      </c>
      <c r="K188" s="6">
        <v>69232.63</v>
      </c>
      <c r="L188">
        <f>MONTH(tblSales3[[#This Row],[Date]])</f>
        <v>7</v>
      </c>
    </row>
    <row r="189" spans="7:12" x14ac:dyDescent="0.25">
      <c r="G189">
        <v>10182</v>
      </c>
      <c r="H189" s="2">
        <v>42322.786574074074</v>
      </c>
      <c r="I189" t="s">
        <v>23</v>
      </c>
      <c r="J189" t="s">
        <v>103</v>
      </c>
      <c r="K189" s="6">
        <v>6833.71</v>
      </c>
      <c r="L189">
        <f>MONTH(tblSales3[[#This Row],[Date]])</f>
        <v>11</v>
      </c>
    </row>
    <row r="190" spans="7:12" x14ac:dyDescent="0.25">
      <c r="G190">
        <v>10183</v>
      </c>
      <c r="H190" s="2">
        <v>42160.836041666669</v>
      </c>
      <c r="I190" t="s">
        <v>5</v>
      </c>
      <c r="J190" t="s">
        <v>163</v>
      </c>
      <c r="K190" s="6">
        <v>99604.64</v>
      </c>
      <c r="L190">
        <f>MONTH(tblSales3[[#This Row],[Date]])</f>
        <v>6</v>
      </c>
    </row>
    <row r="191" spans="7:12" x14ac:dyDescent="0.25">
      <c r="G191">
        <v>10184</v>
      </c>
      <c r="H191" s="2">
        <v>42172.350162037037</v>
      </c>
      <c r="I191" t="s">
        <v>66</v>
      </c>
      <c r="J191" t="s">
        <v>152</v>
      </c>
      <c r="K191" s="6">
        <v>59905</v>
      </c>
      <c r="L191">
        <f>MONTH(tblSales3[[#This Row],[Date]])</f>
        <v>6</v>
      </c>
    </row>
    <row r="192" spans="7:12" x14ac:dyDescent="0.25">
      <c r="G192">
        <v>10185</v>
      </c>
      <c r="H192" s="2">
        <v>42151.985185185185</v>
      </c>
      <c r="I192" t="s">
        <v>35</v>
      </c>
      <c r="J192" t="s">
        <v>164</v>
      </c>
      <c r="K192" s="6">
        <v>20315.599999999999</v>
      </c>
      <c r="L192">
        <f>MONTH(tblSales3[[#This Row],[Date]])</f>
        <v>5</v>
      </c>
    </row>
    <row r="193" spans="7:12" x14ac:dyDescent="0.25">
      <c r="G193">
        <v>10186</v>
      </c>
      <c r="H193" s="2">
        <v>42256.632071759261</v>
      </c>
      <c r="I193" t="s">
        <v>20</v>
      </c>
      <c r="J193" t="s">
        <v>165</v>
      </c>
      <c r="K193" s="6">
        <v>73228.59</v>
      </c>
      <c r="L193">
        <f>MONTH(tblSales3[[#This Row],[Date]])</f>
        <v>9</v>
      </c>
    </row>
    <row r="194" spans="7:12" x14ac:dyDescent="0.25">
      <c r="G194">
        <v>10187</v>
      </c>
      <c r="H194" s="2">
        <v>42311.420960648145</v>
      </c>
      <c r="I194" t="s">
        <v>20</v>
      </c>
      <c r="J194" t="s">
        <v>166</v>
      </c>
      <c r="K194" s="6">
        <v>19919.45</v>
      </c>
      <c r="L194">
        <f>MONTH(tblSales3[[#This Row],[Date]])</f>
        <v>11</v>
      </c>
    </row>
    <row r="195" spans="7:12" x14ac:dyDescent="0.25">
      <c r="G195">
        <v>10188</v>
      </c>
      <c r="H195" s="2">
        <v>42361.497071759259</v>
      </c>
      <c r="I195" t="s">
        <v>15</v>
      </c>
      <c r="J195" t="s">
        <v>167</v>
      </c>
      <c r="K195" s="6">
        <v>47430.99</v>
      </c>
      <c r="L195">
        <f>MONTH(tblSales3[[#This Row],[Date]])</f>
        <v>12</v>
      </c>
    </row>
    <row r="196" spans="7:12" x14ac:dyDescent="0.25">
      <c r="G196">
        <v>10189</v>
      </c>
      <c r="H196" s="2">
        <v>42333.170324074075</v>
      </c>
      <c r="I196" t="s">
        <v>5</v>
      </c>
      <c r="J196" t="s">
        <v>164</v>
      </c>
      <c r="K196" s="6">
        <v>40287.870000000003</v>
      </c>
      <c r="L196">
        <f>MONTH(tblSales3[[#This Row],[Date]])</f>
        <v>11</v>
      </c>
    </row>
    <row r="197" spans="7:12" x14ac:dyDescent="0.25">
      <c r="G197">
        <v>10190</v>
      </c>
      <c r="H197" s="2">
        <v>42005.96402777778</v>
      </c>
      <c r="I197" t="s">
        <v>40</v>
      </c>
      <c r="J197" t="s">
        <v>122</v>
      </c>
      <c r="K197" s="6">
        <v>86129.63</v>
      </c>
      <c r="L197">
        <f>MONTH(tblSales3[[#This Row],[Date]])</f>
        <v>1</v>
      </c>
    </row>
    <row r="198" spans="7:12" x14ac:dyDescent="0.25">
      <c r="G198">
        <v>10191</v>
      </c>
      <c r="H198" s="2">
        <v>42354.061157407406</v>
      </c>
      <c r="I198" t="s">
        <v>26</v>
      </c>
      <c r="J198" t="s">
        <v>168</v>
      </c>
      <c r="K198" s="6">
        <v>51398.98</v>
      </c>
      <c r="L198">
        <f>MONTH(tblSales3[[#This Row],[Date]])</f>
        <v>12</v>
      </c>
    </row>
    <row r="199" spans="7:12" x14ac:dyDescent="0.25">
      <c r="G199">
        <v>10192</v>
      </c>
      <c r="H199" s="2">
        <v>42062.26358796296</v>
      </c>
      <c r="I199" t="s">
        <v>38</v>
      </c>
      <c r="J199" t="s">
        <v>169</v>
      </c>
      <c r="K199" s="6">
        <v>93942.7</v>
      </c>
      <c r="L199">
        <f>MONTH(tblSales3[[#This Row],[Date]])</f>
        <v>2</v>
      </c>
    </row>
    <row r="200" spans="7:12" x14ac:dyDescent="0.25">
      <c r="G200">
        <v>10193</v>
      </c>
      <c r="H200" s="2">
        <v>42200.719976851855</v>
      </c>
      <c r="I200" t="s">
        <v>61</v>
      </c>
      <c r="J200" t="s">
        <v>170</v>
      </c>
      <c r="K200" s="6">
        <v>57744.91</v>
      </c>
      <c r="L200">
        <f>MONTH(tblSales3[[#This Row],[Date]])</f>
        <v>7</v>
      </c>
    </row>
    <row r="201" spans="7:12" x14ac:dyDescent="0.25">
      <c r="G201">
        <v>10194</v>
      </c>
      <c r="H201" s="2">
        <v>42264.27140046296</v>
      </c>
      <c r="I201" t="s">
        <v>40</v>
      </c>
      <c r="J201" t="s">
        <v>81</v>
      </c>
      <c r="K201" s="6">
        <v>24068.81</v>
      </c>
      <c r="L201">
        <f>MONTH(tblSales3[[#This Row],[Date]])</f>
        <v>9</v>
      </c>
    </row>
    <row r="202" spans="7:12" x14ac:dyDescent="0.25">
      <c r="G202">
        <v>10195</v>
      </c>
      <c r="H202" s="2">
        <v>42158.353344907409</v>
      </c>
      <c r="I202" t="s">
        <v>7</v>
      </c>
      <c r="J202" t="s">
        <v>31</v>
      </c>
      <c r="K202" s="6">
        <v>16817.849999999999</v>
      </c>
      <c r="L202">
        <f>MONTH(tblSales3[[#This Row],[Date]])</f>
        <v>6</v>
      </c>
    </row>
    <row r="203" spans="7:12" x14ac:dyDescent="0.25">
      <c r="G203">
        <v>10196</v>
      </c>
      <c r="H203" s="2">
        <v>42206.888796296298</v>
      </c>
      <c r="I203" t="s">
        <v>66</v>
      </c>
      <c r="J203" t="s">
        <v>171</v>
      </c>
      <c r="K203" s="6">
        <v>3831</v>
      </c>
      <c r="L203">
        <f>MONTH(tblSales3[[#This Row],[Date]])</f>
        <v>7</v>
      </c>
    </row>
    <row r="204" spans="7:12" x14ac:dyDescent="0.25">
      <c r="G204">
        <v>10197</v>
      </c>
      <c r="H204" s="2">
        <v>42074.874212962961</v>
      </c>
      <c r="I204" t="s">
        <v>29</v>
      </c>
      <c r="J204" t="s">
        <v>172</v>
      </c>
      <c r="K204" s="6">
        <v>29750.9</v>
      </c>
      <c r="L204">
        <f>MONTH(tblSales3[[#This Row],[Date]])</f>
        <v>3</v>
      </c>
    </row>
    <row r="205" spans="7:12" x14ac:dyDescent="0.25">
      <c r="G205">
        <v>10198</v>
      </c>
      <c r="H205" s="2">
        <v>42281.239074074074</v>
      </c>
      <c r="I205" t="s">
        <v>13</v>
      </c>
      <c r="J205" t="s">
        <v>173</v>
      </c>
      <c r="K205" s="6">
        <v>6742.48</v>
      </c>
      <c r="L205">
        <f>MONTH(tblSales3[[#This Row],[Date]])</f>
        <v>10</v>
      </c>
    </row>
    <row r="206" spans="7:12" x14ac:dyDescent="0.25">
      <c r="G206">
        <v>10199</v>
      </c>
      <c r="H206" s="2">
        <v>42030.84474537037</v>
      </c>
      <c r="I206" t="s">
        <v>17</v>
      </c>
      <c r="J206" t="s">
        <v>164</v>
      </c>
      <c r="K206" s="6">
        <v>99744.87</v>
      </c>
      <c r="L206">
        <f>MONTH(tblSales3[[#This Row],[Date]])</f>
        <v>1</v>
      </c>
    </row>
    <row r="207" spans="7:12" x14ac:dyDescent="0.25">
      <c r="G207">
        <v>10200</v>
      </c>
      <c r="H207" s="2">
        <v>42342.320231481484</v>
      </c>
      <c r="I207" t="s">
        <v>40</v>
      </c>
      <c r="J207" t="s">
        <v>174</v>
      </c>
      <c r="K207" s="6">
        <v>63682.31</v>
      </c>
      <c r="L207">
        <f>MONTH(tblSales3[[#This Row],[Date]])</f>
        <v>12</v>
      </c>
    </row>
    <row r="208" spans="7:12" x14ac:dyDescent="0.25">
      <c r="G208">
        <v>10201</v>
      </c>
      <c r="H208" s="2">
        <v>42101.101307870369</v>
      </c>
      <c r="I208" t="s">
        <v>9</v>
      </c>
      <c r="J208" t="s">
        <v>146</v>
      </c>
      <c r="K208" s="6">
        <v>5686.4</v>
      </c>
      <c r="L208">
        <f>MONTH(tblSales3[[#This Row],[Date]])</f>
        <v>4</v>
      </c>
    </row>
    <row r="209" spans="7:12" x14ac:dyDescent="0.25">
      <c r="G209">
        <v>10202</v>
      </c>
      <c r="H209" s="2">
        <v>42080.640439814815</v>
      </c>
      <c r="I209" t="s">
        <v>17</v>
      </c>
      <c r="J209" t="s">
        <v>175</v>
      </c>
      <c r="K209" s="6">
        <v>13715.5</v>
      </c>
      <c r="L209">
        <f>MONTH(tblSales3[[#This Row],[Date]])</f>
        <v>3</v>
      </c>
    </row>
    <row r="210" spans="7:12" x14ac:dyDescent="0.25">
      <c r="G210">
        <v>10203</v>
      </c>
      <c r="H210" s="2">
        <v>42317.394074074073</v>
      </c>
      <c r="I210" t="s">
        <v>35</v>
      </c>
      <c r="J210" t="s">
        <v>176</v>
      </c>
      <c r="K210" s="6">
        <v>85142.37</v>
      </c>
      <c r="L210">
        <f>MONTH(tblSales3[[#This Row],[Date]])</f>
        <v>11</v>
      </c>
    </row>
    <row r="211" spans="7:12" x14ac:dyDescent="0.25">
      <c r="G211">
        <v>10204</v>
      </c>
      <c r="H211" s="2">
        <v>42320.52511574074</v>
      </c>
      <c r="I211" t="s">
        <v>20</v>
      </c>
      <c r="J211" t="s">
        <v>27</v>
      </c>
      <c r="K211" s="6">
        <v>64317.94</v>
      </c>
      <c r="L211">
        <f>MONTH(tblSales3[[#This Row],[Date]])</f>
        <v>11</v>
      </c>
    </row>
    <row r="212" spans="7:12" x14ac:dyDescent="0.25">
      <c r="G212">
        <v>10205</v>
      </c>
      <c r="H212" s="2">
        <v>42137.448344907411</v>
      </c>
      <c r="I212" t="s">
        <v>45</v>
      </c>
      <c r="J212" t="s">
        <v>83</v>
      </c>
      <c r="K212" s="6">
        <v>59646.45</v>
      </c>
      <c r="L212">
        <f>MONTH(tblSales3[[#This Row],[Date]])</f>
        <v>5</v>
      </c>
    </row>
    <row r="213" spans="7:12" x14ac:dyDescent="0.25">
      <c r="G213">
        <v>10206</v>
      </c>
      <c r="H213" s="2">
        <v>42331.425324074073</v>
      </c>
      <c r="I213" t="s">
        <v>29</v>
      </c>
      <c r="J213" t="s">
        <v>177</v>
      </c>
      <c r="K213" s="6">
        <v>35522.21</v>
      </c>
      <c r="L213">
        <f>MONTH(tblSales3[[#This Row],[Date]])</f>
        <v>11</v>
      </c>
    </row>
    <row r="214" spans="7:12" x14ac:dyDescent="0.25">
      <c r="G214">
        <v>10207</v>
      </c>
      <c r="H214" s="2">
        <v>42211.965486111112</v>
      </c>
      <c r="I214" t="s">
        <v>52</v>
      </c>
      <c r="J214" t="s">
        <v>178</v>
      </c>
      <c r="K214" s="6">
        <v>49203.3</v>
      </c>
      <c r="L214">
        <f>MONTH(tblSales3[[#This Row],[Date]])</f>
        <v>7</v>
      </c>
    </row>
    <row r="215" spans="7:12" x14ac:dyDescent="0.25">
      <c r="G215">
        <v>10208</v>
      </c>
      <c r="H215" s="2">
        <v>42170.725254629629</v>
      </c>
      <c r="I215" t="s">
        <v>61</v>
      </c>
      <c r="J215" t="s">
        <v>179</v>
      </c>
      <c r="K215" s="6">
        <v>49344.81</v>
      </c>
      <c r="L215">
        <f>MONTH(tblSales3[[#This Row],[Date]])</f>
        <v>6</v>
      </c>
    </row>
    <row r="216" spans="7:12" x14ac:dyDescent="0.25">
      <c r="G216">
        <v>10209</v>
      </c>
      <c r="H216" s="2">
        <v>42309.134085648147</v>
      </c>
      <c r="I216" t="s">
        <v>7</v>
      </c>
      <c r="J216" t="s">
        <v>92</v>
      </c>
      <c r="K216" s="6">
        <v>47423.55</v>
      </c>
      <c r="L216">
        <f>MONTH(tblSales3[[#This Row],[Date]])</f>
        <v>11</v>
      </c>
    </row>
    <row r="217" spans="7:12" x14ac:dyDescent="0.25">
      <c r="G217">
        <v>10210</v>
      </c>
      <c r="H217" s="2">
        <v>42186.803749999999</v>
      </c>
      <c r="I217" t="s">
        <v>52</v>
      </c>
      <c r="J217" t="s">
        <v>180</v>
      </c>
      <c r="K217" s="6">
        <v>6402.9</v>
      </c>
      <c r="L217">
        <f>MONTH(tblSales3[[#This Row],[Date]])</f>
        <v>7</v>
      </c>
    </row>
    <row r="218" spans="7:12" x14ac:dyDescent="0.25">
      <c r="G218">
        <v>10211</v>
      </c>
      <c r="H218" s="2">
        <v>42261.528379629628</v>
      </c>
      <c r="I218" t="s">
        <v>11</v>
      </c>
      <c r="J218" t="s">
        <v>181</v>
      </c>
      <c r="K218" s="6">
        <v>80576.63</v>
      </c>
      <c r="L218">
        <f>MONTH(tblSales3[[#This Row],[Date]])</f>
        <v>9</v>
      </c>
    </row>
    <row r="219" spans="7:12" x14ac:dyDescent="0.25">
      <c r="G219">
        <v>10212</v>
      </c>
      <c r="H219" s="2">
        <v>42220.998935185184</v>
      </c>
      <c r="I219" t="s">
        <v>23</v>
      </c>
      <c r="J219" t="s">
        <v>182</v>
      </c>
      <c r="K219" s="6">
        <v>41875.9</v>
      </c>
      <c r="L219">
        <f>MONTH(tblSales3[[#This Row],[Date]])</f>
        <v>8</v>
      </c>
    </row>
    <row r="220" spans="7:12" x14ac:dyDescent="0.25">
      <c r="G220">
        <v>10213</v>
      </c>
      <c r="H220" s="2">
        <v>42300.559791666667</v>
      </c>
      <c r="I220" t="s">
        <v>35</v>
      </c>
      <c r="J220" t="s">
        <v>183</v>
      </c>
      <c r="K220" s="6">
        <v>79343.289999999994</v>
      </c>
      <c r="L220">
        <f>MONTH(tblSales3[[#This Row],[Date]])</f>
        <v>10</v>
      </c>
    </row>
    <row r="221" spans="7:12" x14ac:dyDescent="0.25">
      <c r="G221">
        <v>10214</v>
      </c>
      <c r="H221" s="2">
        <v>42250.655798611115</v>
      </c>
      <c r="I221" t="s">
        <v>40</v>
      </c>
      <c r="J221" t="s">
        <v>184</v>
      </c>
      <c r="K221" s="6">
        <v>58990.99</v>
      </c>
      <c r="L221">
        <f>MONTH(tblSales3[[#This Row],[Date]])</f>
        <v>9</v>
      </c>
    </row>
    <row r="222" spans="7:12" x14ac:dyDescent="0.25">
      <c r="G222">
        <v>10215</v>
      </c>
      <c r="H222" s="2">
        <v>42298.591145833336</v>
      </c>
      <c r="I222" t="s">
        <v>38</v>
      </c>
      <c r="J222" t="s">
        <v>185</v>
      </c>
      <c r="K222" s="6">
        <v>64364.31</v>
      </c>
      <c r="L222">
        <f>MONTH(tblSales3[[#This Row],[Date]])</f>
        <v>10</v>
      </c>
    </row>
    <row r="223" spans="7:12" x14ac:dyDescent="0.25">
      <c r="G223">
        <v>10216</v>
      </c>
      <c r="H223" s="2">
        <v>42152.261435185188</v>
      </c>
      <c r="I223" t="s">
        <v>66</v>
      </c>
      <c r="J223" t="s">
        <v>93</v>
      </c>
      <c r="K223" s="6">
        <v>12183.09</v>
      </c>
      <c r="L223">
        <f>MONTH(tblSales3[[#This Row],[Date]])</f>
        <v>5</v>
      </c>
    </row>
    <row r="224" spans="7:12" x14ac:dyDescent="0.25">
      <c r="G224">
        <v>10217</v>
      </c>
      <c r="H224" s="2">
        <v>42071.718518518515</v>
      </c>
      <c r="I224" t="s">
        <v>11</v>
      </c>
      <c r="J224" t="s">
        <v>186</v>
      </c>
      <c r="K224" s="6">
        <v>31802.11</v>
      </c>
      <c r="L224">
        <f>MONTH(tblSales3[[#This Row],[Date]])</f>
        <v>3</v>
      </c>
    </row>
    <row r="225" spans="7:12" x14ac:dyDescent="0.25">
      <c r="G225">
        <v>10218</v>
      </c>
      <c r="H225" s="2">
        <v>42028.006898148145</v>
      </c>
      <c r="I225" t="s">
        <v>35</v>
      </c>
      <c r="J225" t="s">
        <v>48</v>
      </c>
      <c r="K225" s="6">
        <v>61175.27</v>
      </c>
      <c r="L225">
        <f>MONTH(tblSales3[[#This Row],[Date]])</f>
        <v>1</v>
      </c>
    </row>
    <row r="226" spans="7:12" x14ac:dyDescent="0.25">
      <c r="G226">
        <v>10219</v>
      </c>
      <c r="H226" s="2">
        <v>42048.839895833335</v>
      </c>
      <c r="I226" t="s">
        <v>11</v>
      </c>
      <c r="J226" t="s">
        <v>152</v>
      </c>
      <c r="K226" s="6">
        <v>79728.38</v>
      </c>
      <c r="L226">
        <f>MONTH(tblSales3[[#This Row],[Date]])</f>
        <v>2</v>
      </c>
    </row>
    <row r="227" spans="7:12" x14ac:dyDescent="0.25">
      <c r="G227">
        <v>10220</v>
      </c>
      <c r="H227" s="2">
        <v>42296.840613425928</v>
      </c>
      <c r="I227" t="s">
        <v>9</v>
      </c>
      <c r="J227" t="s">
        <v>187</v>
      </c>
      <c r="K227" s="6">
        <v>48209.75</v>
      </c>
      <c r="L227">
        <f>MONTH(tblSales3[[#This Row],[Date]])</f>
        <v>10</v>
      </c>
    </row>
    <row r="228" spans="7:12" x14ac:dyDescent="0.25">
      <c r="G228">
        <v>10221</v>
      </c>
      <c r="H228" s="2">
        <v>42270.705335648148</v>
      </c>
      <c r="I228" t="s">
        <v>17</v>
      </c>
      <c r="J228" t="s">
        <v>188</v>
      </c>
      <c r="K228" s="6">
        <v>1699.21</v>
      </c>
      <c r="L228">
        <f>MONTH(tblSales3[[#This Row],[Date]])</f>
        <v>9</v>
      </c>
    </row>
    <row r="229" spans="7:12" x14ac:dyDescent="0.25">
      <c r="G229">
        <v>10222</v>
      </c>
      <c r="H229" s="2">
        <v>42267.943611111114</v>
      </c>
      <c r="I229" t="s">
        <v>5</v>
      </c>
      <c r="J229" t="s">
        <v>189</v>
      </c>
      <c r="K229" s="6">
        <v>88786.47</v>
      </c>
      <c r="L229">
        <f>MONTH(tblSales3[[#This Row],[Date]])</f>
        <v>9</v>
      </c>
    </row>
    <row r="230" spans="7:12" x14ac:dyDescent="0.25">
      <c r="G230">
        <v>10223</v>
      </c>
      <c r="H230" s="2">
        <v>42322.211076388892</v>
      </c>
      <c r="I230" t="s">
        <v>52</v>
      </c>
      <c r="J230" t="s">
        <v>190</v>
      </c>
      <c r="K230" s="6">
        <v>87089.919999999998</v>
      </c>
      <c r="L230">
        <f>MONTH(tblSales3[[#This Row],[Date]])</f>
        <v>11</v>
      </c>
    </row>
    <row r="231" spans="7:12" x14ac:dyDescent="0.25">
      <c r="G231">
        <v>10224</v>
      </c>
      <c r="H231" s="2">
        <v>42024.640324074076</v>
      </c>
      <c r="I231" t="s">
        <v>61</v>
      </c>
      <c r="J231" t="s">
        <v>139</v>
      </c>
      <c r="K231" s="6">
        <v>96063.05</v>
      </c>
      <c r="L231">
        <f>MONTH(tblSales3[[#This Row],[Date]])</f>
        <v>1</v>
      </c>
    </row>
    <row r="232" spans="7:12" x14ac:dyDescent="0.25">
      <c r="G232">
        <v>10225</v>
      </c>
      <c r="H232" s="2">
        <v>42096.952824074076</v>
      </c>
      <c r="I232" t="s">
        <v>29</v>
      </c>
      <c r="J232" t="s">
        <v>165</v>
      </c>
      <c r="K232" s="6">
        <v>58424.29</v>
      </c>
      <c r="L232">
        <f>MONTH(tblSales3[[#This Row],[Date]])</f>
        <v>4</v>
      </c>
    </row>
    <row r="233" spans="7:12" x14ac:dyDescent="0.25">
      <c r="G233">
        <v>10226</v>
      </c>
      <c r="H233" s="2">
        <v>42014.241527777776</v>
      </c>
      <c r="I233" t="s">
        <v>61</v>
      </c>
      <c r="J233" t="s">
        <v>132</v>
      </c>
      <c r="K233" s="6">
        <v>92530.880000000005</v>
      </c>
      <c r="L233">
        <f>MONTH(tblSales3[[#This Row],[Date]])</f>
        <v>1</v>
      </c>
    </row>
    <row r="234" spans="7:12" x14ac:dyDescent="0.25">
      <c r="G234">
        <v>10227</v>
      </c>
      <c r="H234" s="2">
        <v>42310.725324074076</v>
      </c>
      <c r="I234" t="s">
        <v>26</v>
      </c>
      <c r="J234" t="s">
        <v>191</v>
      </c>
      <c r="K234" s="6">
        <v>31142.19</v>
      </c>
      <c r="L234">
        <f>MONTH(tblSales3[[#This Row],[Date]])</f>
        <v>11</v>
      </c>
    </row>
    <row r="235" spans="7:12" x14ac:dyDescent="0.25">
      <c r="G235">
        <v>10228</v>
      </c>
      <c r="H235" s="2">
        <v>42102.441076388888</v>
      </c>
      <c r="I235" t="s">
        <v>52</v>
      </c>
      <c r="J235" t="s">
        <v>31</v>
      </c>
      <c r="K235" s="6">
        <v>98439.56</v>
      </c>
      <c r="L235">
        <f>MONTH(tblSales3[[#This Row],[Date]])</f>
        <v>4</v>
      </c>
    </row>
    <row r="236" spans="7:12" x14ac:dyDescent="0.25">
      <c r="G236">
        <v>10229</v>
      </c>
      <c r="H236" s="2">
        <v>42075.875092592592</v>
      </c>
      <c r="I236" t="s">
        <v>38</v>
      </c>
      <c r="J236" t="s">
        <v>192</v>
      </c>
      <c r="K236" s="6">
        <v>33588.519999999997</v>
      </c>
      <c r="L236">
        <f>MONTH(tblSales3[[#This Row],[Date]])</f>
        <v>3</v>
      </c>
    </row>
    <row r="237" spans="7:12" x14ac:dyDescent="0.25">
      <c r="G237">
        <v>10230</v>
      </c>
      <c r="H237" s="2">
        <v>42159.768993055557</v>
      </c>
      <c r="I237" t="s">
        <v>26</v>
      </c>
      <c r="J237" t="s">
        <v>193</v>
      </c>
      <c r="K237" s="6">
        <v>14468.98</v>
      </c>
      <c r="L237">
        <f>MONTH(tblSales3[[#This Row],[Date]])</f>
        <v>6</v>
      </c>
    </row>
    <row r="238" spans="7:12" x14ac:dyDescent="0.25">
      <c r="G238">
        <v>10231</v>
      </c>
      <c r="H238" s="2">
        <v>42304.578634259262</v>
      </c>
      <c r="I238" t="s">
        <v>45</v>
      </c>
      <c r="J238" t="s">
        <v>194</v>
      </c>
      <c r="K238" s="6">
        <v>91738.94</v>
      </c>
      <c r="L238">
        <f>MONTH(tblSales3[[#This Row],[Date]])</f>
        <v>10</v>
      </c>
    </row>
    <row r="239" spans="7:12" x14ac:dyDescent="0.25">
      <c r="G239">
        <v>10232</v>
      </c>
      <c r="H239" s="2">
        <v>42043.957071759258</v>
      </c>
      <c r="I239" t="s">
        <v>52</v>
      </c>
      <c r="J239" t="s">
        <v>195</v>
      </c>
      <c r="K239" s="6">
        <v>71479.899999999994</v>
      </c>
      <c r="L239">
        <f>MONTH(tblSales3[[#This Row],[Date]])</f>
        <v>2</v>
      </c>
    </row>
    <row r="240" spans="7:12" x14ac:dyDescent="0.25">
      <c r="G240">
        <v>10233</v>
      </c>
      <c r="H240" s="2">
        <v>42033.090486111112</v>
      </c>
      <c r="I240" t="s">
        <v>5</v>
      </c>
      <c r="J240" t="s">
        <v>159</v>
      </c>
      <c r="K240" s="6">
        <v>72730.559999999998</v>
      </c>
      <c r="L240">
        <f>MONTH(tblSales3[[#This Row],[Date]])</f>
        <v>1</v>
      </c>
    </row>
    <row r="241" spans="7:12" x14ac:dyDescent="0.25">
      <c r="G241">
        <v>10234</v>
      </c>
      <c r="H241" s="2">
        <v>42079.133738425924</v>
      </c>
      <c r="I241" t="s">
        <v>13</v>
      </c>
      <c r="J241" t="s">
        <v>106</v>
      </c>
      <c r="K241" s="6">
        <v>51325.85</v>
      </c>
      <c r="L241">
        <f>MONTH(tblSales3[[#This Row],[Date]])</f>
        <v>3</v>
      </c>
    </row>
    <row r="242" spans="7:12" x14ac:dyDescent="0.25">
      <c r="G242">
        <v>10235</v>
      </c>
      <c r="H242" s="2">
        <v>42078.232361111113</v>
      </c>
      <c r="I242" t="s">
        <v>13</v>
      </c>
      <c r="J242" t="s">
        <v>196</v>
      </c>
      <c r="K242" s="6">
        <v>33631.01</v>
      </c>
      <c r="L242">
        <f>MONTH(tblSales3[[#This Row],[Date]])</f>
        <v>3</v>
      </c>
    </row>
    <row r="243" spans="7:12" x14ac:dyDescent="0.25">
      <c r="G243">
        <v>10236</v>
      </c>
      <c r="H243" s="2">
        <v>42117.427453703705</v>
      </c>
      <c r="I243" t="s">
        <v>7</v>
      </c>
      <c r="J243" t="s">
        <v>197</v>
      </c>
      <c r="K243" s="6">
        <v>26331.58</v>
      </c>
      <c r="L243">
        <f>MONTH(tblSales3[[#This Row],[Date]])</f>
        <v>4</v>
      </c>
    </row>
    <row r="244" spans="7:12" x14ac:dyDescent="0.25">
      <c r="G244">
        <v>10237</v>
      </c>
      <c r="H244" s="2">
        <v>42152.436284722222</v>
      </c>
      <c r="I244" t="s">
        <v>61</v>
      </c>
      <c r="J244" t="s">
        <v>59</v>
      </c>
      <c r="K244" s="6">
        <v>67887.17</v>
      </c>
      <c r="L244">
        <f>MONTH(tblSales3[[#This Row],[Date]])</f>
        <v>5</v>
      </c>
    </row>
    <row r="245" spans="7:12" x14ac:dyDescent="0.25">
      <c r="G245">
        <v>10238</v>
      </c>
      <c r="H245" s="2">
        <v>42032.453449074077</v>
      </c>
      <c r="I245" t="s">
        <v>52</v>
      </c>
      <c r="J245" t="s">
        <v>198</v>
      </c>
      <c r="K245" s="6">
        <v>71003.03</v>
      </c>
      <c r="L245">
        <f>MONTH(tblSales3[[#This Row],[Date]])</f>
        <v>1</v>
      </c>
    </row>
    <row r="246" spans="7:12" x14ac:dyDescent="0.25">
      <c r="G246">
        <v>10239</v>
      </c>
      <c r="H246" s="2">
        <v>42068.855902777781</v>
      </c>
      <c r="I246" t="s">
        <v>11</v>
      </c>
      <c r="J246" t="s">
        <v>199</v>
      </c>
      <c r="K246" s="6">
        <v>20306.900000000001</v>
      </c>
      <c r="L246">
        <f>MONTH(tblSales3[[#This Row],[Date]])</f>
        <v>3</v>
      </c>
    </row>
    <row r="247" spans="7:12" x14ac:dyDescent="0.25">
      <c r="G247">
        <v>10240</v>
      </c>
      <c r="H247" s="2">
        <v>42208.392997685187</v>
      </c>
      <c r="I247" t="s">
        <v>45</v>
      </c>
      <c r="J247" t="s">
        <v>200</v>
      </c>
      <c r="K247" s="6">
        <v>75274.23</v>
      </c>
      <c r="L247">
        <f>MONTH(tblSales3[[#This Row],[Date]])</f>
        <v>7</v>
      </c>
    </row>
    <row r="248" spans="7:12" x14ac:dyDescent="0.25">
      <c r="G248">
        <v>10241</v>
      </c>
      <c r="H248" s="2">
        <v>42170.149212962962</v>
      </c>
      <c r="I248" t="s">
        <v>11</v>
      </c>
      <c r="J248" t="s">
        <v>151</v>
      </c>
      <c r="K248" s="6">
        <v>97532.14</v>
      </c>
      <c r="L248">
        <f>MONTH(tblSales3[[#This Row],[Date]])</f>
        <v>6</v>
      </c>
    </row>
    <row r="249" spans="7:12" x14ac:dyDescent="0.25">
      <c r="G249">
        <v>10242</v>
      </c>
      <c r="H249" s="2">
        <v>42325.558576388888</v>
      </c>
      <c r="I249" t="s">
        <v>23</v>
      </c>
      <c r="J249" t="s">
        <v>112</v>
      </c>
      <c r="K249" s="6">
        <v>83291.679999999993</v>
      </c>
      <c r="L249">
        <f>MONTH(tblSales3[[#This Row],[Date]])</f>
        <v>11</v>
      </c>
    </row>
    <row r="250" spans="7:12" x14ac:dyDescent="0.25">
      <c r="G250">
        <v>10243</v>
      </c>
      <c r="H250" s="2">
        <v>42141.338900462964</v>
      </c>
      <c r="I250" t="s">
        <v>23</v>
      </c>
      <c r="J250" t="s">
        <v>101</v>
      </c>
      <c r="K250" s="6">
        <v>92224.31</v>
      </c>
      <c r="L250">
        <f>MONTH(tblSales3[[#This Row],[Date]])</f>
        <v>5</v>
      </c>
    </row>
    <row r="251" spans="7:12" x14ac:dyDescent="0.25">
      <c r="G251">
        <v>10244</v>
      </c>
      <c r="H251" s="2">
        <v>42163.588252314818</v>
      </c>
      <c r="I251" t="s">
        <v>45</v>
      </c>
      <c r="J251" t="s">
        <v>201</v>
      </c>
      <c r="K251" s="6">
        <v>47580.08</v>
      </c>
      <c r="L251">
        <f>MONTH(tblSales3[[#This Row],[Date]])</f>
        <v>6</v>
      </c>
    </row>
    <row r="252" spans="7:12" x14ac:dyDescent="0.25">
      <c r="G252">
        <v>10245</v>
      </c>
      <c r="H252" s="2">
        <v>42281.839502314811</v>
      </c>
      <c r="I252" t="s">
        <v>15</v>
      </c>
      <c r="J252" t="s">
        <v>115</v>
      </c>
      <c r="K252" s="6">
        <v>82672.45</v>
      </c>
      <c r="L252">
        <f>MONTH(tblSales3[[#This Row],[Date]])</f>
        <v>10</v>
      </c>
    </row>
    <row r="253" spans="7:12" x14ac:dyDescent="0.25">
      <c r="G253">
        <v>10246</v>
      </c>
      <c r="H253" s="2">
        <v>42305.965914351851</v>
      </c>
      <c r="I253" t="s">
        <v>23</v>
      </c>
      <c r="J253" t="s">
        <v>154</v>
      </c>
      <c r="K253" s="6">
        <v>97669.18</v>
      </c>
      <c r="L253">
        <f>MONTH(tblSales3[[#This Row],[Date]])</f>
        <v>10</v>
      </c>
    </row>
    <row r="254" spans="7:12" x14ac:dyDescent="0.25">
      <c r="G254">
        <v>10247</v>
      </c>
      <c r="H254" s="2">
        <v>42286.89806712963</v>
      </c>
      <c r="I254" t="s">
        <v>7</v>
      </c>
      <c r="J254" t="s">
        <v>202</v>
      </c>
      <c r="K254" s="6">
        <v>38740.94</v>
      </c>
      <c r="L254">
        <f>MONTH(tblSales3[[#This Row],[Date]])</f>
        <v>10</v>
      </c>
    </row>
    <row r="255" spans="7:12" x14ac:dyDescent="0.25">
      <c r="G255">
        <v>10248</v>
      </c>
      <c r="H255" s="2">
        <v>42117.056122685186</v>
      </c>
      <c r="I255" t="s">
        <v>38</v>
      </c>
      <c r="J255" t="s">
        <v>203</v>
      </c>
      <c r="K255" s="6">
        <v>70859.73</v>
      </c>
      <c r="L255">
        <f>MONTH(tblSales3[[#This Row],[Date]])</f>
        <v>4</v>
      </c>
    </row>
    <row r="256" spans="7:12" x14ac:dyDescent="0.25">
      <c r="G256">
        <v>10249</v>
      </c>
      <c r="H256" s="2">
        <v>42115.652430555558</v>
      </c>
      <c r="I256" t="s">
        <v>17</v>
      </c>
      <c r="J256" t="s">
        <v>28</v>
      </c>
      <c r="K256" s="6">
        <v>39601.51</v>
      </c>
      <c r="L256">
        <f>MONTH(tblSales3[[#This Row],[Date]])</f>
        <v>4</v>
      </c>
    </row>
    <row r="257" spans="7:12" x14ac:dyDescent="0.25">
      <c r="G257">
        <v>10250</v>
      </c>
      <c r="H257" s="2">
        <v>42329.222719907404</v>
      </c>
      <c r="I257" t="s">
        <v>40</v>
      </c>
      <c r="J257" t="s">
        <v>122</v>
      </c>
      <c r="K257" s="6">
        <v>28220.09</v>
      </c>
      <c r="L257">
        <f>MONTH(tblSales3[[#This Row],[Date]])</f>
        <v>11</v>
      </c>
    </row>
    <row r="258" spans="7:12" x14ac:dyDescent="0.25">
      <c r="G258">
        <v>10251</v>
      </c>
      <c r="H258" s="2">
        <v>42248.221701388888</v>
      </c>
      <c r="I258" t="s">
        <v>9</v>
      </c>
      <c r="J258" t="s">
        <v>159</v>
      </c>
      <c r="K258" s="6">
        <v>42474.36</v>
      </c>
      <c r="L258">
        <f>MONTH(tblSales3[[#This Row],[Date]])</f>
        <v>9</v>
      </c>
    </row>
    <row r="259" spans="7:12" x14ac:dyDescent="0.25">
      <c r="G259">
        <v>10252</v>
      </c>
      <c r="H259" s="2">
        <v>42088.522604166668</v>
      </c>
      <c r="I259" t="s">
        <v>40</v>
      </c>
      <c r="J259" t="s">
        <v>204</v>
      </c>
      <c r="K259" s="6">
        <v>45679.11</v>
      </c>
      <c r="L259">
        <f>MONTH(tblSales3[[#This Row],[Date]])</f>
        <v>3</v>
      </c>
    </row>
    <row r="260" spans="7:12" x14ac:dyDescent="0.25">
      <c r="G260">
        <v>10253</v>
      </c>
      <c r="H260" s="2">
        <v>42348.246724537035</v>
      </c>
      <c r="I260" t="s">
        <v>35</v>
      </c>
      <c r="J260" t="s">
        <v>205</v>
      </c>
      <c r="K260" s="6">
        <v>75983.839999999997</v>
      </c>
      <c r="L260">
        <f>MONTH(tblSales3[[#This Row],[Date]])</f>
        <v>12</v>
      </c>
    </row>
    <row r="261" spans="7:12" x14ac:dyDescent="0.25">
      <c r="G261">
        <v>10254</v>
      </c>
      <c r="H261" s="2">
        <v>42029.56355324074</v>
      </c>
      <c r="I261" t="s">
        <v>7</v>
      </c>
      <c r="J261" t="s">
        <v>125</v>
      </c>
      <c r="K261" s="6">
        <v>30109.03</v>
      </c>
      <c r="L261">
        <f>MONTH(tblSales3[[#This Row],[Date]])</f>
        <v>1</v>
      </c>
    </row>
    <row r="262" spans="7:12" x14ac:dyDescent="0.25">
      <c r="G262">
        <v>10255</v>
      </c>
      <c r="H262" s="2">
        <v>42311.213680555556</v>
      </c>
      <c r="I262" t="s">
        <v>26</v>
      </c>
      <c r="J262" t="s">
        <v>43</v>
      </c>
      <c r="K262" s="6">
        <v>47740.65</v>
      </c>
      <c r="L262">
        <f>MONTH(tblSales3[[#This Row],[Date]])</f>
        <v>11</v>
      </c>
    </row>
    <row r="263" spans="7:12" x14ac:dyDescent="0.25">
      <c r="G263">
        <v>10256</v>
      </c>
      <c r="H263" s="2">
        <v>42013.605219907404</v>
      </c>
      <c r="I263" t="s">
        <v>17</v>
      </c>
      <c r="J263" t="s">
        <v>206</v>
      </c>
      <c r="K263" s="6">
        <v>31311.81</v>
      </c>
      <c r="L263">
        <f>MONTH(tblSales3[[#This Row],[Date]])</f>
        <v>1</v>
      </c>
    </row>
    <row r="264" spans="7:12" x14ac:dyDescent="0.25">
      <c r="G264">
        <v>10257</v>
      </c>
      <c r="H264" s="2">
        <v>42336.390659722223</v>
      </c>
      <c r="I264" t="s">
        <v>40</v>
      </c>
      <c r="J264" t="s">
        <v>151</v>
      </c>
      <c r="K264" s="6">
        <v>2400.84</v>
      </c>
      <c r="L264">
        <f>MONTH(tblSales3[[#This Row],[Date]])</f>
        <v>11</v>
      </c>
    </row>
    <row r="265" spans="7:12" x14ac:dyDescent="0.25">
      <c r="G265">
        <v>10258</v>
      </c>
      <c r="H265" s="2">
        <v>42300.707303240742</v>
      </c>
      <c r="I265" t="s">
        <v>15</v>
      </c>
      <c r="J265" t="s">
        <v>207</v>
      </c>
      <c r="K265" s="6">
        <v>49580.01</v>
      </c>
      <c r="L265">
        <f>MONTH(tblSales3[[#This Row],[Date]])</f>
        <v>10</v>
      </c>
    </row>
    <row r="266" spans="7:12" x14ac:dyDescent="0.25">
      <c r="G266">
        <v>10259</v>
      </c>
      <c r="H266" s="2">
        <v>42107.148599537039</v>
      </c>
      <c r="I266" t="s">
        <v>9</v>
      </c>
      <c r="J266" t="s">
        <v>208</v>
      </c>
      <c r="K266" s="6">
        <v>73734.179999999993</v>
      </c>
      <c r="L266">
        <f>MONTH(tblSales3[[#This Row],[Date]])</f>
        <v>4</v>
      </c>
    </row>
    <row r="267" spans="7:12" x14ac:dyDescent="0.25">
      <c r="G267">
        <v>10260</v>
      </c>
      <c r="H267" s="2">
        <v>42093.150810185187</v>
      </c>
      <c r="I267" t="s">
        <v>17</v>
      </c>
      <c r="J267" t="s">
        <v>209</v>
      </c>
      <c r="K267" s="6">
        <v>37677.360000000001</v>
      </c>
      <c r="L267">
        <f>MONTH(tblSales3[[#This Row],[Date]])</f>
        <v>3</v>
      </c>
    </row>
    <row r="268" spans="7:12" x14ac:dyDescent="0.25">
      <c r="G268">
        <v>10261</v>
      </c>
      <c r="H268" s="2">
        <v>42340.909351851849</v>
      </c>
      <c r="I268" t="s">
        <v>40</v>
      </c>
      <c r="J268" t="s">
        <v>210</v>
      </c>
      <c r="K268" s="6">
        <v>65705</v>
      </c>
      <c r="L268">
        <f>MONTH(tblSales3[[#This Row],[Date]])</f>
        <v>12</v>
      </c>
    </row>
    <row r="269" spans="7:12" x14ac:dyDescent="0.25">
      <c r="G269">
        <v>10262</v>
      </c>
      <c r="H269" s="2">
        <v>42044.311608796299</v>
      </c>
      <c r="I269" t="s">
        <v>45</v>
      </c>
      <c r="J269" t="s">
        <v>211</v>
      </c>
      <c r="K269" s="6">
        <v>22169.97</v>
      </c>
      <c r="L269">
        <f>MONTH(tblSales3[[#This Row],[Date]])</f>
        <v>2</v>
      </c>
    </row>
    <row r="270" spans="7:12" x14ac:dyDescent="0.25">
      <c r="G270">
        <v>10263</v>
      </c>
      <c r="H270" s="2">
        <v>42363.976909722223</v>
      </c>
      <c r="I270" t="s">
        <v>9</v>
      </c>
      <c r="J270" t="s">
        <v>60</v>
      </c>
      <c r="K270" s="6">
        <v>48676.78</v>
      </c>
      <c r="L270">
        <f>MONTH(tblSales3[[#This Row],[Date]])</f>
        <v>12</v>
      </c>
    </row>
    <row r="271" spans="7:12" x14ac:dyDescent="0.25">
      <c r="G271">
        <v>10264</v>
      </c>
      <c r="H271" s="2">
        <v>42132.565312500003</v>
      </c>
      <c r="I271" t="s">
        <v>5</v>
      </c>
      <c r="J271" t="s">
        <v>212</v>
      </c>
      <c r="K271" s="6">
        <v>35134.639999999999</v>
      </c>
      <c r="L271">
        <f>MONTH(tblSales3[[#This Row],[Date]])</f>
        <v>5</v>
      </c>
    </row>
    <row r="272" spans="7:12" x14ac:dyDescent="0.25">
      <c r="G272">
        <v>10265</v>
      </c>
      <c r="H272" s="2">
        <v>42239.64366898148</v>
      </c>
      <c r="I272" t="s">
        <v>61</v>
      </c>
      <c r="J272" t="s">
        <v>46</v>
      </c>
      <c r="K272" s="6">
        <v>12468.87</v>
      </c>
      <c r="L272">
        <f>MONTH(tblSales3[[#This Row],[Date]])</f>
        <v>8</v>
      </c>
    </row>
    <row r="273" spans="7:12" x14ac:dyDescent="0.25">
      <c r="G273">
        <v>10266</v>
      </c>
      <c r="H273" s="2">
        <v>42114.604398148149</v>
      </c>
      <c r="I273" t="s">
        <v>7</v>
      </c>
      <c r="J273" t="s">
        <v>181</v>
      </c>
      <c r="K273" s="6">
        <v>37009.550000000003</v>
      </c>
      <c r="L273">
        <f>MONTH(tblSales3[[#This Row],[Date]])</f>
        <v>4</v>
      </c>
    </row>
    <row r="274" spans="7:12" x14ac:dyDescent="0.25">
      <c r="G274">
        <v>10267</v>
      </c>
      <c r="H274" s="2">
        <v>42227.081921296296</v>
      </c>
      <c r="I274" t="s">
        <v>29</v>
      </c>
      <c r="J274" t="s">
        <v>37</v>
      </c>
      <c r="K274" s="6">
        <v>55749.25</v>
      </c>
      <c r="L274">
        <f>MONTH(tblSales3[[#This Row],[Date]])</f>
        <v>8</v>
      </c>
    </row>
    <row r="275" spans="7:12" x14ac:dyDescent="0.25">
      <c r="G275">
        <v>10268</v>
      </c>
      <c r="H275" s="2">
        <v>42037.713750000003</v>
      </c>
      <c r="I275" t="s">
        <v>45</v>
      </c>
      <c r="J275" t="s">
        <v>213</v>
      </c>
      <c r="K275" s="6">
        <v>53833.38</v>
      </c>
      <c r="L275">
        <f>MONTH(tblSales3[[#This Row],[Date]])</f>
        <v>2</v>
      </c>
    </row>
    <row r="276" spans="7:12" x14ac:dyDescent="0.25">
      <c r="G276">
        <v>10269</v>
      </c>
      <c r="H276" s="2">
        <v>42282.825462962966</v>
      </c>
      <c r="I276" t="s">
        <v>26</v>
      </c>
      <c r="J276" t="s">
        <v>183</v>
      </c>
      <c r="K276" s="6">
        <v>42976.34</v>
      </c>
      <c r="L276">
        <f>MONTH(tblSales3[[#This Row],[Date]])</f>
        <v>10</v>
      </c>
    </row>
    <row r="277" spans="7:12" x14ac:dyDescent="0.25">
      <c r="G277">
        <v>10270</v>
      </c>
      <c r="H277" s="2">
        <v>42259.152662037035</v>
      </c>
      <c r="I277" t="s">
        <v>11</v>
      </c>
      <c r="J277" t="s">
        <v>214</v>
      </c>
      <c r="K277" s="6">
        <v>4643.0600000000004</v>
      </c>
      <c r="L277">
        <f>MONTH(tblSales3[[#This Row],[Date]])</f>
        <v>9</v>
      </c>
    </row>
    <row r="278" spans="7:12" x14ac:dyDescent="0.25">
      <c r="G278">
        <v>10271</v>
      </c>
      <c r="H278" s="2">
        <v>42151.075995370367</v>
      </c>
      <c r="I278" t="s">
        <v>35</v>
      </c>
      <c r="J278" t="s">
        <v>215</v>
      </c>
      <c r="K278" s="6">
        <v>41174.410000000003</v>
      </c>
      <c r="L278">
        <f>MONTH(tblSales3[[#This Row],[Date]])</f>
        <v>5</v>
      </c>
    </row>
    <row r="279" spans="7:12" x14ac:dyDescent="0.25">
      <c r="G279">
        <v>10272</v>
      </c>
      <c r="H279" s="2">
        <v>42221.901319444441</v>
      </c>
      <c r="I279" t="s">
        <v>52</v>
      </c>
      <c r="J279" t="s">
        <v>151</v>
      </c>
      <c r="K279" s="6">
        <v>23346.82</v>
      </c>
      <c r="L279">
        <f>MONTH(tblSales3[[#This Row],[Date]])</f>
        <v>8</v>
      </c>
    </row>
    <row r="280" spans="7:12" x14ac:dyDescent="0.25">
      <c r="G280">
        <v>10273</v>
      </c>
      <c r="H280" s="2">
        <v>42233.791608796295</v>
      </c>
      <c r="I280" t="s">
        <v>29</v>
      </c>
      <c r="J280" t="s">
        <v>57</v>
      </c>
      <c r="K280" s="6">
        <v>69618.2</v>
      </c>
      <c r="L280">
        <f>MONTH(tblSales3[[#This Row],[Date]])</f>
        <v>8</v>
      </c>
    </row>
    <row r="281" spans="7:12" x14ac:dyDescent="0.25">
      <c r="G281">
        <v>10274</v>
      </c>
      <c r="H281" s="2">
        <v>42214.276550925926</v>
      </c>
      <c r="I281" t="s">
        <v>13</v>
      </c>
      <c r="J281" t="s">
        <v>216</v>
      </c>
      <c r="K281" s="6">
        <v>1843.53</v>
      </c>
      <c r="L281">
        <f>MONTH(tblSales3[[#This Row],[Date]])</f>
        <v>7</v>
      </c>
    </row>
    <row r="282" spans="7:12" x14ac:dyDescent="0.25">
      <c r="G282">
        <v>10275</v>
      </c>
      <c r="H282" s="2">
        <v>42312.717037037037</v>
      </c>
      <c r="I282" t="s">
        <v>13</v>
      </c>
      <c r="J282" t="s">
        <v>46</v>
      </c>
      <c r="K282" s="6">
        <v>19868.03</v>
      </c>
      <c r="L282">
        <f>MONTH(tblSales3[[#This Row],[Date]])</f>
        <v>11</v>
      </c>
    </row>
    <row r="283" spans="7:12" x14ac:dyDescent="0.25">
      <c r="G283">
        <v>10276</v>
      </c>
      <c r="H283" s="2">
        <v>42045.121006944442</v>
      </c>
      <c r="I283" t="s">
        <v>35</v>
      </c>
      <c r="J283" t="s">
        <v>217</v>
      </c>
      <c r="K283" s="6">
        <v>85603.24</v>
      </c>
      <c r="L283">
        <f>MONTH(tblSales3[[#This Row],[Date]])</f>
        <v>2</v>
      </c>
    </row>
    <row r="284" spans="7:12" x14ac:dyDescent="0.25">
      <c r="G284">
        <v>10277</v>
      </c>
      <c r="H284" s="2">
        <v>42346.142048611109</v>
      </c>
      <c r="I284" t="s">
        <v>38</v>
      </c>
      <c r="J284" t="s">
        <v>132</v>
      </c>
      <c r="K284" s="6">
        <v>66916.56</v>
      </c>
      <c r="L284">
        <f>MONTH(tblSales3[[#This Row],[Date]])</f>
        <v>12</v>
      </c>
    </row>
    <row r="285" spans="7:12" x14ac:dyDescent="0.25">
      <c r="G285">
        <v>10278</v>
      </c>
      <c r="H285" s="2">
        <v>42091.243356481478</v>
      </c>
      <c r="I285" t="s">
        <v>38</v>
      </c>
      <c r="J285" t="s">
        <v>91</v>
      </c>
      <c r="K285" s="6">
        <v>7514.67</v>
      </c>
      <c r="L285">
        <f>MONTH(tblSales3[[#This Row],[Date]])</f>
        <v>3</v>
      </c>
    </row>
    <row r="286" spans="7:12" x14ac:dyDescent="0.25">
      <c r="G286">
        <v>10279</v>
      </c>
      <c r="H286" s="2">
        <v>42239.767962962964</v>
      </c>
      <c r="I286" t="s">
        <v>17</v>
      </c>
      <c r="J286" t="s">
        <v>57</v>
      </c>
      <c r="K286" s="6">
        <v>3023.13</v>
      </c>
      <c r="L286">
        <f>MONTH(tblSales3[[#This Row],[Date]])</f>
        <v>8</v>
      </c>
    </row>
    <row r="287" spans="7:12" x14ac:dyDescent="0.25">
      <c r="G287">
        <v>10280</v>
      </c>
      <c r="H287" s="2">
        <v>42229.380185185182</v>
      </c>
      <c r="I287" t="s">
        <v>29</v>
      </c>
      <c r="J287" t="s">
        <v>218</v>
      </c>
      <c r="K287" s="6">
        <v>85252.21</v>
      </c>
      <c r="L287">
        <f>MONTH(tblSales3[[#This Row],[Date]])</f>
        <v>8</v>
      </c>
    </row>
    <row r="288" spans="7:12" x14ac:dyDescent="0.25">
      <c r="G288">
        <v>10281</v>
      </c>
      <c r="H288" s="2">
        <v>42157.600393518522</v>
      </c>
      <c r="I288" t="s">
        <v>38</v>
      </c>
      <c r="J288" t="s">
        <v>219</v>
      </c>
      <c r="K288" s="6">
        <v>28480.73</v>
      </c>
      <c r="L288">
        <f>MONTH(tblSales3[[#This Row],[Date]])</f>
        <v>6</v>
      </c>
    </row>
    <row r="289" spans="7:12" x14ac:dyDescent="0.25">
      <c r="G289">
        <v>10282</v>
      </c>
      <c r="H289" s="2">
        <v>42025.141250000001</v>
      </c>
      <c r="I289" t="s">
        <v>17</v>
      </c>
      <c r="J289" t="s">
        <v>186</v>
      </c>
      <c r="K289" s="6">
        <v>90475.86</v>
      </c>
      <c r="L289">
        <f>MONTH(tblSales3[[#This Row],[Date]])</f>
        <v>1</v>
      </c>
    </row>
    <row r="290" spans="7:12" x14ac:dyDescent="0.25">
      <c r="G290">
        <v>10283</v>
      </c>
      <c r="H290" s="2">
        <v>42209.98537037037</v>
      </c>
      <c r="I290" t="s">
        <v>7</v>
      </c>
      <c r="J290" t="s">
        <v>220</v>
      </c>
      <c r="K290" s="6">
        <v>3492.97</v>
      </c>
      <c r="L290">
        <f>MONTH(tblSales3[[#This Row],[Date]])</f>
        <v>7</v>
      </c>
    </row>
    <row r="291" spans="7:12" x14ac:dyDescent="0.25">
      <c r="G291">
        <v>10284</v>
      </c>
      <c r="H291" s="2">
        <v>42108.579756944448</v>
      </c>
      <c r="I291" t="s">
        <v>7</v>
      </c>
      <c r="J291" t="s">
        <v>31</v>
      </c>
      <c r="K291" s="6">
        <v>45466.01</v>
      </c>
      <c r="L291">
        <f>MONTH(tblSales3[[#This Row],[Date]])</f>
        <v>4</v>
      </c>
    </row>
    <row r="292" spans="7:12" x14ac:dyDescent="0.25">
      <c r="G292">
        <v>10285</v>
      </c>
      <c r="H292" s="2">
        <v>42267.816504629627</v>
      </c>
      <c r="I292" t="s">
        <v>29</v>
      </c>
      <c r="J292" t="s">
        <v>145</v>
      </c>
      <c r="K292" s="6">
        <v>61229.97</v>
      </c>
      <c r="L292">
        <f>MONTH(tblSales3[[#This Row],[Date]])</f>
        <v>9</v>
      </c>
    </row>
    <row r="293" spans="7:12" x14ac:dyDescent="0.25">
      <c r="G293">
        <v>10286</v>
      </c>
      <c r="H293" s="2">
        <v>42094.447731481479</v>
      </c>
      <c r="I293" t="s">
        <v>45</v>
      </c>
      <c r="J293" t="s">
        <v>106</v>
      </c>
      <c r="K293" s="6">
        <v>94980.42</v>
      </c>
      <c r="L293">
        <f>MONTH(tblSales3[[#This Row],[Date]])</f>
        <v>3</v>
      </c>
    </row>
    <row r="294" spans="7:12" x14ac:dyDescent="0.25">
      <c r="G294">
        <v>10287</v>
      </c>
      <c r="H294" s="2">
        <v>42234.742002314815</v>
      </c>
      <c r="I294" t="s">
        <v>40</v>
      </c>
      <c r="J294" t="s">
        <v>127</v>
      </c>
      <c r="K294" s="6">
        <v>14934.27</v>
      </c>
      <c r="L294">
        <f>MONTH(tblSales3[[#This Row],[Date]])</f>
        <v>8</v>
      </c>
    </row>
    <row r="295" spans="7:12" x14ac:dyDescent="0.25">
      <c r="G295">
        <v>10288</v>
      </c>
      <c r="H295" s="2">
        <v>42236.37709490741</v>
      </c>
      <c r="I295" t="s">
        <v>45</v>
      </c>
      <c r="J295" t="s">
        <v>32</v>
      </c>
      <c r="K295" s="6">
        <v>44538.58</v>
      </c>
      <c r="L295">
        <f>MONTH(tblSales3[[#This Row],[Date]])</f>
        <v>8</v>
      </c>
    </row>
    <row r="296" spans="7:12" x14ac:dyDescent="0.25">
      <c r="G296">
        <v>10289</v>
      </c>
      <c r="H296" s="2">
        <v>42037.476307870369</v>
      </c>
      <c r="I296" t="s">
        <v>9</v>
      </c>
      <c r="J296" t="s">
        <v>221</v>
      </c>
      <c r="K296" s="6">
        <v>85438.81</v>
      </c>
      <c r="L296">
        <f>MONTH(tblSales3[[#This Row],[Date]])</f>
        <v>2</v>
      </c>
    </row>
    <row r="297" spans="7:12" x14ac:dyDescent="0.25">
      <c r="G297">
        <v>10290</v>
      </c>
      <c r="H297" s="2">
        <v>42006.394548611112</v>
      </c>
      <c r="I297" t="s">
        <v>20</v>
      </c>
      <c r="J297" t="s">
        <v>81</v>
      </c>
      <c r="K297" s="6">
        <v>84860.76</v>
      </c>
      <c r="L297">
        <f>MONTH(tblSales3[[#This Row],[Date]])</f>
        <v>1</v>
      </c>
    </row>
    <row r="298" spans="7:12" x14ac:dyDescent="0.25">
      <c r="G298">
        <v>10291</v>
      </c>
      <c r="H298" s="2">
        <v>42178.881493055553</v>
      </c>
      <c r="I298" t="s">
        <v>26</v>
      </c>
      <c r="J298" t="s">
        <v>41</v>
      </c>
      <c r="K298" s="6">
        <v>10861.98</v>
      </c>
      <c r="L298">
        <f>MONTH(tblSales3[[#This Row],[Date]])</f>
        <v>6</v>
      </c>
    </row>
    <row r="299" spans="7:12" x14ac:dyDescent="0.25">
      <c r="G299">
        <v>10292</v>
      </c>
      <c r="H299" s="2">
        <v>42043.670914351853</v>
      </c>
      <c r="I299" t="s">
        <v>66</v>
      </c>
      <c r="J299" t="s">
        <v>42</v>
      </c>
      <c r="K299" s="6">
        <v>51895.29</v>
      </c>
      <c r="L299">
        <f>MONTH(tblSales3[[#This Row],[Date]])</f>
        <v>2</v>
      </c>
    </row>
    <row r="300" spans="7:12" x14ac:dyDescent="0.25">
      <c r="G300">
        <v>10293</v>
      </c>
      <c r="H300" s="2">
        <v>42215.362013888887</v>
      </c>
      <c r="I300" t="s">
        <v>9</v>
      </c>
      <c r="J300" t="s">
        <v>155</v>
      </c>
      <c r="K300" s="6">
        <v>38329.29</v>
      </c>
      <c r="L300">
        <f>MONTH(tblSales3[[#This Row],[Date]])</f>
        <v>7</v>
      </c>
    </row>
    <row r="301" spans="7:12" x14ac:dyDescent="0.25">
      <c r="G301">
        <v>10294</v>
      </c>
      <c r="H301" s="2">
        <v>42089.886979166666</v>
      </c>
      <c r="I301" t="s">
        <v>20</v>
      </c>
      <c r="J301" t="s">
        <v>222</v>
      </c>
      <c r="K301" s="6">
        <v>67639.55</v>
      </c>
      <c r="L301">
        <f>MONTH(tblSales3[[#This Row],[Date]])</f>
        <v>3</v>
      </c>
    </row>
    <row r="302" spans="7:12" x14ac:dyDescent="0.25">
      <c r="G302">
        <v>10295</v>
      </c>
      <c r="H302" s="2">
        <v>42036.932962962965</v>
      </c>
      <c r="I302" t="s">
        <v>13</v>
      </c>
      <c r="J302" t="s">
        <v>95</v>
      </c>
      <c r="K302" s="6">
        <v>69793.45</v>
      </c>
      <c r="L302">
        <f>MONTH(tblSales3[[#This Row],[Date]])</f>
        <v>2</v>
      </c>
    </row>
    <row r="303" spans="7:12" x14ac:dyDescent="0.25">
      <c r="G303">
        <v>10296</v>
      </c>
      <c r="H303" s="2">
        <v>42057.406597222223</v>
      </c>
      <c r="I303" t="s">
        <v>20</v>
      </c>
      <c r="J303" t="s">
        <v>185</v>
      </c>
      <c r="K303" s="6">
        <v>76472.55</v>
      </c>
      <c r="L303">
        <f>MONTH(tblSales3[[#This Row],[Date]])</f>
        <v>2</v>
      </c>
    </row>
    <row r="304" spans="7:12" x14ac:dyDescent="0.25">
      <c r="G304">
        <v>10297</v>
      </c>
      <c r="H304" s="2">
        <v>42229.116539351853</v>
      </c>
      <c r="I304" t="s">
        <v>35</v>
      </c>
      <c r="J304" t="s">
        <v>203</v>
      </c>
      <c r="K304" s="6">
        <v>62249.86</v>
      </c>
      <c r="L304">
        <f>MONTH(tblSales3[[#This Row],[Date]])</f>
        <v>8</v>
      </c>
    </row>
    <row r="305" spans="7:12" x14ac:dyDescent="0.25">
      <c r="G305">
        <v>10298</v>
      </c>
      <c r="H305" s="2">
        <v>42034.841307870367</v>
      </c>
      <c r="I305" t="s">
        <v>23</v>
      </c>
      <c r="J305" t="s">
        <v>223</v>
      </c>
      <c r="K305" s="6">
        <v>14353.59</v>
      </c>
      <c r="L305">
        <f>MONTH(tblSales3[[#This Row],[Date]])</f>
        <v>1</v>
      </c>
    </row>
    <row r="306" spans="7:12" x14ac:dyDescent="0.25">
      <c r="G306">
        <v>10299</v>
      </c>
      <c r="H306" s="2">
        <v>42143.946469907409</v>
      </c>
      <c r="I306" t="s">
        <v>23</v>
      </c>
      <c r="J306" t="s">
        <v>224</v>
      </c>
      <c r="K306" s="6">
        <v>43694.99</v>
      </c>
      <c r="L306">
        <f>MONTH(tblSales3[[#This Row],[Date]])</f>
        <v>5</v>
      </c>
    </row>
    <row r="307" spans="7:12" x14ac:dyDescent="0.25">
      <c r="G307">
        <v>10300</v>
      </c>
      <c r="H307" s="2">
        <v>42337.681516203702</v>
      </c>
      <c r="I307" t="s">
        <v>29</v>
      </c>
      <c r="J307" t="s">
        <v>225</v>
      </c>
      <c r="K307" s="6">
        <v>98216.79</v>
      </c>
      <c r="L307">
        <f>MONTH(tblSales3[[#This Row],[Date]])</f>
        <v>11</v>
      </c>
    </row>
    <row r="308" spans="7:12" x14ac:dyDescent="0.25">
      <c r="G308">
        <v>10301</v>
      </c>
      <c r="H308" s="2">
        <v>42245.04787037037</v>
      </c>
      <c r="I308" t="s">
        <v>26</v>
      </c>
      <c r="J308" t="s">
        <v>226</v>
      </c>
      <c r="K308" s="6">
        <v>83821.09</v>
      </c>
      <c r="L308">
        <f>MONTH(tblSales3[[#This Row],[Date]])</f>
        <v>8</v>
      </c>
    </row>
    <row r="309" spans="7:12" x14ac:dyDescent="0.25">
      <c r="G309">
        <v>10302</v>
      </c>
      <c r="H309" s="2">
        <v>42303.804479166669</v>
      </c>
      <c r="I309" t="s">
        <v>5</v>
      </c>
      <c r="J309" t="s">
        <v>138</v>
      </c>
      <c r="K309" s="6">
        <v>84708.800000000003</v>
      </c>
      <c r="L309">
        <f>MONTH(tblSales3[[#This Row],[Date]])</f>
        <v>10</v>
      </c>
    </row>
    <row r="310" spans="7:12" x14ac:dyDescent="0.25">
      <c r="G310">
        <v>10303</v>
      </c>
      <c r="H310" s="2">
        <v>42186.452523148146</v>
      </c>
      <c r="I310" t="s">
        <v>23</v>
      </c>
      <c r="J310" t="s">
        <v>88</v>
      </c>
      <c r="K310" s="6">
        <v>54487.53</v>
      </c>
      <c r="L310">
        <f>MONTH(tblSales3[[#This Row],[Date]])</f>
        <v>7</v>
      </c>
    </row>
    <row r="311" spans="7:12" x14ac:dyDescent="0.25">
      <c r="G311">
        <v>10304</v>
      </c>
      <c r="H311" s="2">
        <v>42098.792291666665</v>
      </c>
      <c r="I311" t="s">
        <v>45</v>
      </c>
      <c r="J311" t="s">
        <v>227</v>
      </c>
      <c r="K311" s="6">
        <v>23231.25</v>
      </c>
      <c r="L311">
        <f>MONTH(tblSales3[[#This Row],[Date]])</f>
        <v>4</v>
      </c>
    </row>
    <row r="312" spans="7:12" x14ac:dyDescent="0.25">
      <c r="G312">
        <v>10305</v>
      </c>
      <c r="H312" s="2">
        <v>42351.888599537036</v>
      </c>
      <c r="I312" t="s">
        <v>9</v>
      </c>
      <c r="J312" t="s">
        <v>228</v>
      </c>
      <c r="K312" s="6">
        <v>52176.62</v>
      </c>
      <c r="L312">
        <f>MONTH(tblSales3[[#This Row],[Date]])</f>
        <v>12</v>
      </c>
    </row>
    <row r="313" spans="7:12" x14ac:dyDescent="0.25">
      <c r="G313">
        <v>10306</v>
      </c>
      <c r="H313" s="2">
        <v>42067.334826388891</v>
      </c>
      <c r="I313" t="s">
        <v>45</v>
      </c>
      <c r="J313" t="s">
        <v>229</v>
      </c>
      <c r="K313" s="6">
        <v>95628.26</v>
      </c>
      <c r="L313">
        <f>MONTH(tblSales3[[#This Row],[Date]])</f>
        <v>3</v>
      </c>
    </row>
    <row r="314" spans="7:12" x14ac:dyDescent="0.25">
      <c r="G314">
        <v>10307</v>
      </c>
      <c r="H314" s="2">
        <v>42223.568298611113</v>
      </c>
      <c r="I314" t="s">
        <v>40</v>
      </c>
      <c r="J314" t="s">
        <v>230</v>
      </c>
      <c r="K314" s="6">
        <v>49626.61</v>
      </c>
      <c r="L314">
        <f>MONTH(tblSales3[[#This Row],[Date]])</f>
        <v>8</v>
      </c>
    </row>
    <row r="315" spans="7:12" x14ac:dyDescent="0.25">
      <c r="G315">
        <v>10308</v>
      </c>
      <c r="H315" s="2">
        <v>42187.463368055556</v>
      </c>
      <c r="I315" t="s">
        <v>7</v>
      </c>
      <c r="J315" t="s">
        <v>78</v>
      </c>
      <c r="K315" s="6">
        <v>29881.42</v>
      </c>
      <c r="L315">
        <f>MONTH(tblSales3[[#This Row],[Date]])</f>
        <v>7</v>
      </c>
    </row>
    <row r="316" spans="7:12" x14ac:dyDescent="0.25">
      <c r="G316">
        <v>10309</v>
      </c>
      <c r="H316" s="2">
        <v>42144.449675925927</v>
      </c>
      <c r="I316" t="s">
        <v>52</v>
      </c>
      <c r="J316" t="s">
        <v>231</v>
      </c>
      <c r="K316" s="6">
        <v>59824.17</v>
      </c>
      <c r="L316">
        <f>MONTH(tblSales3[[#This Row],[Date]])</f>
        <v>5</v>
      </c>
    </row>
    <row r="317" spans="7:12" x14ac:dyDescent="0.25">
      <c r="G317">
        <v>10310</v>
      </c>
      <c r="H317" s="2">
        <v>42051.077800925923</v>
      </c>
      <c r="I317" t="s">
        <v>9</v>
      </c>
      <c r="J317" t="s">
        <v>25</v>
      </c>
      <c r="K317" s="6">
        <v>93427.18</v>
      </c>
      <c r="L317">
        <f>MONTH(tblSales3[[#This Row],[Date]])</f>
        <v>2</v>
      </c>
    </row>
    <row r="318" spans="7:12" x14ac:dyDescent="0.25">
      <c r="G318">
        <v>10311</v>
      </c>
      <c r="H318" s="2">
        <v>42267.273449074077</v>
      </c>
      <c r="I318" t="s">
        <v>45</v>
      </c>
      <c r="J318" t="s">
        <v>232</v>
      </c>
      <c r="K318" s="6">
        <v>23345.54</v>
      </c>
      <c r="L318">
        <f>MONTH(tblSales3[[#This Row],[Date]])</f>
        <v>9</v>
      </c>
    </row>
    <row r="319" spans="7:12" x14ac:dyDescent="0.25">
      <c r="G319">
        <v>10312</v>
      </c>
      <c r="H319" s="2">
        <v>42319.850381944445</v>
      </c>
      <c r="I319" t="s">
        <v>13</v>
      </c>
      <c r="J319" t="s">
        <v>233</v>
      </c>
      <c r="K319" s="6">
        <v>61496.160000000003</v>
      </c>
      <c r="L319">
        <f>MONTH(tblSales3[[#This Row],[Date]])</f>
        <v>11</v>
      </c>
    </row>
    <row r="320" spans="7:12" x14ac:dyDescent="0.25">
      <c r="G320">
        <v>10313</v>
      </c>
      <c r="H320" s="2">
        <v>42207.626516203702</v>
      </c>
      <c r="I320" t="s">
        <v>40</v>
      </c>
      <c r="J320" t="s">
        <v>198</v>
      </c>
      <c r="K320" s="6">
        <v>95500.75</v>
      </c>
      <c r="L320">
        <f>MONTH(tblSales3[[#This Row],[Date]])</f>
        <v>7</v>
      </c>
    </row>
    <row r="321" spans="7:12" x14ac:dyDescent="0.25">
      <c r="G321">
        <v>10314</v>
      </c>
      <c r="H321" s="2">
        <v>42082.029293981483</v>
      </c>
      <c r="I321" t="s">
        <v>45</v>
      </c>
      <c r="J321" t="s">
        <v>64</v>
      </c>
      <c r="K321" s="6">
        <v>91112.68</v>
      </c>
      <c r="L321">
        <f>MONTH(tblSales3[[#This Row],[Date]])</f>
        <v>3</v>
      </c>
    </row>
    <row r="322" spans="7:12" x14ac:dyDescent="0.25">
      <c r="G322">
        <v>10315</v>
      </c>
      <c r="H322" s="2">
        <v>42239.722222222219</v>
      </c>
      <c r="I322" t="s">
        <v>38</v>
      </c>
      <c r="J322" t="s">
        <v>14</v>
      </c>
      <c r="K322" s="6">
        <v>36537.18</v>
      </c>
      <c r="L322">
        <f>MONTH(tblSales3[[#This Row],[Date]])</f>
        <v>8</v>
      </c>
    </row>
    <row r="323" spans="7:12" x14ac:dyDescent="0.25">
      <c r="G323">
        <v>10316</v>
      </c>
      <c r="H323" s="2">
        <v>42169.502581018518</v>
      </c>
      <c r="I323" t="s">
        <v>29</v>
      </c>
      <c r="J323" t="s">
        <v>234</v>
      </c>
      <c r="K323" s="6">
        <v>51694.81</v>
      </c>
      <c r="L323">
        <f>MONTH(tblSales3[[#This Row],[Date]])</f>
        <v>6</v>
      </c>
    </row>
    <row r="324" spans="7:12" x14ac:dyDescent="0.25">
      <c r="G324">
        <v>10317</v>
      </c>
      <c r="H324" s="2">
        <v>42261.751886574071</v>
      </c>
      <c r="I324" t="s">
        <v>45</v>
      </c>
      <c r="J324" t="s">
        <v>85</v>
      </c>
      <c r="K324" s="6">
        <v>10938.73</v>
      </c>
      <c r="L324">
        <f>MONTH(tblSales3[[#This Row],[Date]])</f>
        <v>9</v>
      </c>
    </row>
    <row r="325" spans="7:12" x14ac:dyDescent="0.25">
      <c r="G325">
        <v>10318</v>
      </c>
      <c r="H325" s="2">
        <v>42132.030798611115</v>
      </c>
      <c r="I325" t="s">
        <v>5</v>
      </c>
      <c r="J325" t="s">
        <v>235</v>
      </c>
      <c r="K325" s="6">
        <v>90968.78</v>
      </c>
      <c r="L325">
        <f>MONTH(tblSales3[[#This Row],[Date]])</f>
        <v>5</v>
      </c>
    </row>
    <row r="326" spans="7:12" x14ac:dyDescent="0.25">
      <c r="G326">
        <v>10319</v>
      </c>
      <c r="H326" s="2">
        <v>42032.516446759262</v>
      </c>
      <c r="I326" t="s">
        <v>66</v>
      </c>
      <c r="J326" t="s">
        <v>186</v>
      </c>
      <c r="K326" s="6">
        <v>62090.49</v>
      </c>
      <c r="L326">
        <f>MONTH(tblSales3[[#This Row],[Date]])</f>
        <v>1</v>
      </c>
    </row>
    <row r="327" spans="7:12" x14ac:dyDescent="0.25">
      <c r="G327">
        <v>10320</v>
      </c>
      <c r="H327" s="2">
        <v>42205.212488425925</v>
      </c>
      <c r="I327" t="s">
        <v>23</v>
      </c>
      <c r="J327" t="s">
        <v>236</v>
      </c>
      <c r="K327" s="6">
        <v>69764.17</v>
      </c>
      <c r="L327">
        <f>MONTH(tblSales3[[#This Row],[Date]])</f>
        <v>7</v>
      </c>
    </row>
    <row r="328" spans="7:12" x14ac:dyDescent="0.25">
      <c r="G328">
        <v>10321</v>
      </c>
      <c r="H328" s="2">
        <v>42131.514513888891</v>
      </c>
      <c r="I328" t="s">
        <v>5</v>
      </c>
      <c r="J328" t="s">
        <v>111</v>
      </c>
      <c r="K328" s="6">
        <v>2511.94</v>
      </c>
      <c r="L328">
        <f>MONTH(tblSales3[[#This Row],[Date]])</f>
        <v>5</v>
      </c>
    </row>
    <row r="329" spans="7:12" x14ac:dyDescent="0.25">
      <c r="G329">
        <v>10322</v>
      </c>
      <c r="H329" s="2">
        <v>42120.94358796296</v>
      </c>
      <c r="I329" t="s">
        <v>45</v>
      </c>
      <c r="J329" t="s">
        <v>237</v>
      </c>
      <c r="K329" s="6">
        <v>77463.199999999997</v>
      </c>
      <c r="L329">
        <f>MONTH(tblSales3[[#This Row],[Date]])</f>
        <v>4</v>
      </c>
    </row>
    <row r="330" spans="7:12" x14ac:dyDescent="0.25">
      <c r="G330">
        <v>10323</v>
      </c>
      <c r="H330" s="2">
        <v>42242.196817129632</v>
      </c>
      <c r="I330" t="s">
        <v>5</v>
      </c>
      <c r="J330" t="s">
        <v>238</v>
      </c>
      <c r="K330" s="6">
        <v>23248.67</v>
      </c>
      <c r="L330">
        <f>MONTH(tblSales3[[#This Row],[Date]])</f>
        <v>8</v>
      </c>
    </row>
    <row r="331" spans="7:12" x14ac:dyDescent="0.25">
      <c r="G331">
        <v>10324</v>
      </c>
      <c r="H331" s="2">
        <v>42248.183553240742</v>
      </c>
      <c r="I331" t="s">
        <v>35</v>
      </c>
      <c r="J331" t="s">
        <v>239</v>
      </c>
      <c r="K331" s="6">
        <v>57963.97</v>
      </c>
      <c r="L331">
        <f>MONTH(tblSales3[[#This Row],[Date]])</f>
        <v>9</v>
      </c>
    </row>
    <row r="332" spans="7:12" x14ac:dyDescent="0.25">
      <c r="G332">
        <v>10325</v>
      </c>
      <c r="H332" s="2">
        <v>42175.941192129627</v>
      </c>
      <c r="I332" t="s">
        <v>20</v>
      </c>
      <c r="J332" t="s">
        <v>240</v>
      </c>
      <c r="K332" s="6">
        <v>81946.67</v>
      </c>
      <c r="L332">
        <f>MONTH(tblSales3[[#This Row],[Date]])</f>
        <v>6</v>
      </c>
    </row>
    <row r="333" spans="7:12" x14ac:dyDescent="0.25">
      <c r="G333">
        <v>10326</v>
      </c>
      <c r="H333" s="2">
        <v>42315.63417824074</v>
      </c>
      <c r="I333" t="s">
        <v>52</v>
      </c>
      <c r="J333" t="s">
        <v>241</v>
      </c>
      <c r="K333" s="6">
        <v>15081.65</v>
      </c>
      <c r="L333">
        <f>MONTH(tblSales3[[#This Row],[Date]])</f>
        <v>11</v>
      </c>
    </row>
    <row r="334" spans="7:12" x14ac:dyDescent="0.25">
      <c r="G334">
        <v>10327</v>
      </c>
      <c r="H334" s="2">
        <v>42032.772511574076</v>
      </c>
      <c r="I334" t="s">
        <v>15</v>
      </c>
      <c r="J334" t="s">
        <v>18</v>
      </c>
      <c r="K334" s="6">
        <v>17577.310000000001</v>
      </c>
      <c r="L334">
        <f>MONTH(tblSales3[[#This Row],[Date]])</f>
        <v>1</v>
      </c>
    </row>
    <row r="335" spans="7:12" x14ac:dyDescent="0.25">
      <c r="G335">
        <v>10328</v>
      </c>
      <c r="H335" s="2">
        <v>42049.911307870374</v>
      </c>
      <c r="I335" t="s">
        <v>17</v>
      </c>
      <c r="J335" t="s">
        <v>191</v>
      </c>
      <c r="K335" s="6">
        <v>30941.56</v>
      </c>
      <c r="L335">
        <f>MONTH(tblSales3[[#This Row],[Date]])</f>
        <v>2</v>
      </c>
    </row>
    <row r="336" spans="7:12" x14ac:dyDescent="0.25">
      <c r="G336">
        <v>10329</v>
      </c>
      <c r="H336" s="2">
        <v>42098.893622685187</v>
      </c>
      <c r="I336" t="s">
        <v>23</v>
      </c>
      <c r="J336" t="s">
        <v>242</v>
      </c>
      <c r="K336" s="6">
        <v>2854.31</v>
      </c>
      <c r="L336">
        <f>MONTH(tblSales3[[#This Row],[Date]])</f>
        <v>4</v>
      </c>
    </row>
    <row r="337" spans="7:12" x14ac:dyDescent="0.25">
      <c r="G337">
        <v>10330</v>
      </c>
      <c r="H337" s="2">
        <v>42298.919849537036</v>
      </c>
      <c r="I337" t="s">
        <v>13</v>
      </c>
      <c r="J337" t="s">
        <v>233</v>
      </c>
      <c r="K337" s="6">
        <v>72220.59</v>
      </c>
      <c r="L337">
        <f>MONTH(tblSales3[[#This Row],[Date]])</f>
        <v>10</v>
      </c>
    </row>
    <row r="338" spans="7:12" x14ac:dyDescent="0.25">
      <c r="G338">
        <v>10331</v>
      </c>
      <c r="H338" s="2">
        <v>42316.010231481479</v>
      </c>
      <c r="I338" t="s">
        <v>9</v>
      </c>
      <c r="J338" t="s">
        <v>243</v>
      </c>
      <c r="K338" s="6">
        <v>60415.91</v>
      </c>
      <c r="L338">
        <f>MONTH(tblSales3[[#This Row],[Date]])</f>
        <v>11</v>
      </c>
    </row>
    <row r="339" spans="7:12" x14ac:dyDescent="0.25">
      <c r="G339">
        <v>10332</v>
      </c>
      <c r="H339" s="2">
        <v>42359.916087962964</v>
      </c>
      <c r="I339" t="s">
        <v>45</v>
      </c>
      <c r="J339" t="s">
        <v>49</v>
      </c>
      <c r="K339" s="6">
        <v>46554.97</v>
      </c>
      <c r="L339">
        <f>MONTH(tblSales3[[#This Row],[Date]])</f>
        <v>12</v>
      </c>
    </row>
    <row r="340" spans="7:12" x14ac:dyDescent="0.25">
      <c r="G340">
        <v>10333</v>
      </c>
      <c r="H340" s="2">
        <v>42274.066111111111</v>
      </c>
      <c r="I340" t="s">
        <v>40</v>
      </c>
      <c r="J340" t="s">
        <v>244</v>
      </c>
      <c r="K340" s="6">
        <v>99202.12</v>
      </c>
      <c r="L340">
        <f>MONTH(tblSales3[[#This Row],[Date]])</f>
        <v>9</v>
      </c>
    </row>
    <row r="341" spans="7:12" x14ac:dyDescent="0.25">
      <c r="G341">
        <v>10334</v>
      </c>
      <c r="H341" s="2">
        <v>42019.96675925926</v>
      </c>
      <c r="I341" t="s">
        <v>45</v>
      </c>
      <c r="J341" t="s">
        <v>187</v>
      </c>
      <c r="K341" s="6">
        <v>30862.77</v>
      </c>
      <c r="L341">
        <f>MONTH(tblSales3[[#This Row],[Date]])</f>
        <v>1</v>
      </c>
    </row>
    <row r="342" spans="7:12" x14ac:dyDescent="0.25">
      <c r="G342">
        <v>10335</v>
      </c>
      <c r="H342" s="2">
        <v>42246.436168981483</v>
      </c>
      <c r="I342" t="s">
        <v>20</v>
      </c>
      <c r="J342" t="s">
        <v>139</v>
      </c>
      <c r="K342" s="6">
        <v>35131.620000000003</v>
      </c>
      <c r="L342">
        <f>MONTH(tblSales3[[#This Row],[Date]])</f>
        <v>8</v>
      </c>
    </row>
    <row r="343" spans="7:12" x14ac:dyDescent="0.25">
      <c r="G343">
        <v>10336</v>
      </c>
      <c r="H343" s="2">
        <v>42031.547627314816</v>
      </c>
      <c r="I343" t="s">
        <v>29</v>
      </c>
      <c r="J343" t="s">
        <v>133</v>
      </c>
      <c r="K343" s="6">
        <v>5870.3</v>
      </c>
      <c r="L343">
        <f>MONTH(tblSales3[[#This Row],[Date]])</f>
        <v>1</v>
      </c>
    </row>
    <row r="344" spans="7:12" x14ac:dyDescent="0.25">
      <c r="G344">
        <v>10337</v>
      </c>
      <c r="H344" s="2">
        <v>42113.466516203705</v>
      </c>
      <c r="I344" t="s">
        <v>26</v>
      </c>
      <c r="J344" t="s">
        <v>245</v>
      </c>
      <c r="K344" s="6">
        <v>52098.55</v>
      </c>
      <c r="L344">
        <f>MONTH(tblSales3[[#This Row],[Date]])</f>
        <v>4</v>
      </c>
    </row>
    <row r="345" spans="7:12" x14ac:dyDescent="0.25">
      <c r="G345">
        <v>10338</v>
      </c>
      <c r="H345" s="2">
        <v>42305.594328703701</v>
      </c>
      <c r="I345" t="s">
        <v>35</v>
      </c>
      <c r="J345" t="s">
        <v>207</v>
      </c>
      <c r="K345" s="6">
        <v>3794.09</v>
      </c>
      <c r="L345">
        <f>MONTH(tblSales3[[#This Row],[Date]])</f>
        <v>10</v>
      </c>
    </row>
    <row r="346" spans="7:12" x14ac:dyDescent="0.25">
      <c r="G346">
        <v>10339</v>
      </c>
      <c r="H346" s="2">
        <v>42239.503460648149</v>
      </c>
      <c r="I346" t="s">
        <v>40</v>
      </c>
      <c r="J346" t="s">
        <v>103</v>
      </c>
      <c r="K346" s="6">
        <v>81620.97</v>
      </c>
      <c r="L346">
        <f>MONTH(tblSales3[[#This Row],[Date]])</f>
        <v>8</v>
      </c>
    </row>
    <row r="347" spans="7:12" x14ac:dyDescent="0.25">
      <c r="G347">
        <v>10340</v>
      </c>
      <c r="H347" s="2">
        <v>42141.814305555556</v>
      </c>
      <c r="I347" t="s">
        <v>23</v>
      </c>
      <c r="J347" t="s">
        <v>174</v>
      </c>
      <c r="K347" s="6">
        <v>41564.06</v>
      </c>
      <c r="L347">
        <f>MONTH(tblSales3[[#This Row],[Date]])</f>
        <v>5</v>
      </c>
    </row>
    <row r="348" spans="7:12" x14ac:dyDescent="0.25">
      <c r="G348">
        <v>10341</v>
      </c>
      <c r="H348" s="2">
        <v>42344.66673611111</v>
      </c>
      <c r="I348" t="s">
        <v>66</v>
      </c>
      <c r="J348" t="s">
        <v>179</v>
      </c>
      <c r="K348" s="6">
        <v>94631.39</v>
      </c>
      <c r="L348">
        <f>MONTH(tblSales3[[#This Row],[Date]])</f>
        <v>12</v>
      </c>
    </row>
    <row r="349" spans="7:12" x14ac:dyDescent="0.25">
      <c r="G349">
        <v>10342</v>
      </c>
      <c r="H349" s="2">
        <v>42331.08326388889</v>
      </c>
      <c r="I349" t="s">
        <v>45</v>
      </c>
      <c r="J349" t="s">
        <v>156</v>
      </c>
      <c r="K349" s="6">
        <v>16744.02</v>
      </c>
      <c r="L349">
        <f>MONTH(tblSales3[[#This Row],[Date]])</f>
        <v>11</v>
      </c>
    </row>
    <row r="350" spans="7:12" x14ac:dyDescent="0.25">
      <c r="G350">
        <v>10343</v>
      </c>
      <c r="H350" s="2">
        <v>42236.245694444442</v>
      </c>
      <c r="I350" t="s">
        <v>45</v>
      </c>
      <c r="J350" t="s">
        <v>243</v>
      </c>
      <c r="K350" s="6">
        <v>80391.55</v>
      </c>
      <c r="L350">
        <f>MONTH(tblSales3[[#This Row],[Date]])</f>
        <v>8</v>
      </c>
    </row>
    <row r="351" spans="7:12" x14ac:dyDescent="0.25">
      <c r="G351">
        <v>10344</v>
      </c>
      <c r="H351" s="2">
        <v>42051.798333333332</v>
      </c>
      <c r="I351" t="s">
        <v>7</v>
      </c>
      <c r="J351" t="s">
        <v>91</v>
      </c>
      <c r="K351" s="6">
        <v>90359.81</v>
      </c>
      <c r="L351">
        <f>MONTH(tblSales3[[#This Row],[Date]])</f>
        <v>2</v>
      </c>
    </row>
    <row r="352" spans="7:12" x14ac:dyDescent="0.25">
      <c r="G352">
        <v>10345</v>
      </c>
      <c r="H352" s="2">
        <v>42225.981851851851</v>
      </c>
      <c r="I352" t="s">
        <v>17</v>
      </c>
      <c r="J352" t="s">
        <v>246</v>
      </c>
      <c r="K352" s="6">
        <v>79222.98</v>
      </c>
      <c r="L352">
        <f>MONTH(tblSales3[[#This Row],[Date]])</f>
        <v>8</v>
      </c>
    </row>
    <row r="353" spans="7:12" x14ac:dyDescent="0.25">
      <c r="G353">
        <v>10346</v>
      </c>
      <c r="H353" s="2">
        <v>42228.736956018518</v>
      </c>
      <c r="I353" t="s">
        <v>40</v>
      </c>
      <c r="J353" t="s">
        <v>214</v>
      </c>
      <c r="K353" s="6">
        <v>62948.43</v>
      </c>
      <c r="L353">
        <f>MONTH(tblSales3[[#This Row],[Date]])</f>
        <v>8</v>
      </c>
    </row>
    <row r="354" spans="7:12" x14ac:dyDescent="0.25">
      <c r="G354">
        <v>10347</v>
      </c>
      <c r="H354" s="2">
        <v>42151.961354166669</v>
      </c>
      <c r="I354" t="s">
        <v>45</v>
      </c>
      <c r="J354" t="s">
        <v>247</v>
      </c>
      <c r="K354" s="6">
        <v>2118.0100000000002</v>
      </c>
      <c r="L354">
        <f>MONTH(tblSales3[[#This Row],[Date]])</f>
        <v>5</v>
      </c>
    </row>
    <row r="355" spans="7:12" x14ac:dyDescent="0.25">
      <c r="G355">
        <v>10348</v>
      </c>
      <c r="H355" s="2">
        <v>42238.132002314815</v>
      </c>
      <c r="I355" t="s">
        <v>29</v>
      </c>
      <c r="J355" t="s">
        <v>208</v>
      </c>
      <c r="K355" s="6">
        <v>32862.71</v>
      </c>
      <c r="L355">
        <f>MONTH(tblSales3[[#This Row],[Date]])</f>
        <v>8</v>
      </c>
    </row>
    <row r="356" spans="7:12" x14ac:dyDescent="0.25">
      <c r="G356">
        <v>10349</v>
      </c>
      <c r="H356" s="2">
        <v>42021.654027777775</v>
      </c>
      <c r="I356" t="s">
        <v>13</v>
      </c>
      <c r="J356" t="s">
        <v>193</v>
      </c>
      <c r="K356" s="6">
        <v>19329.990000000002</v>
      </c>
      <c r="L356">
        <f>MONTH(tblSales3[[#This Row],[Date]])</f>
        <v>1</v>
      </c>
    </row>
    <row r="357" spans="7:12" x14ac:dyDescent="0.25">
      <c r="G357">
        <v>10350</v>
      </c>
      <c r="H357" s="2">
        <v>42051.291250000002</v>
      </c>
      <c r="I357" t="s">
        <v>40</v>
      </c>
      <c r="J357" t="s">
        <v>248</v>
      </c>
      <c r="K357" s="6">
        <v>65660.740000000005</v>
      </c>
      <c r="L357">
        <f>MONTH(tblSales3[[#This Row],[Date]])</f>
        <v>2</v>
      </c>
    </row>
    <row r="358" spans="7:12" x14ac:dyDescent="0.25">
      <c r="G358">
        <v>10351</v>
      </c>
      <c r="H358" s="2">
        <v>42039.623553240737</v>
      </c>
      <c r="I358" t="s">
        <v>40</v>
      </c>
      <c r="J358" t="s">
        <v>184</v>
      </c>
      <c r="K358" s="6">
        <v>39834.660000000003</v>
      </c>
      <c r="L358">
        <f>MONTH(tblSales3[[#This Row],[Date]])</f>
        <v>2</v>
      </c>
    </row>
    <row r="359" spans="7:12" x14ac:dyDescent="0.25">
      <c r="G359">
        <v>10352</v>
      </c>
      <c r="H359" s="2">
        <v>42284.329155092593</v>
      </c>
      <c r="I359" t="s">
        <v>61</v>
      </c>
      <c r="J359" t="s">
        <v>80</v>
      </c>
      <c r="K359" s="6">
        <v>41244.480000000003</v>
      </c>
      <c r="L359">
        <f>MONTH(tblSales3[[#This Row],[Date]])</f>
        <v>10</v>
      </c>
    </row>
    <row r="360" spans="7:12" x14ac:dyDescent="0.25">
      <c r="G360">
        <v>10353</v>
      </c>
      <c r="H360" s="2">
        <v>42202.109826388885</v>
      </c>
      <c r="I360" t="s">
        <v>29</v>
      </c>
      <c r="J360" t="s">
        <v>90</v>
      </c>
      <c r="K360" s="6">
        <v>88650.34</v>
      </c>
      <c r="L360">
        <f>MONTH(tblSales3[[#This Row],[Date]])</f>
        <v>7</v>
      </c>
    </row>
    <row r="361" spans="7:12" x14ac:dyDescent="0.25">
      <c r="G361">
        <v>10354</v>
      </c>
      <c r="H361" s="2">
        <v>42127.537685185183</v>
      </c>
      <c r="I361" t="s">
        <v>40</v>
      </c>
      <c r="J361" t="s">
        <v>249</v>
      </c>
      <c r="K361" s="6">
        <v>39239.879999999997</v>
      </c>
      <c r="L361">
        <f>MONTH(tblSales3[[#This Row],[Date]])</f>
        <v>5</v>
      </c>
    </row>
    <row r="362" spans="7:12" x14ac:dyDescent="0.25">
      <c r="G362">
        <v>10355</v>
      </c>
      <c r="H362" s="2">
        <v>42144.661030092589</v>
      </c>
      <c r="I362" t="s">
        <v>15</v>
      </c>
      <c r="J362" t="s">
        <v>250</v>
      </c>
      <c r="K362" s="6">
        <v>60830.47</v>
      </c>
      <c r="L362">
        <f>MONTH(tblSales3[[#This Row],[Date]])</f>
        <v>5</v>
      </c>
    </row>
    <row r="363" spans="7:12" x14ac:dyDescent="0.25">
      <c r="G363">
        <v>10356</v>
      </c>
      <c r="H363" s="2">
        <v>42131.294328703705</v>
      </c>
      <c r="I363" t="s">
        <v>13</v>
      </c>
      <c r="J363" t="s">
        <v>130</v>
      </c>
      <c r="K363" s="6">
        <v>68093.84</v>
      </c>
      <c r="L363">
        <f>MONTH(tblSales3[[#This Row],[Date]])</f>
        <v>5</v>
      </c>
    </row>
    <row r="364" spans="7:12" x14ac:dyDescent="0.25">
      <c r="G364">
        <v>10357</v>
      </c>
      <c r="H364" s="2">
        <v>42271.787858796299</v>
      </c>
      <c r="I364" t="s">
        <v>9</v>
      </c>
      <c r="J364" t="s">
        <v>236</v>
      </c>
      <c r="K364" s="6">
        <v>84589.68</v>
      </c>
      <c r="L364">
        <f>MONTH(tblSales3[[#This Row],[Date]])</f>
        <v>9</v>
      </c>
    </row>
    <row r="365" spans="7:12" x14ac:dyDescent="0.25">
      <c r="G365">
        <v>10358</v>
      </c>
      <c r="H365" s="2">
        <v>42209.08421296296</v>
      </c>
      <c r="I365" t="s">
        <v>52</v>
      </c>
      <c r="J365" t="s">
        <v>251</v>
      </c>
      <c r="K365" s="6">
        <v>9125.59</v>
      </c>
      <c r="L365">
        <f>MONTH(tblSales3[[#This Row],[Date]])</f>
        <v>7</v>
      </c>
    </row>
    <row r="366" spans="7:12" x14ac:dyDescent="0.25">
      <c r="G366">
        <v>10359</v>
      </c>
      <c r="H366" s="2">
        <v>42080.167696759258</v>
      </c>
      <c r="I366" t="s">
        <v>23</v>
      </c>
      <c r="J366" t="s">
        <v>252</v>
      </c>
      <c r="K366" s="6">
        <v>4333.4799999999996</v>
      </c>
      <c r="L366">
        <f>MONTH(tblSales3[[#This Row],[Date]])</f>
        <v>3</v>
      </c>
    </row>
    <row r="367" spans="7:12" x14ac:dyDescent="0.25">
      <c r="G367">
        <v>10360</v>
      </c>
      <c r="H367" s="2">
        <v>42280.184976851851</v>
      </c>
      <c r="I367" t="s">
        <v>11</v>
      </c>
      <c r="J367" t="s">
        <v>194</v>
      </c>
      <c r="K367" s="6">
        <v>54564.28</v>
      </c>
      <c r="L367">
        <f>MONTH(tblSales3[[#This Row],[Date]])</f>
        <v>10</v>
      </c>
    </row>
    <row r="368" spans="7:12" x14ac:dyDescent="0.25">
      <c r="G368">
        <v>10361</v>
      </c>
      <c r="H368" s="2">
        <v>42200.079710648148</v>
      </c>
      <c r="I368" t="s">
        <v>7</v>
      </c>
      <c r="J368" t="s">
        <v>253</v>
      </c>
      <c r="K368" s="6">
        <v>6005.22</v>
      </c>
      <c r="L368">
        <f>MONTH(tblSales3[[#This Row],[Date]])</f>
        <v>7</v>
      </c>
    </row>
    <row r="369" spans="7:12" x14ac:dyDescent="0.25">
      <c r="G369">
        <v>10362</v>
      </c>
      <c r="H369" s="2">
        <v>42293.788298611114</v>
      </c>
      <c r="I369" t="s">
        <v>45</v>
      </c>
      <c r="J369" t="s">
        <v>254</v>
      </c>
      <c r="K369" s="6">
        <v>81613.399999999994</v>
      </c>
      <c r="L369">
        <f>MONTH(tblSales3[[#This Row],[Date]])</f>
        <v>10</v>
      </c>
    </row>
    <row r="370" spans="7:12" x14ac:dyDescent="0.25">
      <c r="G370">
        <v>10363</v>
      </c>
      <c r="H370" s="2">
        <v>42340.233576388891</v>
      </c>
      <c r="I370" t="s">
        <v>26</v>
      </c>
      <c r="J370" t="s">
        <v>113</v>
      </c>
      <c r="K370" s="6">
        <v>46310.239999999998</v>
      </c>
      <c r="L370">
        <f>MONTH(tblSales3[[#This Row],[Date]])</f>
        <v>12</v>
      </c>
    </row>
    <row r="371" spans="7:12" x14ac:dyDescent="0.25">
      <c r="G371">
        <v>10364</v>
      </c>
      <c r="H371" s="2">
        <v>42257.825208333335</v>
      </c>
      <c r="I371" t="s">
        <v>11</v>
      </c>
      <c r="J371" t="s">
        <v>57</v>
      </c>
      <c r="K371" s="6">
        <v>83397.009999999995</v>
      </c>
      <c r="L371">
        <f>MONTH(tblSales3[[#This Row],[Date]])</f>
        <v>9</v>
      </c>
    </row>
    <row r="372" spans="7:12" x14ac:dyDescent="0.25">
      <c r="G372">
        <v>10365</v>
      </c>
      <c r="H372" s="2">
        <v>42274.77789351852</v>
      </c>
      <c r="I372" t="s">
        <v>9</v>
      </c>
      <c r="J372" t="s">
        <v>255</v>
      </c>
      <c r="K372" s="6">
        <v>6460.65</v>
      </c>
      <c r="L372">
        <f>MONTH(tblSales3[[#This Row],[Date]])</f>
        <v>9</v>
      </c>
    </row>
    <row r="373" spans="7:12" x14ac:dyDescent="0.25">
      <c r="G373">
        <v>10366</v>
      </c>
      <c r="H373" s="2">
        <v>42324.370196759257</v>
      </c>
      <c r="I373" t="s">
        <v>29</v>
      </c>
      <c r="J373" t="s">
        <v>130</v>
      </c>
      <c r="K373" s="6">
        <v>43507.4</v>
      </c>
      <c r="L373">
        <f>MONTH(tblSales3[[#This Row],[Date]])</f>
        <v>11</v>
      </c>
    </row>
    <row r="374" spans="7:12" x14ac:dyDescent="0.25">
      <c r="G374">
        <v>10367</v>
      </c>
      <c r="H374" s="2">
        <v>42244.327870370369</v>
      </c>
      <c r="I374" t="s">
        <v>20</v>
      </c>
      <c r="J374" t="s">
        <v>256</v>
      </c>
      <c r="K374" s="6">
        <v>97474.84</v>
      </c>
      <c r="L374">
        <f>MONTH(tblSales3[[#This Row],[Date]])</f>
        <v>8</v>
      </c>
    </row>
    <row r="375" spans="7:12" x14ac:dyDescent="0.25">
      <c r="G375">
        <v>10368</v>
      </c>
      <c r="H375" s="2">
        <v>42112.594328703701</v>
      </c>
      <c r="I375" t="s">
        <v>9</v>
      </c>
      <c r="J375" t="s">
        <v>257</v>
      </c>
      <c r="K375" s="6">
        <v>32791.620000000003</v>
      </c>
      <c r="L375">
        <f>MONTH(tblSales3[[#This Row],[Date]])</f>
        <v>4</v>
      </c>
    </row>
    <row r="376" spans="7:12" x14ac:dyDescent="0.25">
      <c r="G376">
        <v>10369</v>
      </c>
      <c r="H376" s="2">
        <v>42187.284826388888</v>
      </c>
      <c r="I376" t="s">
        <v>45</v>
      </c>
      <c r="J376" t="s">
        <v>220</v>
      </c>
      <c r="K376" s="6">
        <v>56085.99</v>
      </c>
      <c r="L376">
        <f>MONTH(tblSales3[[#This Row],[Date]])</f>
        <v>7</v>
      </c>
    </row>
    <row r="377" spans="7:12" x14ac:dyDescent="0.25">
      <c r="G377">
        <v>10370</v>
      </c>
      <c r="H377" s="2">
        <v>42105.311863425923</v>
      </c>
      <c r="I377" t="s">
        <v>20</v>
      </c>
      <c r="J377" t="s">
        <v>80</v>
      </c>
      <c r="K377" s="6">
        <v>29691.35</v>
      </c>
      <c r="L377">
        <f>MONTH(tblSales3[[#This Row],[Date]])</f>
        <v>4</v>
      </c>
    </row>
    <row r="378" spans="7:12" x14ac:dyDescent="0.25">
      <c r="G378">
        <v>10371</v>
      </c>
      <c r="H378" s="2">
        <v>42080.775497685187</v>
      </c>
      <c r="I378" t="s">
        <v>66</v>
      </c>
      <c r="J378" t="s">
        <v>196</v>
      </c>
      <c r="K378" s="6">
        <v>54853.57</v>
      </c>
      <c r="L378">
        <f>MONTH(tblSales3[[#This Row],[Date]])</f>
        <v>3</v>
      </c>
    </row>
    <row r="379" spans="7:12" x14ac:dyDescent="0.25">
      <c r="G379">
        <v>10372</v>
      </c>
      <c r="H379" s="2">
        <v>42109.045104166667</v>
      </c>
      <c r="I379" t="s">
        <v>66</v>
      </c>
      <c r="J379" t="s">
        <v>258</v>
      </c>
      <c r="K379" s="6">
        <v>12547.84</v>
      </c>
      <c r="L379">
        <f>MONTH(tblSales3[[#This Row],[Date]])</f>
        <v>4</v>
      </c>
    </row>
    <row r="380" spans="7:12" x14ac:dyDescent="0.25">
      <c r="G380">
        <v>10373</v>
      </c>
      <c r="H380" s="2">
        <v>42026.04247685185</v>
      </c>
      <c r="I380" t="s">
        <v>66</v>
      </c>
      <c r="J380" t="s">
        <v>259</v>
      </c>
      <c r="K380" s="6">
        <v>89418.67</v>
      </c>
      <c r="L380">
        <f>MONTH(tblSales3[[#This Row],[Date]])</f>
        <v>1</v>
      </c>
    </row>
    <row r="381" spans="7:12" x14ac:dyDescent="0.25">
      <c r="G381">
        <v>10374</v>
      </c>
      <c r="H381" s="2">
        <v>42283.96974537037</v>
      </c>
      <c r="I381" t="s">
        <v>17</v>
      </c>
      <c r="J381" t="s">
        <v>176</v>
      </c>
      <c r="K381" s="6">
        <v>36163.33</v>
      </c>
      <c r="L381">
        <f>MONTH(tblSales3[[#This Row],[Date]])</f>
        <v>10</v>
      </c>
    </row>
    <row r="382" spans="7:12" x14ac:dyDescent="0.25">
      <c r="G382">
        <v>10375</v>
      </c>
      <c r="H382" s="2">
        <v>42054.44158564815</v>
      </c>
      <c r="I382" t="s">
        <v>20</v>
      </c>
      <c r="J382" t="s">
        <v>260</v>
      </c>
      <c r="K382" s="6">
        <v>50816.55</v>
      </c>
      <c r="L382">
        <f>MONTH(tblSales3[[#This Row],[Date]])</f>
        <v>2</v>
      </c>
    </row>
    <row r="383" spans="7:12" x14ac:dyDescent="0.25">
      <c r="G383">
        <v>10376</v>
      </c>
      <c r="H383" s="2">
        <v>42096.235300925924</v>
      </c>
      <c r="I383" t="s">
        <v>40</v>
      </c>
      <c r="J383" t="s">
        <v>261</v>
      </c>
      <c r="K383" s="6">
        <v>57521.09</v>
      </c>
      <c r="L383">
        <f>MONTH(tblSales3[[#This Row],[Date]])</f>
        <v>4</v>
      </c>
    </row>
    <row r="384" spans="7:12" x14ac:dyDescent="0.25">
      <c r="G384">
        <v>10377</v>
      </c>
      <c r="H384" s="2">
        <v>42078.126134259262</v>
      </c>
      <c r="I384" t="s">
        <v>5</v>
      </c>
      <c r="J384" t="s">
        <v>262</v>
      </c>
      <c r="K384" s="6">
        <v>78808.63</v>
      </c>
      <c r="L384">
        <f>MONTH(tblSales3[[#This Row],[Date]])</f>
        <v>3</v>
      </c>
    </row>
    <row r="385" spans="7:12" x14ac:dyDescent="0.25">
      <c r="G385">
        <v>10378</v>
      </c>
      <c r="H385" s="2">
        <v>42175.604131944441</v>
      </c>
      <c r="I385" t="s">
        <v>9</v>
      </c>
      <c r="J385" t="s">
        <v>227</v>
      </c>
      <c r="K385" s="6">
        <v>99024.65</v>
      </c>
      <c r="L385">
        <f>MONTH(tblSales3[[#This Row],[Date]])</f>
        <v>6</v>
      </c>
    </row>
    <row r="386" spans="7:12" x14ac:dyDescent="0.25">
      <c r="G386">
        <v>10379</v>
      </c>
      <c r="H386" s="2">
        <v>42361.557858796295</v>
      </c>
      <c r="I386" t="s">
        <v>11</v>
      </c>
      <c r="J386" t="s">
        <v>226</v>
      </c>
      <c r="K386" s="6">
        <v>49406.17</v>
      </c>
      <c r="L386">
        <f>MONTH(tblSales3[[#This Row],[Date]])</f>
        <v>12</v>
      </c>
    </row>
    <row r="387" spans="7:12" x14ac:dyDescent="0.25">
      <c r="G387">
        <v>10380</v>
      </c>
      <c r="H387" s="2">
        <v>42021.931851851848</v>
      </c>
      <c r="I387" t="s">
        <v>29</v>
      </c>
      <c r="J387" t="s">
        <v>263</v>
      </c>
      <c r="K387" s="6">
        <v>82975.81</v>
      </c>
      <c r="L387">
        <f>MONTH(tblSales3[[#This Row],[Date]])</f>
        <v>1</v>
      </c>
    </row>
    <row r="388" spans="7:12" x14ac:dyDescent="0.25">
      <c r="G388">
        <v>10381</v>
      </c>
      <c r="H388" s="2">
        <v>42265.856296296297</v>
      </c>
      <c r="I388" t="s">
        <v>13</v>
      </c>
      <c r="J388" t="s">
        <v>264</v>
      </c>
      <c r="K388" s="6">
        <v>91135.81</v>
      </c>
      <c r="L388">
        <f>MONTH(tblSales3[[#This Row],[Date]])</f>
        <v>9</v>
      </c>
    </row>
    <row r="389" spans="7:12" x14ac:dyDescent="0.25">
      <c r="G389">
        <v>10382</v>
      </c>
      <c r="H389" s="2">
        <v>42158.412789351853</v>
      </c>
      <c r="I389" t="s">
        <v>17</v>
      </c>
      <c r="J389" t="s">
        <v>257</v>
      </c>
      <c r="K389" s="6">
        <v>84392.1</v>
      </c>
      <c r="L389">
        <f>MONTH(tblSales3[[#This Row],[Date]])</f>
        <v>6</v>
      </c>
    </row>
    <row r="390" spans="7:12" x14ac:dyDescent="0.25">
      <c r="G390">
        <v>10383</v>
      </c>
      <c r="H390" s="2">
        <v>42107.376620370371</v>
      </c>
      <c r="I390" t="s">
        <v>29</v>
      </c>
      <c r="J390" t="s">
        <v>44</v>
      </c>
      <c r="K390" s="6">
        <v>59567.87</v>
      </c>
      <c r="L390">
        <f>MONTH(tblSales3[[#This Row],[Date]])</f>
        <v>4</v>
      </c>
    </row>
    <row r="391" spans="7:12" x14ac:dyDescent="0.25">
      <c r="G391">
        <v>10384</v>
      </c>
      <c r="H391" s="2">
        <v>42024.511273148149</v>
      </c>
      <c r="I391" t="s">
        <v>13</v>
      </c>
      <c r="J391" t="s">
        <v>199</v>
      </c>
      <c r="K391" s="6">
        <v>75533.3</v>
      </c>
      <c r="L391">
        <f>MONTH(tblSales3[[#This Row],[Date]])</f>
        <v>1</v>
      </c>
    </row>
    <row r="392" spans="7:12" x14ac:dyDescent="0.25">
      <c r="G392">
        <v>10385</v>
      </c>
      <c r="H392" s="2">
        <v>42101.673576388886</v>
      </c>
      <c r="I392" t="s">
        <v>23</v>
      </c>
      <c r="J392" t="s">
        <v>119</v>
      </c>
      <c r="K392" s="6">
        <v>81367.539999999994</v>
      </c>
      <c r="L392">
        <f>MONTH(tblSales3[[#This Row],[Date]])</f>
        <v>4</v>
      </c>
    </row>
    <row r="393" spans="7:12" x14ac:dyDescent="0.25">
      <c r="G393">
        <v>10386</v>
      </c>
      <c r="H393" s="2">
        <v>42258.438472222224</v>
      </c>
      <c r="I393" t="s">
        <v>45</v>
      </c>
      <c r="J393" t="s">
        <v>80</v>
      </c>
      <c r="K393" s="6">
        <v>6003.85</v>
      </c>
      <c r="L393">
        <f>MONTH(tblSales3[[#This Row],[Date]])</f>
        <v>9</v>
      </c>
    </row>
    <row r="394" spans="7:12" x14ac:dyDescent="0.25">
      <c r="G394">
        <v>10387</v>
      </c>
      <c r="H394" s="2">
        <v>42053.91982638889</v>
      </c>
      <c r="I394" t="s">
        <v>38</v>
      </c>
      <c r="J394" t="s">
        <v>265</v>
      </c>
      <c r="K394" s="6">
        <v>91100.81</v>
      </c>
      <c r="L394">
        <f>MONTH(tblSales3[[#This Row],[Date]])</f>
        <v>2</v>
      </c>
    </row>
    <row r="395" spans="7:12" x14ac:dyDescent="0.25">
      <c r="G395">
        <v>10388</v>
      </c>
      <c r="H395" s="2">
        <v>42243.392731481479</v>
      </c>
      <c r="I395" t="s">
        <v>38</v>
      </c>
      <c r="J395" t="s">
        <v>129</v>
      </c>
      <c r="K395" s="6">
        <v>83673.19</v>
      </c>
      <c r="L395">
        <f>MONTH(tblSales3[[#This Row],[Date]])</f>
        <v>8</v>
      </c>
    </row>
    <row r="396" spans="7:12" x14ac:dyDescent="0.25">
      <c r="G396">
        <v>10389</v>
      </c>
      <c r="H396" s="2">
        <v>42347.495555555557</v>
      </c>
      <c r="I396" t="s">
        <v>5</v>
      </c>
      <c r="J396" t="s">
        <v>34</v>
      </c>
      <c r="K396" s="6">
        <v>75902.38</v>
      </c>
      <c r="L396">
        <f>MONTH(tblSales3[[#This Row],[Date]])</f>
        <v>12</v>
      </c>
    </row>
    <row r="397" spans="7:12" x14ac:dyDescent="0.25">
      <c r="G397">
        <v>10390</v>
      </c>
      <c r="H397" s="2">
        <v>42359.648634259262</v>
      </c>
      <c r="I397" t="s">
        <v>38</v>
      </c>
      <c r="J397" t="s">
        <v>229</v>
      </c>
      <c r="K397" s="6">
        <v>9999.3700000000008</v>
      </c>
      <c r="L397">
        <f>MONTH(tblSales3[[#This Row],[Date]])</f>
        <v>12</v>
      </c>
    </row>
    <row r="398" spans="7:12" x14ac:dyDescent="0.25">
      <c r="G398">
        <v>10391</v>
      </c>
      <c r="H398" s="2">
        <v>42030.251863425925</v>
      </c>
      <c r="I398" t="s">
        <v>66</v>
      </c>
      <c r="J398" t="s">
        <v>266</v>
      </c>
      <c r="K398" s="6">
        <v>12377.62</v>
      </c>
      <c r="L398">
        <f>MONTH(tblSales3[[#This Row],[Date]])</f>
        <v>1</v>
      </c>
    </row>
    <row r="399" spans="7:12" x14ac:dyDescent="0.25">
      <c r="G399">
        <v>10392</v>
      </c>
      <c r="H399" s="2">
        <v>42234.293749999997</v>
      </c>
      <c r="I399" t="s">
        <v>11</v>
      </c>
      <c r="J399" t="s">
        <v>150</v>
      </c>
      <c r="K399" s="6">
        <v>69859.78</v>
      </c>
      <c r="L399">
        <f>MONTH(tblSales3[[#This Row],[Date]])</f>
        <v>8</v>
      </c>
    </row>
    <row r="400" spans="7:12" x14ac:dyDescent="0.25">
      <c r="G400">
        <v>10393</v>
      </c>
      <c r="H400" s="2">
        <v>42266.458136574074</v>
      </c>
      <c r="I400" t="s">
        <v>9</v>
      </c>
      <c r="J400" t="s">
        <v>267</v>
      </c>
      <c r="K400" s="6">
        <v>15356.27</v>
      </c>
      <c r="L400">
        <f>MONTH(tblSales3[[#This Row],[Date]])</f>
        <v>9</v>
      </c>
    </row>
    <row r="401" spans="7:12" x14ac:dyDescent="0.25">
      <c r="G401">
        <v>10394</v>
      </c>
      <c r="H401" s="2">
        <v>42090.170023148145</v>
      </c>
      <c r="I401" t="s">
        <v>20</v>
      </c>
      <c r="J401" t="s">
        <v>268</v>
      </c>
      <c r="K401" s="6">
        <v>35480.94</v>
      </c>
      <c r="L401">
        <f>MONTH(tblSales3[[#This Row],[Date]])</f>
        <v>3</v>
      </c>
    </row>
    <row r="402" spans="7:12" x14ac:dyDescent="0.25">
      <c r="G402">
        <v>10395</v>
      </c>
      <c r="H402" s="2">
        <v>42306.405243055553</v>
      </c>
      <c r="I402" t="s">
        <v>15</v>
      </c>
      <c r="J402" t="s">
        <v>258</v>
      </c>
      <c r="K402" s="6">
        <v>73470.710000000006</v>
      </c>
      <c r="L402">
        <f>MONTH(tblSales3[[#This Row],[Date]])</f>
        <v>10</v>
      </c>
    </row>
    <row r="403" spans="7:12" x14ac:dyDescent="0.25">
      <c r="G403">
        <v>10396</v>
      </c>
      <c r="H403" s="2">
        <v>42129.276030092595</v>
      </c>
      <c r="I403" t="s">
        <v>15</v>
      </c>
      <c r="J403" t="s">
        <v>255</v>
      </c>
      <c r="K403" s="6">
        <v>75612.55</v>
      </c>
      <c r="L403">
        <f>MONTH(tblSales3[[#This Row],[Date]])</f>
        <v>5</v>
      </c>
    </row>
    <row r="404" spans="7:12" x14ac:dyDescent="0.25">
      <c r="G404">
        <v>10397</v>
      </c>
      <c r="H404" s="2">
        <v>42241.802430555559</v>
      </c>
      <c r="I404" t="s">
        <v>38</v>
      </c>
      <c r="J404" t="s">
        <v>269</v>
      </c>
      <c r="K404" s="6">
        <v>74304.13</v>
      </c>
      <c r="L404">
        <f>MONTH(tblSales3[[#This Row],[Date]])</f>
        <v>8</v>
      </c>
    </row>
    <row r="405" spans="7:12" x14ac:dyDescent="0.25">
      <c r="G405">
        <v>10398</v>
      </c>
      <c r="H405" s="2">
        <v>42109.227303240739</v>
      </c>
      <c r="I405" t="s">
        <v>40</v>
      </c>
      <c r="J405" t="s">
        <v>270</v>
      </c>
      <c r="K405" s="6">
        <v>53512.91</v>
      </c>
      <c r="L405">
        <f>MONTH(tblSales3[[#This Row],[Date]])</f>
        <v>4</v>
      </c>
    </row>
    <row r="406" spans="7:12" x14ac:dyDescent="0.25">
      <c r="G406">
        <v>10399</v>
      </c>
      <c r="H406" s="2">
        <v>42116.63386574074</v>
      </c>
      <c r="I406" t="s">
        <v>23</v>
      </c>
      <c r="J406" t="s">
        <v>8</v>
      </c>
      <c r="K406" s="6">
        <v>87338.07</v>
      </c>
      <c r="L406">
        <f>MONTH(tblSales3[[#This Row],[Date]])</f>
        <v>4</v>
      </c>
    </row>
    <row r="407" spans="7:12" x14ac:dyDescent="0.25">
      <c r="G407">
        <v>10400</v>
      </c>
      <c r="H407" s="2">
        <v>42249.035173611112</v>
      </c>
      <c r="I407" t="s">
        <v>13</v>
      </c>
      <c r="J407" t="s">
        <v>208</v>
      </c>
      <c r="K407" s="6">
        <v>47944.65</v>
      </c>
      <c r="L407">
        <f>MONTH(tblSales3[[#This Row],[Date]])</f>
        <v>9</v>
      </c>
    </row>
    <row r="408" spans="7:12" x14ac:dyDescent="0.25">
      <c r="G408">
        <v>10401</v>
      </c>
      <c r="H408" s="2">
        <v>42219.920740740738</v>
      </c>
      <c r="I408" t="s">
        <v>13</v>
      </c>
      <c r="J408" t="s">
        <v>226</v>
      </c>
      <c r="K408" s="6">
        <v>4951.33</v>
      </c>
      <c r="L408">
        <f>MONTH(tblSales3[[#This Row],[Date]])</f>
        <v>8</v>
      </c>
    </row>
    <row r="409" spans="7:12" x14ac:dyDescent="0.25">
      <c r="G409">
        <v>10402</v>
      </c>
      <c r="H409" s="2">
        <v>42083.04115740741</v>
      </c>
      <c r="I409" t="s">
        <v>5</v>
      </c>
      <c r="J409" t="s">
        <v>91</v>
      </c>
      <c r="K409" s="6">
        <v>20107.38</v>
      </c>
      <c r="L409">
        <f>MONTH(tblSales3[[#This Row],[Date]])</f>
        <v>3</v>
      </c>
    </row>
    <row r="410" spans="7:12" x14ac:dyDescent="0.25">
      <c r="G410">
        <v>10403</v>
      </c>
      <c r="H410" s="2">
        <v>42206.038055555553</v>
      </c>
      <c r="I410" t="s">
        <v>9</v>
      </c>
      <c r="J410" t="s">
        <v>271</v>
      </c>
      <c r="K410" s="6">
        <v>68920.759999999995</v>
      </c>
      <c r="L410">
        <f>MONTH(tblSales3[[#This Row],[Date]])</f>
        <v>7</v>
      </c>
    </row>
    <row r="411" spans="7:12" x14ac:dyDescent="0.25">
      <c r="G411">
        <v>10404</v>
      </c>
      <c r="H411" s="2">
        <v>42321.079131944447</v>
      </c>
      <c r="I411" t="s">
        <v>7</v>
      </c>
      <c r="J411" t="s">
        <v>272</v>
      </c>
      <c r="K411" s="6">
        <v>11968.75</v>
      </c>
      <c r="L411">
        <f>MONTH(tblSales3[[#This Row],[Date]])</f>
        <v>11</v>
      </c>
    </row>
    <row r="412" spans="7:12" x14ac:dyDescent="0.25">
      <c r="G412">
        <v>10405</v>
      </c>
      <c r="H412" s="2">
        <v>42088.917847222219</v>
      </c>
      <c r="I412" t="s">
        <v>20</v>
      </c>
      <c r="J412" t="s">
        <v>75</v>
      </c>
      <c r="K412" s="6">
        <v>62603.31</v>
      </c>
      <c r="L412">
        <f>MONTH(tblSales3[[#This Row],[Date]])</f>
        <v>3</v>
      </c>
    </row>
    <row r="413" spans="7:12" x14ac:dyDescent="0.25">
      <c r="G413">
        <v>10406</v>
      </c>
      <c r="H413" s="2">
        <v>42341.992071759261</v>
      </c>
      <c r="I413" t="s">
        <v>29</v>
      </c>
      <c r="J413" t="s">
        <v>69</v>
      </c>
      <c r="K413" s="6">
        <v>81709.09</v>
      </c>
      <c r="L413">
        <f>MONTH(tblSales3[[#This Row],[Date]])</f>
        <v>12</v>
      </c>
    </row>
    <row r="414" spans="7:12" x14ac:dyDescent="0.25">
      <c r="G414">
        <v>10407</v>
      </c>
      <c r="H414" s="2">
        <v>42194.467997685184</v>
      </c>
      <c r="I414" t="s">
        <v>20</v>
      </c>
      <c r="J414" t="s">
        <v>273</v>
      </c>
      <c r="K414" s="6">
        <v>15917.69</v>
      </c>
      <c r="L414">
        <f>MONTH(tblSales3[[#This Row],[Date]])</f>
        <v>7</v>
      </c>
    </row>
    <row r="415" spans="7:12" x14ac:dyDescent="0.25">
      <c r="G415">
        <v>10408</v>
      </c>
      <c r="H415" s="2">
        <v>42111.09642361111</v>
      </c>
      <c r="I415" t="s">
        <v>45</v>
      </c>
      <c r="J415" t="s">
        <v>274</v>
      </c>
      <c r="K415" s="6">
        <v>17216.68</v>
      </c>
      <c r="L415">
        <f>MONTH(tblSales3[[#This Row],[Date]])</f>
        <v>4</v>
      </c>
    </row>
    <row r="416" spans="7:12" x14ac:dyDescent="0.25">
      <c r="G416">
        <v>10409</v>
      </c>
      <c r="H416" s="2">
        <v>42269.091840277775</v>
      </c>
      <c r="I416" t="s">
        <v>40</v>
      </c>
      <c r="J416" t="s">
        <v>275</v>
      </c>
      <c r="K416" s="6">
        <v>63468.44</v>
      </c>
      <c r="L416">
        <f>MONTH(tblSales3[[#This Row],[Date]])</f>
        <v>9</v>
      </c>
    </row>
    <row r="417" spans="7:12" x14ac:dyDescent="0.25">
      <c r="G417">
        <v>10410</v>
      </c>
      <c r="H417" s="2">
        <v>42265.382465277777</v>
      </c>
      <c r="I417" t="s">
        <v>13</v>
      </c>
      <c r="J417" t="s">
        <v>37</v>
      </c>
      <c r="K417" s="6">
        <v>71758.47</v>
      </c>
      <c r="L417">
        <f>MONTH(tblSales3[[#This Row],[Date]])</f>
        <v>9</v>
      </c>
    </row>
    <row r="418" spans="7:12" x14ac:dyDescent="0.25">
      <c r="G418">
        <v>10411</v>
      </c>
      <c r="H418" s="2">
        <v>42054.121238425927</v>
      </c>
      <c r="I418" t="s">
        <v>66</v>
      </c>
      <c r="J418" t="s">
        <v>12</v>
      </c>
      <c r="K418" s="6">
        <v>18360.3</v>
      </c>
      <c r="L418">
        <f>MONTH(tblSales3[[#This Row],[Date]])</f>
        <v>2</v>
      </c>
    </row>
    <row r="419" spans="7:12" x14ac:dyDescent="0.25">
      <c r="G419">
        <v>10412</v>
      </c>
      <c r="H419" s="2">
        <v>42115.466689814813</v>
      </c>
      <c r="I419" t="s">
        <v>40</v>
      </c>
      <c r="J419" t="s">
        <v>152</v>
      </c>
      <c r="K419" s="6">
        <v>54787.16</v>
      </c>
      <c r="L419">
        <f>MONTH(tblSales3[[#This Row],[Date]])</f>
        <v>4</v>
      </c>
    </row>
    <row r="420" spans="7:12" x14ac:dyDescent="0.25">
      <c r="G420">
        <v>10413</v>
      </c>
      <c r="H420" s="2">
        <v>42077.873252314814</v>
      </c>
      <c r="I420" t="s">
        <v>40</v>
      </c>
      <c r="J420" t="s">
        <v>276</v>
      </c>
      <c r="K420" s="6">
        <v>72546.28</v>
      </c>
      <c r="L420">
        <f>MONTH(tblSales3[[#This Row],[Date]])</f>
        <v>3</v>
      </c>
    </row>
    <row r="421" spans="7:12" x14ac:dyDescent="0.25">
      <c r="G421">
        <v>10414</v>
      </c>
      <c r="H421" s="2">
        <v>42060.796435185184</v>
      </c>
      <c r="I421" t="s">
        <v>40</v>
      </c>
      <c r="J421" t="s">
        <v>241</v>
      </c>
      <c r="K421" s="6">
        <v>1919.83</v>
      </c>
      <c r="L421">
        <f>MONTH(tblSales3[[#This Row],[Date]])</f>
        <v>2</v>
      </c>
    </row>
    <row r="422" spans="7:12" x14ac:dyDescent="0.25">
      <c r="G422">
        <v>10415</v>
      </c>
      <c r="H422" s="2">
        <v>42263.684594907405</v>
      </c>
      <c r="I422" t="s">
        <v>38</v>
      </c>
      <c r="J422" t="s">
        <v>277</v>
      </c>
      <c r="K422" s="6">
        <v>71979.820000000007</v>
      </c>
      <c r="L422">
        <f>MONTH(tblSales3[[#This Row],[Date]])</f>
        <v>9</v>
      </c>
    </row>
    <row r="423" spans="7:12" x14ac:dyDescent="0.25">
      <c r="G423">
        <v>10416</v>
      </c>
      <c r="H423" s="2">
        <v>42211.993495370371</v>
      </c>
      <c r="I423" t="s">
        <v>17</v>
      </c>
      <c r="J423" t="s">
        <v>83</v>
      </c>
      <c r="K423" s="6">
        <v>43404.4</v>
      </c>
      <c r="L423">
        <f>MONTH(tblSales3[[#This Row],[Date]])</f>
        <v>7</v>
      </c>
    </row>
    <row r="424" spans="7:12" x14ac:dyDescent="0.25">
      <c r="G424">
        <v>10417</v>
      </c>
      <c r="H424" s="2">
        <v>42036.015393518515</v>
      </c>
      <c r="I424" t="s">
        <v>66</v>
      </c>
      <c r="J424" t="s">
        <v>102</v>
      </c>
      <c r="K424" s="6">
        <v>46301.78</v>
      </c>
      <c r="L424">
        <f>MONTH(tblSales3[[#This Row],[Date]])</f>
        <v>2</v>
      </c>
    </row>
    <row r="425" spans="7:12" x14ac:dyDescent="0.25">
      <c r="G425">
        <v>10418</v>
      </c>
      <c r="H425" s="2">
        <v>42236.646597222221</v>
      </c>
      <c r="I425" t="s">
        <v>45</v>
      </c>
      <c r="J425" t="s">
        <v>125</v>
      </c>
      <c r="K425" s="6">
        <v>89166.42</v>
      </c>
      <c r="L425">
        <f>MONTH(tblSales3[[#This Row],[Date]])</f>
        <v>8</v>
      </c>
    </row>
    <row r="426" spans="7:12" x14ac:dyDescent="0.25">
      <c r="G426">
        <v>10419</v>
      </c>
      <c r="H426" s="2">
        <v>42017.544444444444</v>
      </c>
      <c r="I426" t="s">
        <v>23</v>
      </c>
      <c r="J426" t="s">
        <v>154</v>
      </c>
      <c r="K426" s="6">
        <v>72623.19</v>
      </c>
      <c r="L426">
        <f>MONTH(tblSales3[[#This Row],[Date]])</f>
        <v>1</v>
      </c>
    </row>
    <row r="427" spans="7:12" x14ac:dyDescent="0.25">
      <c r="G427">
        <v>10420</v>
      </c>
      <c r="H427" s="2">
        <v>42127.09175925926</v>
      </c>
      <c r="I427" t="s">
        <v>9</v>
      </c>
      <c r="J427" t="s">
        <v>198</v>
      </c>
      <c r="K427" s="6">
        <v>25994.05</v>
      </c>
      <c r="L427">
        <f>MONTH(tblSales3[[#This Row],[Date]])</f>
        <v>5</v>
      </c>
    </row>
    <row r="428" spans="7:12" x14ac:dyDescent="0.25">
      <c r="G428">
        <v>10421</v>
      </c>
      <c r="H428" s="2">
        <v>42229.294456018521</v>
      </c>
      <c r="I428" t="s">
        <v>29</v>
      </c>
      <c r="J428" t="s">
        <v>220</v>
      </c>
      <c r="K428" s="6">
        <v>77613.48</v>
      </c>
      <c r="L428">
        <f>MONTH(tblSales3[[#This Row],[Date]])</f>
        <v>8</v>
      </c>
    </row>
    <row r="429" spans="7:12" x14ac:dyDescent="0.25">
      <c r="G429">
        <v>10422</v>
      </c>
      <c r="H429" s="2">
        <v>42204.499918981484</v>
      </c>
      <c r="I429" t="s">
        <v>5</v>
      </c>
      <c r="J429" t="s">
        <v>278</v>
      </c>
      <c r="K429" s="6">
        <v>34503.699999999997</v>
      </c>
      <c r="L429">
        <f>MONTH(tblSales3[[#This Row],[Date]])</f>
        <v>7</v>
      </c>
    </row>
    <row r="430" spans="7:12" x14ac:dyDescent="0.25">
      <c r="G430">
        <v>10423</v>
      </c>
      <c r="H430" s="2">
        <v>42073.586273148147</v>
      </c>
      <c r="I430" t="s">
        <v>5</v>
      </c>
      <c r="J430" t="s">
        <v>163</v>
      </c>
      <c r="K430" s="6">
        <v>95741.57</v>
      </c>
      <c r="L430">
        <f>MONTH(tblSales3[[#This Row],[Date]])</f>
        <v>3</v>
      </c>
    </row>
    <row r="431" spans="7:12" x14ac:dyDescent="0.25">
      <c r="G431">
        <v>10424</v>
      </c>
      <c r="H431" s="2">
        <v>42062.398032407407</v>
      </c>
      <c r="I431" t="s">
        <v>23</v>
      </c>
      <c r="J431" t="s">
        <v>101</v>
      </c>
      <c r="K431" s="6">
        <v>33318.26</v>
      </c>
      <c r="L431">
        <f>MONTH(tblSales3[[#This Row],[Date]])</f>
        <v>2</v>
      </c>
    </row>
    <row r="432" spans="7:12" x14ac:dyDescent="0.25">
      <c r="G432">
        <v>10425</v>
      </c>
      <c r="H432" s="2">
        <v>42242.965682870374</v>
      </c>
      <c r="I432" t="s">
        <v>52</v>
      </c>
      <c r="J432" t="s">
        <v>189</v>
      </c>
      <c r="K432" s="6">
        <v>99895.11</v>
      </c>
      <c r="L432">
        <f>MONTH(tblSales3[[#This Row],[Date]])</f>
        <v>8</v>
      </c>
    </row>
    <row r="433" spans="7:12" x14ac:dyDescent="0.25">
      <c r="G433">
        <v>10426</v>
      </c>
      <c r="H433" s="2">
        <v>42123.838912037034</v>
      </c>
      <c r="I433" t="s">
        <v>15</v>
      </c>
      <c r="J433" t="s">
        <v>47</v>
      </c>
      <c r="K433" s="6">
        <v>45221.71</v>
      </c>
      <c r="L433">
        <f>MONTH(tblSales3[[#This Row],[Date]])</f>
        <v>4</v>
      </c>
    </row>
    <row r="434" spans="7:12" x14ac:dyDescent="0.25">
      <c r="G434">
        <v>10427</v>
      </c>
      <c r="H434" s="2">
        <v>42261.878993055558</v>
      </c>
      <c r="I434" t="s">
        <v>29</v>
      </c>
      <c r="J434" t="s">
        <v>279</v>
      </c>
      <c r="K434" s="6">
        <v>49165.26</v>
      </c>
      <c r="L434">
        <f>MONTH(tblSales3[[#This Row],[Date]])</f>
        <v>9</v>
      </c>
    </row>
    <row r="435" spans="7:12" x14ac:dyDescent="0.25">
      <c r="G435">
        <v>10428</v>
      </c>
      <c r="H435" s="2">
        <v>42173.779108796298</v>
      </c>
      <c r="I435" t="s">
        <v>38</v>
      </c>
      <c r="J435" t="s">
        <v>280</v>
      </c>
      <c r="K435" s="6">
        <v>96813.93</v>
      </c>
      <c r="L435">
        <f>MONTH(tblSales3[[#This Row],[Date]])</f>
        <v>6</v>
      </c>
    </row>
    <row r="436" spans="7:12" x14ac:dyDescent="0.25">
      <c r="G436">
        <v>10429</v>
      </c>
      <c r="H436" s="2">
        <v>42219.254328703704</v>
      </c>
      <c r="I436" t="s">
        <v>38</v>
      </c>
      <c r="J436" t="s">
        <v>234</v>
      </c>
      <c r="K436" s="6">
        <v>99783.72</v>
      </c>
      <c r="L436">
        <f>MONTH(tblSales3[[#This Row],[Date]])</f>
        <v>8</v>
      </c>
    </row>
    <row r="437" spans="7:12" x14ac:dyDescent="0.25">
      <c r="G437">
        <v>10430</v>
      </c>
      <c r="H437" s="2">
        <v>42187.311493055553</v>
      </c>
      <c r="I437" t="s">
        <v>61</v>
      </c>
      <c r="J437" t="s">
        <v>206</v>
      </c>
      <c r="K437" s="6">
        <v>2193.2800000000002</v>
      </c>
      <c r="L437">
        <f>MONTH(tblSales3[[#This Row],[Date]])</f>
        <v>7</v>
      </c>
    </row>
    <row r="438" spans="7:12" x14ac:dyDescent="0.25">
      <c r="G438">
        <v>10431</v>
      </c>
      <c r="H438" s="2">
        <v>42036.950416666667</v>
      </c>
      <c r="I438" t="s">
        <v>35</v>
      </c>
      <c r="J438" t="s">
        <v>281</v>
      </c>
      <c r="K438" s="6">
        <v>45962.06</v>
      </c>
      <c r="L438">
        <f>MONTH(tblSales3[[#This Row],[Date]])</f>
        <v>2</v>
      </c>
    </row>
    <row r="439" spans="7:12" x14ac:dyDescent="0.25">
      <c r="G439">
        <v>10432</v>
      </c>
      <c r="H439" s="2">
        <v>42123.356446759259</v>
      </c>
      <c r="I439" t="s">
        <v>23</v>
      </c>
      <c r="J439" t="s">
        <v>44</v>
      </c>
      <c r="K439" s="6">
        <v>27807.4</v>
      </c>
      <c r="L439">
        <f>MONTH(tblSales3[[#This Row],[Date]])</f>
        <v>4</v>
      </c>
    </row>
    <row r="440" spans="7:12" x14ac:dyDescent="0.25">
      <c r="G440">
        <v>10433</v>
      </c>
      <c r="H440" s="2">
        <v>42152.242731481485</v>
      </c>
      <c r="I440" t="s">
        <v>11</v>
      </c>
      <c r="J440" t="s">
        <v>280</v>
      </c>
      <c r="K440" s="6">
        <v>15358.1</v>
      </c>
      <c r="L440">
        <f>MONTH(tblSales3[[#This Row],[Date]])</f>
        <v>5</v>
      </c>
    </row>
    <row r="441" spans="7:12" x14ac:dyDescent="0.25">
      <c r="G441">
        <v>10434</v>
      </c>
      <c r="H441" s="2">
        <v>42121.057256944441</v>
      </c>
      <c r="I441" t="s">
        <v>17</v>
      </c>
      <c r="J441" t="s">
        <v>172</v>
      </c>
      <c r="K441" s="6">
        <v>44619.29</v>
      </c>
      <c r="L441">
        <f>MONTH(tblSales3[[#This Row],[Date]])</f>
        <v>4</v>
      </c>
    </row>
    <row r="442" spans="7:12" x14ac:dyDescent="0.25">
      <c r="G442">
        <v>10435</v>
      </c>
      <c r="H442" s="2">
        <v>42137.258460648147</v>
      </c>
      <c r="I442" t="s">
        <v>35</v>
      </c>
      <c r="J442" t="s">
        <v>282</v>
      </c>
      <c r="K442" s="6">
        <v>17247.91</v>
      </c>
      <c r="L442">
        <f>MONTH(tblSales3[[#This Row],[Date]])</f>
        <v>5</v>
      </c>
    </row>
    <row r="443" spans="7:12" x14ac:dyDescent="0.25">
      <c r="G443">
        <v>10436</v>
      </c>
      <c r="H443" s="2">
        <v>42347.546388888892</v>
      </c>
      <c r="I443" t="s">
        <v>9</v>
      </c>
      <c r="J443" t="s">
        <v>132</v>
      </c>
      <c r="K443" s="6">
        <v>18185.82</v>
      </c>
      <c r="L443">
        <f>MONTH(tblSales3[[#This Row],[Date]])</f>
        <v>12</v>
      </c>
    </row>
    <row r="444" spans="7:12" x14ac:dyDescent="0.25">
      <c r="G444">
        <v>10437</v>
      </c>
      <c r="H444" s="2">
        <v>42323.192037037035</v>
      </c>
      <c r="I444" t="s">
        <v>15</v>
      </c>
      <c r="J444" t="s">
        <v>182</v>
      </c>
      <c r="K444" s="6">
        <v>43592.160000000003</v>
      </c>
      <c r="L444">
        <f>MONTH(tblSales3[[#This Row],[Date]])</f>
        <v>11</v>
      </c>
    </row>
    <row r="445" spans="7:12" x14ac:dyDescent="0.25">
      <c r="G445">
        <v>10438</v>
      </c>
      <c r="H445" s="2">
        <v>42158.08489583333</v>
      </c>
      <c r="I445" t="s">
        <v>26</v>
      </c>
      <c r="J445" t="s">
        <v>170</v>
      </c>
      <c r="K445" s="6">
        <v>81046.259999999995</v>
      </c>
      <c r="L445">
        <f>MONTH(tblSales3[[#This Row],[Date]])</f>
        <v>6</v>
      </c>
    </row>
    <row r="446" spans="7:12" x14ac:dyDescent="0.25">
      <c r="G446">
        <v>10439</v>
      </c>
      <c r="H446" s="2">
        <v>42010.99527777778</v>
      </c>
      <c r="I446" t="s">
        <v>17</v>
      </c>
      <c r="J446" t="s">
        <v>54</v>
      </c>
      <c r="K446" s="6">
        <v>28596.28</v>
      </c>
      <c r="L446">
        <f>MONTH(tblSales3[[#This Row],[Date]])</f>
        <v>1</v>
      </c>
    </row>
    <row r="447" spans="7:12" x14ac:dyDescent="0.25">
      <c r="G447">
        <v>10440</v>
      </c>
      <c r="H447" s="2">
        <v>42107.441747685189</v>
      </c>
      <c r="I447" t="s">
        <v>66</v>
      </c>
      <c r="J447" t="s">
        <v>191</v>
      </c>
      <c r="K447" s="6">
        <v>47461.440000000002</v>
      </c>
      <c r="L447">
        <f>MONTH(tblSales3[[#This Row],[Date]])</f>
        <v>4</v>
      </c>
    </row>
    <row r="448" spans="7:12" x14ac:dyDescent="0.25">
      <c r="G448">
        <v>10441</v>
      </c>
      <c r="H448" s="2">
        <v>42300.403726851851</v>
      </c>
      <c r="I448" t="s">
        <v>52</v>
      </c>
      <c r="J448" t="s">
        <v>283</v>
      </c>
      <c r="K448" s="6">
        <v>54352.25</v>
      </c>
      <c r="L448">
        <f>MONTH(tblSales3[[#This Row],[Date]])</f>
        <v>10</v>
      </c>
    </row>
    <row r="449" spans="7:12" x14ac:dyDescent="0.25">
      <c r="G449">
        <v>10442</v>
      </c>
      <c r="H449" s="2">
        <v>42077.240081018521</v>
      </c>
      <c r="I449" t="s">
        <v>38</v>
      </c>
      <c r="J449" t="s">
        <v>159</v>
      </c>
      <c r="K449" s="6">
        <v>99092.73</v>
      </c>
      <c r="L449">
        <f>MONTH(tblSales3[[#This Row],[Date]])</f>
        <v>3</v>
      </c>
    </row>
    <row r="450" spans="7:12" x14ac:dyDescent="0.25">
      <c r="G450">
        <v>10443</v>
      </c>
      <c r="H450" s="2">
        <v>42240.717777777776</v>
      </c>
      <c r="I450" t="s">
        <v>9</v>
      </c>
      <c r="J450" t="s">
        <v>74</v>
      </c>
      <c r="K450" s="6">
        <v>50438.92</v>
      </c>
      <c r="L450">
        <f>MONTH(tblSales3[[#This Row],[Date]])</f>
        <v>8</v>
      </c>
    </row>
    <row r="451" spans="7:12" x14ac:dyDescent="0.25">
      <c r="G451">
        <v>10444</v>
      </c>
      <c r="H451" s="2">
        <v>42119.364386574074</v>
      </c>
      <c r="I451" t="s">
        <v>23</v>
      </c>
      <c r="J451" t="s">
        <v>46</v>
      </c>
      <c r="K451" s="6">
        <v>81078.240000000005</v>
      </c>
      <c r="L451">
        <f>MONTH(tblSales3[[#This Row],[Date]])</f>
        <v>4</v>
      </c>
    </row>
    <row r="452" spans="7:12" x14ac:dyDescent="0.25">
      <c r="G452">
        <v>10445</v>
      </c>
      <c r="H452" s="2">
        <v>42220.477256944447</v>
      </c>
      <c r="I452" t="s">
        <v>52</v>
      </c>
      <c r="J452" t="s">
        <v>284</v>
      </c>
      <c r="K452" s="6">
        <v>23205.67</v>
      </c>
      <c r="L452">
        <f>MONTH(tblSales3[[#This Row],[Date]])</f>
        <v>8</v>
      </c>
    </row>
    <row r="453" spans="7:12" x14ac:dyDescent="0.25">
      <c r="G453">
        <v>10446</v>
      </c>
      <c r="H453" s="2">
        <v>42098.340451388889</v>
      </c>
      <c r="I453" t="s">
        <v>66</v>
      </c>
      <c r="J453" t="s">
        <v>285</v>
      </c>
      <c r="K453" s="6">
        <v>77000.009999999995</v>
      </c>
      <c r="L453">
        <f>MONTH(tblSales3[[#This Row],[Date]])</f>
        <v>4</v>
      </c>
    </row>
    <row r="454" spans="7:12" x14ac:dyDescent="0.25">
      <c r="G454">
        <v>10447</v>
      </c>
      <c r="H454" s="2">
        <v>42005.64398148148</v>
      </c>
      <c r="I454" t="s">
        <v>11</v>
      </c>
      <c r="J454" t="s">
        <v>147</v>
      </c>
      <c r="K454" s="6">
        <v>40345.040000000001</v>
      </c>
      <c r="L454">
        <f>MONTH(tblSales3[[#This Row],[Date]])</f>
        <v>1</v>
      </c>
    </row>
    <row r="455" spans="7:12" x14ac:dyDescent="0.25">
      <c r="G455">
        <v>10448</v>
      </c>
      <c r="H455" s="2">
        <v>42037.836817129632</v>
      </c>
      <c r="I455" t="s">
        <v>52</v>
      </c>
      <c r="J455" t="s">
        <v>286</v>
      </c>
      <c r="K455" s="6">
        <v>35360.1</v>
      </c>
      <c r="L455">
        <f>MONTH(tblSales3[[#This Row],[Date]])</f>
        <v>2</v>
      </c>
    </row>
    <row r="456" spans="7:12" x14ac:dyDescent="0.25">
      <c r="G456">
        <v>10449</v>
      </c>
      <c r="H456" s="2">
        <v>42074.741631944446</v>
      </c>
      <c r="I456" t="s">
        <v>40</v>
      </c>
      <c r="J456" t="s">
        <v>287</v>
      </c>
      <c r="K456" s="6">
        <v>35493.53</v>
      </c>
      <c r="L456">
        <f>MONTH(tblSales3[[#This Row],[Date]])</f>
        <v>3</v>
      </c>
    </row>
    <row r="457" spans="7:12" x14ac:dyDescent="0.25">
      <c r="G457">
        <v>10450</v>
      </c>
      <c r="H457" s="2">
        <v>42239.030405092592</v>
      </c>
      <c r="I457" t="s">
        <v>66</v>
      </c>
      <c r="J457" t="s">
        <v>288</v>
      </c>
      <c r="K457" s="6">
        <v>37155.79</v>
      </c>
      <c r="L457">
        <f>MONTH(tblSales3[[#This Row],[Date]])</f>
        <v>8</v>
      </c>
    </row>
    <row r="458" spans="7:12" x14ac:dyDescent="0.25">
      <c r="G458">
        <v>10451</v>
      </c>
      <c r="H458" s="2">
        <v>42111.821643518517</v>
      </c>
      <c r="I458" t="s">
        <v>20</v>
      </c>
      <c r="J458" t="s">
        <v>187</v>
      </c>
      <c r="K458" s="6">
        <v>96375.62</v>
      </c>
      <c r="L458">
        <f>MONTH(tblSales3[[#This Row],[Date]])</f>
        <v>4</v>
      </c>
    </row>
    <row r="459" spans="7:12" x14ac:dyDescent="0.25">
      <c r="G459">
        <v>10452</v>
      </c>
      <c r="H459" s="2">
        <v>42182.827187499999</v>
      </c>
      <c r="I459" t="s">
        <v>66</v>
      </c>
      <c r="J459" t="s">
        <v>197</v>
      </c>
      <c r="K459" s="6">
        <v>91801.2</v>
      </c>
      <c r="L459">
        <f>MONTH(tblSales3[[#This Row],[Date]])</f>
        <v>6</v>
      </c>
    </row>
    <row r="460" spans="7:12" x14ac:dyDescent="0.25">
      <c r="G460">
        <v>10453</v>
      </c>
      <c r="H460" s="2">
        <v>42143.643738425926</v>
      </c>
      <c r="I460" t="s">
        <v>11</v>
      </c>
      <c r="J460" t="s">
        <v>103</v>
      </c>
      <c r="K460" s="6">
        <v>47149.56</v>
      </c>
      <c r="L460">
        <f>MONTH(tblSales3[[#This Row],[Date]])</f>
        <v>5</v>
      </c>
    </row>
    <row r="461" spans="7:12" x14ac:dyDescent="0.25">
      <c r="G461">
        <v>10454</v>
      </c>
      <c r="H461" s="2">
        <v>42335.594155092593</v>
      </c>
      <c r="I461" t="s">
        <v>11</v>
      </c>
      <c r="J461" t="s">
        <v>289</v>
      </c>
      <c r="K461" s="6">
        <v>9355.7099999999991</v>
      </c>
      <c r="L461">
        <f>MONTH(tblSales3[[#This Row],[Date]])</f>
        <v>11</v>
      </c>
    </row>
    <row r="462" spans="7:12" x14ac:dyDescent="0.25">
      <c r="G462">
        <v>10455</v>
      </c>
      <c r="H462" s="2">
        <v>42237.303032407406</v>
      </c>
      <c r="I462" t="s">
        <v>23</v>
      </c>
      <c r="J462" t="s">
        <v>163</v>
      </c>
      <c r="K462" s="6">
        <v>59928.69</v>
      </c>
      <c r="L462">
        <f>MONTH(tblSales3[[#This Row],[Date]])</f>
        <v>8</v>
      </c>
    </row>
    <row r="463" spans="7:12" x14ac:dyDescent="0.25">
      <c r="G463">
        <v>10456</v>
      </c>
      <c r="H463" s="2">
        <v>42365.389814814815</v>
      </c>
      <c r="I463" t="s">
        <v>15</v>
      </c>
      <c r="J463" t="s">
        <v>269</v>
      </c>
      <c r="K463" s="6">
        <v>37710.67</v>
      </c>
      <c r="L463">
        <f>MONTH(tblSales3[[#This Row],[Date]])</f>
        <v>12</v>
      </c>
    </row>
    <row r="464" spans="7:12" x14ac:dyDescent="0.25">
      <c r="G464">
        <v>10457</v>
      </c>
      <c r="H464" s="2">
        <v>42186.307395833333</v>
      </c>
      <c r="I464" t="s">
        <v>35</v>
      </c>
      <c r="J464" t="s">
        <v>244</v>
      </c>
      <c r="K464" s="6">
        <v>73539.02</v>
      </c>
      <c r="L464">
        <f>MONTH(tblSales3[[#This Row],[Date]])</f>
        <v>7</v>
      </c>
    </row>
    <row r="465" spans="7:12" x14ac:dyDescent="0.25">
      <c r="G465">
        <v>10458</v>
      </c>
      <c r="H465" s="2">
        <v>42105.488865740743</v>
      </c>
      <c r="I465" t="s">
        <v>29</v>
      </c>
      <c r="J465" t="s">
        <v>290</v>
      </c>
      <c r="K465" s="6">
        <v>15020.61</v>
      </c>
      <c r="L465">
        <f>MONTH(tblSales3[[#This Row],[Date]])</f>
        <v>4</v>
      </c>
    </row>
    <row r="466" spans="7:12" x14ac:dyDescent="0.25">
      <c r="G466">
        <v>10459</v>
      </c>
      <c r="H466" s="2">
        <v>42165.897407407407</v>
      </c>
      <c r="I466" t="s">
        <v>61</v>
      </c>
      <c r="J466" t="s">
        <v>277</v>
      </c>
      <c r="K466" s="6">
        <v>82702.91</v>
      </c>
      <c r="L466">
        <f>MONTH(tblSales3[[#This Row],[Date]])</f>
        <v>6</v>
      </c>
    </row>
    <row r="467" spans="7:12" x14ac:dyDescent="0.25">
      <c r="G467">
        <v>10460</v>
      </c>
      <c r="H467" s="2">
        <v>42075.897719907407</v>
      </c>
      <c r="I467" t="s">
        <v>15</v>
      </c>
      <c r="J467" t="s">
        <v>291</v>
      </c>
      <c r="K467" s="6">
        <v>53958.35</v>
      </c>
      <c r="L467">
        <f>MONTH(tblSales3[[#This Row],[Date]])</f>
        <v>3</v>
      </c>
    </row>
    <row r="468" spans="7:12" x14ac:dyDescent="0.25">
      <c r="G468">
        <v>10461</v>
      </c>
      <c r="H468" s="2">
        <v>42104.522928240738</v>
      </c>
      <c r="I468" t="s">
        <v>7</v>
      </c>
      <c r="J468" t="s">
        <v>239</v>
      </c>
      <c r="K468" s="6">
        <v>99451.88</v>
      </c>
      <c r="L468">
        <f>MONTH(tblSales3[[#This Row],[Date]])</f>
        <v>4</v>
      </c>
    </row>
    <row r="469" spans="7:12" x14ac:dyDescent="0.25">
      <c r="G469">
        <v>10462</v>
      </c>
      <c r="H469" s="2">
        <v>42115.758194444446</v>
      </c>
      <c r="I469" t="s">
        <v>66</v>
      </c>
      <c r="J469" t="s">
        <v>292</v>
      </c>
      <c r="K469" s="6">
        <v>2101.0700000000002</v>
      </c>
      <c r="L469">
        <f>MONTH(tblSales3[[#This Row],[Date]])</f>
        <v>4</v>
      </c>
    </row>
    <row r="470" spans="7:12" x14ac:dyDescent="0.25">
      <c r="G470">
        <v>10463</v>
      </c>
      <c r="H470" s="2">
        <v>42108.358356481483</v>
      </c>
      <c r="I470" t="s">
        <v>11</v>
      </c>
      <c r="J470" t="s">
        <v>34</v>
      </c>
      <c r="K470" s="6">
        <v>44469.03</v>
      </c>
      <c r="L470">
        <f>MONTH(tblSales3[[#This Row],[Date]])</f>
        <v>4</v>
      </c>
    </row>
    <row r="471" spans="7:12" x14ac:dyDescent="0.25">
      <c r="G471">
        <v>10464</v>
      </c>
      <c r="H471" s="2">
        <v>42107.699166666665</v>
      </c>
      <c r="I471" t="s">
        <v>13</v>
      </c>
      <c r="J471" t="s">
        <v>145</v>
      </c>
      <c r="K471" s="6">
        <v>98505.42</v>
      </c>
      <c r="L471">
        <f>MONTH(tblSales3[[#This Row],[Date]])</f>
        <v>4</v>
      </c>
    </row>
    <row r="472" spans="7:12" x14ac:dyDescent="0.25">
      <c r="G472">
        <v>10465</v>
      </c>
      <c r="H472" s="2">
        <v>42011.257754629631</v>
      </c>
      <c r="I472" t="s">
        <v>11</v>
      </c>
      <c r="J472" t="s">
        <v>203</v>
      </c>
      <c r="K472" s="6">
        <v>59393.31</v>
      </c>
      <c r="L472">
        <f>MONTH(tblSales3[[#This Row],[Date]])</f>
        <v>1</v>
      </c>
    </row>
    <row r="473" spans="7:12" x14ac:dyDescent="0.25">
      <c r="G473">
        <v>10466</v>
      </c>
      <c r="H473" s="2">
        <v>42248.093425925923</v>
      </c>
      <c r="I473" t="s">
        <v>61</v>
      </c>
      <c r="J473" t="s">
        <v>276</v>
      </c>
      <c r="K473" s="6">
        <v>43598.8</v>
      </c>
      <c r="L473">
        <f>MONTH(tblSales3[[#This Row],[Date]])</f>
        <v>9</v>
      </c>
    </row>
    <row r="474" spans="7:12" x14ac:dyDescent="0.25">
      <c r="G474">
        <v>10467</v>
      </c>
      <c r="H474" s="2">
        <v>42188.443159722221</v>
      </c>
      <c r="I474" t="s">
        <v>11</v>
      </c>
      <c r="J474" t="s">
        <v>192</v>
      </c>
      <c r="K474" s="6">
        <v>91679.52</v>
      </c>
      <c r="L474">
        <f>MONTH(tblSales3[[#This Row],[Date]])</f>
        <v>7</v>
      </c>
    </row>
    <row r="475" spans="7:12" x14ac:dyDescent="0.25">
      <c r="G475">
        <v>10468</v>
      </c>
      <c r="H475" s="2">
        <v>42069.366562499999</v>
      </c>
      <c r="I475" t="s">
        <v>40</v>
      </c>
      <c r="J475" t="s">
        <v>220</v>
      </c>
      <c r="K475" s="6">
        <v>96087.56</v>
      </c>
      <c r="L475">
        <f>MONTH(tblSales3[[#This Row],[Date]])</f>
        <v>3</v>
      </c>
    </row>
    <row r="476" spans="7:12" x14ac:dyDescent="0.25">
      <c r="G476">
        <v>10469</v>
      </c>
      <c r="H476" s="2">
        <v>42263.566550925927</v>
      </c>
      <c r="I476" t="s">
        <v>15</v>
      </c>
      <c r="J476" t="s">
        <v>209</v>
      </c>
      <c r="K476" s="6">
        <v>4666.4399999999996</v>
      </c>
      <c r="L476">
        <f>MONTH(tblSales3[[#This Row],[Date]])</f>
        <v>9</v>
      </c>
    </row>
    <row r="477" spans="7:12" x14ac:dyDescent="0.25">
      <c r="G477">
        <v>10470</v>
      </c>
      <c r="H477" s="2">
        <v>42042.97997685185</v>
      </c>
      <c r="I477" t="s">
        <v>40</v>
      </c>
      <c r="J477" t="s">
        <v>247</v>
      </c>
      <c r="K477" s="6">
        <v>20988.54</v>
      </c>
      <c r="L477">
        <f>MONTH(tblSales3[[#This Row],[Date]])</f>
        <v>2</v>
      </c>
    </row>
    <row r="478" spans="7:12" x14ac:dyDescent="0.25">
      <c r="G478">
        <v>10471</v>
      </c>
      <c r="H478" s="2">
        <v>42252.531886574077</v>
      </c>
      <c r="I478" t="s">
        <v>61</v>
      </c>
      <c r="J478" t="s">
        <v>206</v>
      </c>
      <c r="K478" s="6">
        <v>62622.78</v>
      </c>
      <c r="L478">
        <f>MONTH(tblSales3[[#This Row],[Date]])</f>
        <v>9</v>
      </c>
    </row>
    <row r="479" spans="7:12" x14ac:dyDescent="0.25">
      <c r="G479">
        <v>10472</v>
      </c>
      <c r="H479" s="2">
        <v>42356.892824074072</v>
      </c>
      <c r="I479" t="s">
        <v>5</v>
      </c>
      <c r="J479" t="s">
        <v>138</v>
      </c>
      <c r="K479" s="6">
        <v>13294.86</v>
      </c>
      <c r="L479">
        <f>MONTH(tblSales3[[#This Row],[Date]])</f>
        <v>12</v>
      </c>
    </row>
    <row r="480" spans="7:12" x14ac:dyDescent="0.25">
      <c r="G480">
        <v>10473</v>
      </c>
      <c r="H480" s="2">
        <v>42365.190798611111</v>
      </c>
      <c r="I480" t="s">
        <v>9</v>
      </c>
      <c r="J480" t="s">
        <v>267</v>
      </c>
      <c r="K480" s="6">
        <v>30581.14</v>
      </c>
      <c r="L480">
        <f>MONTH(tblSales3[[#This Row],[Date]])</f>
        <v>12</v>
      </c>
    </row>
    <row r="481" spans="7:12" x14ac:dyDescent="0.25">
      <c r="G481">
        <v>10474</v>
      </c>
      <c r="H481" s="2">
        <v>42132.704965277779</v>
      </c>
      <c r="I481" t="s">
        <v>7</v>
      </c>
      <c r="J481" t="s">
        <v>160</v>
      </c>
      <c r="K481" s="6">
        <v>30561.31</v>
      </c>
      <c r="L481">
        <f>MONTH(tblSales3[[#This Row],[Date]])</f>
        <v>5</v>
      </c>
    </row>
    <row r="482" spans="7:12" x14ac:dyDescent="0.25">
      <c r="G482">
        <v>10475</v>
      </c>
      <c r="H482" s="2">
        <v>42216.680868055555</v>
      </c>
      <c r="I482" t="s">
        <v>15</v>
      </c>
      <c r="J482" t="s">
        <v>176</v>
      </c>
      <c r="K482" s="6">
        <v>43330.79</v>
      </c>
      <c r="L482">
        <f>MONTH(tblSales3[[#This Row],[Date]])</f>
        <v>7</v>
      </c>
    </row>
    <row r="483" spans="7:12" x14ac:dyDescent="0.25">
      <c r="G483">
        <v>10476</v>
      </c>
      <c r="H483" s="2">
        <v>42281.325752314813</v>
      </c>
      <c r="I483" t="s">
        <v>45</v>
      </c>
      <c r="J483" t="s">
        <v>293</v>
      </c>
      <c r="K483" s="6">
        <v>36451.68</v>
      </c>
      <c r="L483">
        <f>MONTH(tblSales3[[#This Row],[Date]])</f>
        <v>10</v>
      </c>
    </row>
    <row r="484" spans="7:12" x14ac:dyDescent="0.25">
      <c r="G484">
        <v>10477</v>
      </c>
      <c r="H484" s="2">
        <v>42166.218252314815</v>
      </c>
      <c r="I484" t="s">
        <v>29</v>
      </c>
      <c r="J484" t="s">
        <v>37</v>
      </c>
      <c r="K484" s="6">
        <v>77057.09</v>
      </c>
      <c r="L484">
        <f>MONTH(tblSales3[[#This Row],[Date]])</f>
        <v>6</v>
      </c>
    </row>
    <row r="485" spans="7:12" x14ac:dyDescent="0.25">
      <c r="G485">
        <v>10478</v>
      </c>
      <c r="H485" s="2">
        <v>42079.757025462961</v>
      </c>
      <c r="I485" t="s">
        <v>29</v>
      </c>
      <c r="J485" t="s">
        <v>22</v>
      </c>
      <c r="K485" s="6">
        <v>48726.15</v>
      </c>
      <c r="L485">
        <f>MONTH(tblSales3[[#This Row],[Date]])</f>
        <v>3</v>
      </c>
    </row>
    <row r="486" spans="7:12" x14ac:dyDescent="0.25">
      <c r="G486">
        <v>10479</v>
      </c>
      <c r="H486" s="2">
        <v>42343.174201388887</v>
      </c>
      <c r="I486" t="s">
        <v>26</v>
      </c>
      <c r="J486" t="s">
        <v>222</v>
      </c>
      <c r="K486" s="6">
        <v>40961.22</v>
      </c>
      <c r="L486">
        <f>MONTH(tblSales3[[#This Row],[Date]])</f>
        <v>12</v>
      </c>
    </row>
    <row r="487" spans="7:12" x14ac:dyDescent="0.25">
      <c r="G487">
        <v>10480</v>
      </c>
      <c r="H487" s="2">
        <v>42226.481689814813</v>
      </c>
      <c r="I487" t="s">
        <v>66</v>
      </c>
      <c r="J487" t="s">
        <v>57</v>
      </c>
      <c r="K487" s="6">
        <v>75676.39</v>
      </c>
      <c r="L487">
        <f>MONTH(tblSales3[[#This Row],[Date]])</f>
        <v>8</v>
      </c>
    </row>
    <row r="488" spans="7:12" x14ac:dyDescent="0.25">
      <c r="G488">
        <v>10481</v>
      </c>
      <c r="H488" s="2">
        <v>42328.685185185182</v>
      </c>
      <c r="I488" t="s">
        <v>29</v>
      </c>
      <c r="J488" t="s">
        <v>294</v>
      </c>
      <c r="K488" s="6">
        <v>66745.919999999998</v>
      </c>
      <c r="L488">
        <f>MONTH(tblSales3[[#This Row],[Date]])</f>
        <v>11</v>
      </c>
    </row>
    <row r="489" spans="7:12" x14ac:dyDescent="0.25">
      <c r="G489">
        <v>10482</v>
      </c>
      <c r="H489" s="2">
        <v>42288.264467592591</v>
      </c>
      <c r="I489" t="s">
        <v>66</v>
      </c>
      <c r="J489" t="s">
        <v>295</v>
      </c>
      <c r="K489" s="6">
        <v>36824.07</v>
      </c>
      <c r="L489">
        <f>MONTH(tblSales3[[#This Row],[Date]])</f>
        <v>10</v>
      </c>
    </row>
    <row r="490" spans="7:12" x14ac:dyDescent="0.25">
      <c r="G490">
        <v>10483</v>
      </c>
      <c r="H490" s="2">
        <v>42251.465879629628</v>
      </c>
      <c r="I490" t="s">
        <v>29</v>
      </c>
      <c r="J490" t="s">
        <v>50</v>
      </c>
      <c r="K490" s="6">
        <v>98376.11</v>
      </c>
      <c r="L490">
        <f>MONTH(tblSales3[[#This Row],[Date]])</f>
        <v>9</v>
      </c>
    </row>
    <row r="491" spans="7:12" x14ac:dyDescent="0.25">
      <c r="G491">
        <v>10484</v>
      </c>
      <c r="H491" s="2">
        <v>42277.720902777779</v>
      </c>
      <c r="I491" t="s">
        <v>29</v>
      </c>
      <c r="J491" t="s">
        <v>206</v>
      </c>
      <c r="K491" s="6">
        <v>36074.949999999997</v>
      </c>
      <c r="L491">
        <f>MONTH(tblSales3[[#This Row],[Date]])</f>
        <v>9</v>
      </c>
    </row>
    <row r="492" spans="7:12" x14ac:dyDescent="0.25">
      <c r="G492">
        <v>10485</v>
      </c>
      <c r="H492" s="2">
        <v>42211.085960648146</v>
      </c>
      <c r="I492" t="s">
        <v>61</v>
      </c>
      <c r="J492" t="s">
        <v>296</v>
      </c>
      <c r="K492" s="6">
        <v>65959.7</v>
      </c>
      <c r="L492">
        <f>MONTH(tblSales3[[#This Row],[Date]])</f>
        <v>7</v>
      </c>
    </row>
    <row r="493" spans="7:12" x14ac:dyDescent="0.25">
      <c r="G493">
        <v>10486</v>
      </c>
      <c r="H493" s="2">
        <v>42335.733611111114</v>
      </c>
      <c r="I493" t="s">
        <v>20</v>
      </c>
      <c r="J493" t="s">
        <v>32</v>
      </c>
      <c r="K493" s="6">
        <v>73704.95</v>
      </c>
      <c r="L493">
        <f>MONTH(tblSales3[[#This Row],[Date]])</f>
        <v>11</v>
      </c>
    </row>
    <row r="494" spans="7:12" x14ac:dyDescent="0.25">
      <c r="G494">
        <v>10487</v>
      </c>
      <c r="H494" s="2">
        <v>42230.297037037039</v>
      </c>
      <c r="I494" t="s">
        <v>26</v>
      </c>
      <c r="J494" t="s">
        <v>67</v>
      </c>
      <c r="K494" s="6">
        <v>44338.18</v>
      </c>
      <c r="L494">
        <f>MONTH(tblSales3[[#This Row],[Date]])</f>
        <v>8</v>
      </c>
    </row>
    <row r="495" spans="7:12" x14ac:dyDescent="0.25">
      <c r="G495">
        <v>10488</v>
      </c>
      <c r="H495" s="2">
        <v>42364.652638888889</v>
      </c>
      <c r="I495" t="s">
        <v>38</v>
      </c>
      <c r="J495" t="s">
        <v>297</v>
      </c>
      <c r="K495" s="6">
        <v>88914.240000000005</v>
      </c>
      <c r="L495">
        <f>MONTH(tblSales3[[#This Row],[Date]])</f>
        <v>12</v>
      </c>
    </row>
    <row r="496" spans="7:12" x14ac:dyDescent="0.25">
      <c r="G496">
        <v>10489</v>
      </c>
      <c r="H496" s="2">
        <v>42294.724733796298</v>
      </c>
      <c r="I496" t="s">
        <v>17</v>
      </c>
      <c r="J496" t="s">
        <v>205</v>
      </c>
      <c r="K496" s="6">
        <v>7999.07</v>
      </c>
      <c r="L496">
        <f>MONTH(tblSales3[[#This Row],[Date]])</f>
        <v>10</v>
      </c>
    </row>
    <row r="497" spans="7:12" x14ac:dyDescent="0.25">
      <c r="G497">
        <v>10490</v>
      </c>
      <c r="H497" s="2">
        <v>42312.526516203703</v>
      </c>
      <c r="I497" t="s">
        <v>45</v>
      </c>
      <c r="J497" t="s">
        <v>298</v>
      </c>
      <c r="K497" s="6">
        <v>96046.23</v>
      </c>
      <c r="L497">
        <f>MONTH(tblSales3[[#This Row],[Date]])</f>
        <v>11</v>
      </c>
    </row>
    <row r="498" spans="7:12" x14ac:dyDescent="0.25">
      <c r="G498">
        <v>10491</v>
      </c>
      <c r="H498" s="2">
        <v>42264.22111111111</v>
      </c>
      <c r="I498" t="s">
        <v>15</v>
      </c>
      <c r="J498" t="s">
        <v>161</v>
      </c>
      <c r="K498" s="6">
        <v>45771.34</v>
      </c>
      <c r="L498">
        <f>MONTH(tblSales3[[#This Row],[Date]])</f>
        <v>9</v>
      </c>
    </row>
    <row r="499" spans="7:12" x14ac:dyDescent="0.25">
      <c r="G499">
        <v>10492</v>
      </c>
      <c r="H499" s="2">
        <v>42175.303252314814</v>
      </c>
      <c r="I499" t="s">
        <v>45</v>
      </c>
      <c r="J499" t="s">
        <v>299</v>
      </c>
      <c r="K499" s="6">
        <v>51601.53</v>
      </c>
      <c r="L499">
        <f>MONTH(tblSales3[[#This Row],[Date]])</f>
        <v>6</v>
      </c>
    </row>
    <row r="500" spans="7:12" x14ac:dyDescent="0.25">
      <c r="G500">
        <v>10493</v>
      </c>
      <c r="H500" s="2">
        <v>42207.483842592592</v>
      </c>
      <c r="I500" t="s">
        <v>26</v>
      </c>
      <c r="J500" t="s">
        <v>84</v>
      </c>
      <c r="K500" s="6">
        <v>10398.049999999999</v>
      </c>
      <c r="L500">
        <f>MONTH(tblSales3[[#This Row],[Date]])</f>
        <v>7</v>
      </c>
    </row>
    <row r="501" spans="7:12" x14ac:dyDescent="0.25">
      <c r="G501">
        <v>10494</v>
      </c>
      <c r="H501" s="2">
        <v>42135.921458333331</v>
      </c>
      <c r="I501" t="s">
        <v>5</v>
      </c>
      <c r="J501" t="s">
        <v>300</v>
      </c>
      <c r="K501" s="6">
        <v>44012.86</v>
      </c>
      <c r="L501">
        <f>MONTH(tblSales3[[#This Row],[Date]])</f>
        <v>5</v>
      </c>
    </row>
    <row r="502" spans="7:12" x14ac:dyDescent="0.25">
      <c r="G502">
        <v>10495</v>
      </c>
      <c r="H502" s="2">
        <v>42229.404861111114</v>
      </c>
      <c r="I502" t="s">
        <v>13</v>
      </c>
      <c r="J502" t="s">
        <v>170</v>
      </c>
      <c r="K502" s="6">
        <v>67914.52</v>
      </c>
      <c r="L502">
        <f>MONTH(tblSales3[[#This Row],[Date]])</f>
        <v>8</v>
      </c>
    </row>
    <row r="503" spans="7:12" x14ac:dyDescent="0.25">
      <c r="G503">
        <v>10496</v>
      </c>
      <c r="H503" s="2">
        <v>42041.93372685185</v>
      </c>
      <c r="I503" t="s">
        <v>45</v>
      </c>
      <c r="J503" t="s">
        <v>6</v>
      </c>
      <c r="K503" s="6">
        <v>82159.820000000007</v>
      </c>
      <c r="L503">
        <f>MONTH(tblSales3[[#This Row],[Date]])</f>
        <v>2</v>
      </c>
    </row>
    <row r="504" spans="7:12" x14ac:dyDescent="0.25">
      <c r="G504">
        <v>10497</v>
      </c>
      <c r="H504" s="2">
        <v>42237.439710648148</v>
      </c>
      <c r="I504" t="s">
        <v>11</v>
      </c>
      <c r="J504" t="s">
        <v>141</v>
      </c>
      <c r="K504" s="6">
        <v>96476.27</v>
      </c>
      <c r="L504">
        <f>MONTH(tblSales3[[#This Row],[Date]])</f>
        <v>8</v>
      </c>
    </row>
    <row r="505" spans="7:12" x14ac:dyDescent="0.25">
      <c r="G505">
        <v>10498</v>
      </c>
      <c r="H505" s="2">
        <v>42181.107777777775</v>
      </c>
      <c r="I505" t="s">
        <v>15</v>
      </c>
      <c r="J505" t="s">
        <v>184</v>
      </c>
      <c r="K505" s="6">
        <v>46708.61</v>
      </c>
      <c r="L505">
        <f>MONTH(tblSales3[[#This Row],[Date]])</f>
        <v>6</v>
      </c>
    </row>
    <row r="506" spans="7:12" x14ac:dyDescent="0.25">
      <c r="G506">
        <v>10499</v>
      </c>
      <c r="H506" s="2">
        <v>42097.899016203701</v>
      </c>
      <c r="I506" t="s">
        <v>13</v>
      </c>
      <c r="J506" t="s">
        <v>301</v>
      </c>
      <c r="K506" s="6">
        <v>29468.02</v>
      </c>
      <c r="L506">
        <f>MONTH(tblSales3[[#This Row],[Date]])</f>
        <v>4</v>
      </c>
    </row>
    <row r="507" spans="7:12" x14ac:dyDescent="0.25">
      <c r="G507">
        <v>10500</v>
      </c>
      <c r="H507" s="2">
        <v>42080.013437499998</v>
      </c>
      <c r="I507" t="s">
        <v>52</v>
      </c>
      <c r="J507" t="s">
        <v>10</v>
      </c>
      <c r="K507" s="6">
        <v>92474.34</v>
      </c>
      <c r="L507">
        <f>MONTH(tblSales3[[#This Row],[Date]])</f>
        <v>3</v>
      </c>
    </row>
    <row r="508" spans="7:12" x14ac:dyDescent="0.25">
      <c r="G508">
        <v>10501</v>
      </c>
      <c r="H508" s="2">
        <v>42141.116805555554</v>
      </c>
      <c r="I508" t="s">
        <v>29</v>
      </c>
      <c r="J508" t="s">
        <v>172</v>
      </c>
      <c r="K508" s="6">
        <v>49640.32</v>
      </c>
      <c r="L508">
        <f>MONTH(tblSales3[[#This Row],[Date]])</f>
        <v>5</v>
      </c>
    </row>
    <row r="509" spans="7:12" x14ac:dyDescent="0.25">
      <c r="G509">
        <v>10502</v>
      </c>
      <c r="H509" s="2">
        <v>42081.327870370369</v>
      </c>
      <c r="I509" t="s">
        <v>45</v>
      </c>
      <c r="J509" t="s">
        <v>98</v>
      </c>
      <c r="K509" s="6">
        <v>65493.65</v>
      </c>
      <c r="L509">
        <f>MONTH(tblSales3[[#This Row],[Date]])</f>
        <v>3</v>
      </c>
    </row>
    <row r="510" spans="7:12" x14ac:dyDescent="0.25">
      <c r="G510">
        <v>10503</v>
      </c>
      <c r="H510" s="2">
        <v>42104.171249999999</v>
      </c>
      <c r="I510" t="s">
        <v>66</v>
      </c>
      <c r="J510" t="s">
        <v>302</v>
      </c>
      <c r="K510" s="6">
        <v>68482.16</v>
      </c>
      <c r="L510">
        <f>MONTH(tblSales3[[#This Row],[Date]])</f>
        <v>4</v>
      </c>
    </row>
    <row r="511" spans="7:12" x14ac:dyDescent="0.25">
      <c r="G511">
        <v>10504</v>
      </c>
      <c r="H511" s="2">
        <v>42161.122037037036</v>
      </c>
      <c r="I511" t="s">
        <v>7</v>
      </c>
      <c r="J511" t="s">
        <v>144</v>
      </c>
      <c r="K511" s="6">
        <v>54636.83</v>
      </c>
      <c r="L511">
        <f>MONTH(tblSales3[[#This Row],[Date]])</f>
        <v>6</v>
      </c>
    </row>
    <row r="512" spans="7:12" x14ac:dyDescent="0.25">
      <c r="G512">
        <v>10505</v>
      </c>
      <c r="H512" s="2">
        <v>42053.969953703701</v>
      </c>
      <c r="I512" t="s">
        <v>23</v>
      </c>
      <c r="J512" t="s">
        <v>303</v>
      </c>
      <c r="K512" s="6">
        <v>67868.88</v>
      </c>
      <c r="L512">
        <f>MONTH(tblSales3[[#This Row],[Date]])</f>
        <v>2</v>
      </c>
    </row>
    <row r="513" spans="7:12" x14ac:dyDescent="0.25">
      <c r="G513">
        <v>10506</v>
      </c>
      <c r="H513" s="2">
        <v>42195.658946759257</v>
      </c>
      <c r="I513" t="s">
        <v>17</v>
      </c>
      <c r="J513" t="s">
        <v>304</v>
      </c>
      <c r="K513" s="6">
        <v>78421.87</v>
      </c>
      <c r="L513">
        <f>MONTH(tblSales3[[#This Row],[Date]])</f>
        <v>7</v>
      </c>
    </row>
    <row r="514" spans="7:12" x14ac:dyDescent="0.25">
      <c r="G514">
        <v>10507</v>
      </c>
      <c r="H514" s="2">
        <v>42325.125069444446</v>
      </c>
      <c r="I514" t="s">
        <v>38</v>
      </c>
      <c r="J514" t="s">
        <v>88</v>
      </c>
      <c r="K514" s="6">
        <v>81863.61</v>
      </c>
      <c r="L514">
        <f>MONTH(tblSales3[[#This Row],[Date]])</f>
        <v>11</v>
      </c>
    </row>
    <row r="515" spans="7:12" x14ac:dyDescent="0.25">
      <c r="G515">
        <v>10508</v>
      </c>
      <c r="H515" s="2">
        <v>42310.533877314818</v>
      </c>
      <c r="I515" t="s">
        <v>7</v>
      </c>
      <c r="J515" t="s">
        <v>267</v>
      </c>
      <c r="K515" s="6">
        <v>21792.18</v>
      </c>
      <c r="L515">
        <f>MONTH(tblSales3[[#This Row],[Date]])</f>
        <v>11</v>
      </c>
    </row>
    <row r="516" spans="7:12" x14ac:dyDescent="0.25">
      <c r="G516">
        <v>10509</v>
      </c>
      <c r="H516" s="2">
        <v>42149.14267361111</v>
      </c>
      <c r="I516" t="s">
        <v>17</v>
      </c>
      <c r="J516" t="s">
        <v>305</v>
      </c>
      <c r="K516" s="6">
        <v>99158.61</v>
      </c>
      <c r="L516">
        <f>MONTH(tblSales3[[#This Row],[Date]])</f>
        <v>5</v>
      </c>
    </row>
    <row r="517" spans="7:12" x14ac:dyDescent="0.25">
      <c r="G517">
        <v>10510</v>
      </c>
      <c r="H517" s="2">
        <v>42247.768159722225</v>
      </c>
      <c r="I517" t="s">
        <v>20</v>
      </c>
      <c r="J517" t="s">
        <v>263</v>
      </c>
      <c r="K517" s="6">
        <v>88431.74</v>
      </c>
      <c r="L517">
        <f>MONTH(tblSales3[[#This Row],[Date]])</f>
        <v>8</v>
      </c>
    </row>
    <row r="518" spans="7:12" x14ac:dyDescent="0.25">
      <c r="G518">
        <v>10511</v>
      </c>
      <c r="H518" s="2">
        <v>42082.708252314813</v>
      </c>
      <c r="I518" t="s">
        <v>26</v>
      </c>
      <c r="J518" t="s">
        <v>173</v>
      </c>
      <c r="K518" s="6">
        <v>55440.78</v>
      </c>
      <c r="L518">
        <f>MONTH(tblSales3[[#This Row],[Date]])</f>
        <v>3</v>
      </c>
    </row>
    <row r="519" spans="7:12" x14ac:dyDescent="0.25">
      <c r="G519">
        <v>10512</v>
      </c>
      <c r="H519" s="2">
        <v>42201.515335648146</v>
      </c>
      <c r="I519" t="s">
        <v>45</v>
      </c>
      <c r="J519" t="s">
        <v>69</v>
      </c>
      <c r="K519" s="6">
        <v>6674.33</v>
      </c>
      <c r="L519">
        <f>MONTH(tblSales3[[#This Row],[Date]])</f>
        <v>7</v>
      </c>
    </row>
    <row r="520" spans="7:12" x14ac:dyDescent="0.25">
      <c r="G520">
        <v>10513</v>
      </c>
      <c r="H520" s="2">
        <v>42344.508310185185</v>
      </c>
      <c r="I520" t="s">
        <v>61</v>
      </c>
      <c r="J520" t="s">
        <v>180</v>
      </c>
      <c r="K520" s="6">
        <v>8014.57</v>
      </c>
      <c r="L520">
        <f>MONTH(tblSales3[[#This Row],[Date]])</f>
        <v>12</v>
      </c>
    </row>
    <row r="521" spans="7:12" x14ac:dyDescent="0.25">
      <c r="G521">
        <v>10514</v>
      </c>
      <c r="H521" s="2">
        <v>42236.217905092592</v>
      </c>
      <c r="I521" t="s">
        <v>61</v>
      </c>
      <c r="J521" t="s">
        <v>84</v>
      </c>
      <c r="K521" s="6">
        <v>12565.47</v>
      </c>
      <c r="L521">
        <f>MONTH(tblSales3[[#This Row],[Date]])</f>
        <v>8</v>
      </c>
    </row>
    <row r="522" spans="7:12" x14ac:dyDescent="0.25">
      <c r="G522">
        <v>10515</v>
      </c>
      <c r="H522" s="2">
        <v>42231.493333333332</v>
      </c>
      <c r="I522" t="s">
        <v>45</v>
      </c>
      <c r="J522" t="s">
        <v>303</v>
      </c>
      <c r="K522" s="6">
        <v>87650.91</v>
      </c>
      <c r="L522">
        <f>MONTH(tblSales3[[#This Row],[Date]])</f>
        <v>8</v>
      </c>
    </row>
    <row r="523" spans="7:12" x14ac:dyDescent="0.25">
      <c r="G523">
        <v>10516</v>
      </c>
      <c r="H523" s="2">
        <v>42199.016840277778</v>
      </c>
      <c r="I523" t="s">
        <v>66</v>
      </c>
      <c r="J523" t="s">
        <v>306</v>
      </c>
      <c r="K523" s="6">
        <v>16682.099999999999</v>
      </c>
      <c r="L523">
        <f>MONTH(tblSales3[[#This Row],[Date]])</f>
        <v>7</v>
      </c>
    </row>
    <row r="524" spans="7:12" x14ac:dyDescent="0.25">
      <c r="G524">
        <v>10517</v>
      </c>
      <c r="H524" s="2">
        <v>42211.902696759258</v>
      </c>
      <c r="I524" t="s">
        <v>23</v>
      </c>
      <c r="J524" t="s">
        <v>307</v>
      </c>
      <c r="K524" s="6">
        <v>17317.03</v>
      </c>
      <c r="L524">
        <f>MONTH(tblSales3[[#This Row],[Date]])</f>
        <v>7</v>
      </c>
    </row>
    <row r="525" spans="7:12" x14ac:dyDescent="0.25">
      <c r="G525">
        <v>10518</v>
      </c>
      <c r="H525" s="2">
        <v>42143.522291666668</v>
      </c>
      <c r="I525" t="s">
        <v>13</v>
      </c>
      <c r="J525" t="s">
        <v>308</v>
      </c>
      <c r="K525" s="6">
        <v>6752.1</v>
      </c>
      <c r="L525">
        <f>MONTH(tblSales3[[#This Row],[Date]])</f>
        <v>5</v>
      </c>
    </row>
    <row r="526" spans="7:12" x14ac:dyDescent="0.25">
      <c r="G526">
        <v>10519</v>
      </c>
      <c r="H526" s="2">
        <v>42061.283020833333</v>
      </c>
      <c r="I526" t="s">
        <v>13</v>
      </c>
      <c r="J526" t="s">
        <v>128</v>
      </c>
      <c r="K526" s="6">
        <v>43882.54</v>
      </c>
      <c r="L526">
        <f>MONTH(tblSales3[[#This Row],[Date]])</f>
        <v>2</v>
      </c>
    </row>
    <row r="527" spans="7:12" x14ac:dyDescent="0.25">
      <c r="G527">
        <v>10520</v>
      </c>
      <c r="H527" s="2">
        <v>42291.73578703704</v>
      </c>
      <c r="I527" t="s">
        <v>61</v>
      </c>
      <c r="J527" t="s">
        <v>22</v>
      </c>
      <c r="K527" s="6">
        <v>80592.17</v>
      </c>
      <c r="L527">
        <f>MONTH(tblSales3[[#This Row],[Date]])</f>
        <v>10</v>
      </c>
    </row>
    <row r="528" spans="7:12" x14ac:dyDescent="0.25">
      <c r="G528">
        <v>10521</v>
      </c>
      <c r="H528" s="2">
        <v>42287.128703703704</v>
      </c>
      <c r="I528" t="s">
        <v>38</v>
      </c>
      <c r="J528" t="s">
        <v>309</v>
      </c>
      <c r="K528" s="6">
        <v>60436.58</v>
      </c>
      <c r="L528">
        <f>MONTH(tblSales3[[#This Row],[Date]])</f>
        <v>10</v>
      </c>
    </row>
    <row r="529" spans="7:12" x14ac:dyDescent="0.25">
      <c r="G529">
        <v>10522</v>
      </c>
      <c r="H529" s="2">
        <v>42339.091817129629</v>
      </c>
      <c r="I529" t="s">
        <v>40</v>
      </c>
      <c r="J529" t="s">
        <v>68</v>
      </c>
      <c r="K529" s="6">
        <v>74261.16</v>
      </c>
      <c r="L529">
        <f>MONTH(tblSales3[[#This Row],[Date]])</f>
        <v>12</v>
      </c>
    </row>
    <row r="530" spans="7:12" x14ac:dyDescent="0.25">
      <c r="G530">
        <v>10523</v>
      </c>
      <c r="H530" s="2">
        <v>42005.760266203702</v>
      </c>
      <c r="I530" t="s">
        <v>61</v>
      </c>
      <c r="J530" t="s">
        <v>236</v>
      </c>
      <c r="K530" s="6">
        <v>47701.39</v>
      </c>
      <c r="L530">
        <f>MONTH(tblSales3[[#This Row],[Date]])</f>
        <v>1</v>
      </c>
    </row>
    <row r="531" spans="7:12" x14ac:dyDescent="0.25">
      <c r="G531">
        <v>10524</v>
      </c>
      <c r="H531" s="2">
        <v>42204.100706018522</v>
      </c>
      <c r="I531" t="s">
        <v>66</v>
      </c>
      <c r="J531" t="s">
        <v>101</v>
      </c>
      <c r="K531" s="6">
        <v>9139.5499999999993</v>
      </c>
      <c r="L531">
        <f>MONTH(tblSales3[[#This Row],[Date]])</f>
        <v>7</v>
      </c>
    </row>
    <row r="532" spans="7:12" x14ac:dyDescent="0.25">
      <c r="G532">
        <v>10525</v>
      </c>
      <c r="H532" s="2">
        <v>42301.460868055554</v>
      </c>
      <c r="I532" t="s">
        <v>20</v>
      </c>
      <c r="J532" t="s">
        <v>39</v>
      </c>
      <c r="K532" s="6">
        <v>29145.05</v>
      </c>
      <c r="L532">
        <f>MONTH(tblSales3[[#This Row],[Date]])</f>
        <v>10</v>
      </c>
    </row>
    <row r="533" spans="7:12" x14ac:dyDescent="0.25">
      <c r="G533">
        <v>10526</v>
      </c>
      <c r="H533" s="2">
        <v>42164.477303240739</v>
      </c>
      <c r="I533" t="s">
        <v>5</v>
      </c>
      <c r="J533" t="s">
        <v>174</v>
      </c>
      <c r="K533" s="6">
        <v>36087.129999999997</v>
      </c>
      <c r="L533">
        <f>MONTH(tblSales3[[#This Row],[Date]])</f>
        <v>6</v>
      </c>
    </row>
    <row r="534" spans="7:12" x14ac:dyDescent="0.25">
      <c r="G534">
        <v>10527</v>
      </c>
      <c r="H534" s="2">
        <v>42201.833935185183</v>
      </c>
      <c r="I534" t="s">
        <v>61</v>
      </c>
      <c r="J534" t="s">
        <v>140</v>
      </c>
      <c r="K534" s="6">
        <v>69999.98</v>
      </c>
      <c r="L534">
        <f>MONTH(tblSales3[[#This Row],[Date]])</f>
        <v>7</v>
      </c>
    </row>
    <row r="535" spans="7:12" x14ac:dyDescent="0.25">
      <c r="G535">
        <v>10528</v>
      </c>
      <c r="H535" s="2">
        <v>42140.555590277778</v>
      </c>
      <c r="I535" t="s">
        <v>35</v>
      </c>
      <c r="J535" t="s">
        <v>34</v>
      </c>
      <c r="K535" s="6">
        <v>12448.15</v>
      </c>
      <c r="L535">
        <f>MONTH(tblSales3[[#This Row],[Date]])</f>
        <v>5</v>
      </c>
    </row>
    <row r="536" spans="7:12" x14ac:dyDescent="0.25">
      <c r="G536">
        <v>10529</v>
      </c>
      <c r="H536" s="2">
        <v>42160.086539351854</v>
      </c>
      <c r="I536" t="s">
        <v>9</v>
      </c>
      <c r="J536" t="s">
        <v>200</v>
      </c>
      <c r="K536" s="6">
        <v>54559.35</v>
      </c>
      <c r="L536">
        <f>MONTH(tblSales3[[#This Row],[Date]])</f>
        <v>6</v>
      </c>
    </row>
    <row r="537" spans="7:12" x14ac:dyDescent="0.25">
      <c r="G537">
        <v>10530</v>
      </c>
      <c r="H537" s="2">
        <v>42127.923506944448</v>
      </c>
      <c r="I537" t="s">
        <v>26</v>
      </c>
      <c r="J537" t="s">
        <v>90</v>
      </c>
      <c r="K537" s="6">
        <v>16698.34</v>
      </c>
      <c r="L537">
        <f>MONTH(tblSales3[[#This Row],[Date]])</f>
        <v>5</v>
      </c>
    </row>
    <row r="538" spans="7:12" x14ac:dyDescent="0.25">
      <c r="G538">
        <v>10531</v>
      </c>
      <c r="H538" s="2">
        <v>42131.252523148149</v>
      </c>
      <c r="I538" t="s">
        <v>38</v>
      </c>
      <c r="J538" t="s">
        <v>104</v>
      </c>
      <c r="K538" s="6">
        <v>80024.3</v>
      </c>
      <c r="L538">
        <f>MONTH(tblSales3[[#This Row],[Date]])</f>
        <v>5</v>
      </c>
    </row>
    <row r="539" spans="7:12" x14ac:dyDescent="0.25">
      <c r="G539">
        <v>10532</v>
      </c>
      <c r="H539" s="2">
        <v>42203.495034722226</v>
      </c>
      <c r="I539" t="s">
        <v>13</v>
      </c>
      <c r="J539" t="s">
        <v>49</v>
      </c>
      <c r="K539" s="6">
        <v>22148.06</v>
      </c>
      <c r="L539">
        <f>MONTH(tblSales3[[#This Row],[Date]])</f>
        <v>7</v>
      </c>
    </row>
    <row r="540" spans="7:12" x14ac:dyDescent="0.25">
      <c r="G540">
        <v>10533</v>
      </c>
      <c r="H540" s="2">
        <v>42028.484375</v>
      </c>
      <c r="I540" t="s">
        <v>38</v>
      </c>
      <c r="J540" t="s">
        <v>310</v>
      </c>
      <c r="K540" s="6">
        <v>10531.62</v>
      </c>
      <c r="L540">
        <f>MONTH(tblSales3[[#This Row],[Date]])</f>
        <v>1</v>
      </c>
    </row>
    <row r="541" spans="7:12" x14ac:dyDescent="0.25">
      <c r="G541">
        <v>10534</v>
      </c>
      <c r="H541" s="2">
        <v>42173.450104166666</v>
      </c>
      <c r="I541" t="s">
        <v>26</v>
      </c>
      <c r="J541" t="s">
        <v>109</v>
      </c>
      <c r="K541" s="6">
        <v>63515.69</v>
      </c>
      <c r="L541">
        <f>MONTH(tblSales3[[#This Row],[Date]])</f>
        <v>6</v>
      </c>
    </row>
    <row r="542" spans="7:12" x14ac:dyDescent="0.25">
      <c r="G542">
        <v>10535</v>
      </c>
      <c r="H542" s="2">
        <v>42228.856631944444</v>
      </c>
      <c r="I542" t="s">
        <v>5</v>
      </c>
      <c r="J542" t="s">
        <v>311</v>
      </c>
      <c r="K542" s="6">
        <v>55789.24</v>
      </c>
      <c r="L542">
        <f>MONTH(tblSales3[[#This Row],[Date]])</f>
        <v>8</v>
      </c>
    </row>
    <row r="543" spans="7:12" x14ac:dyDescent="0.25">
      <c r="G543">
        <v>10536</v>
      </c>
      <c r="H543" s="2">
        <v>42169.149259259262</v>
      </c>
      <c r="I543" t="s">
        <v>11</v>
      </c>
      <c r="J543" t="s">
        <v>312</v>
      </c>
      <c r="K543" s="6">
        <v>32959.65</v>
      </c>
      <c r="L543">
        <f>MONTH(tblSales3[[#This Row],[Date]])</f>
        <v>6</v>
      </c>
    </row>
    <row r="544" spans="7:12" x14ac:dyDescent="0.25">
      <c r="G544">
        <v>10537</v>
      </c>
      <c r="H544" s="2">
        <v>42316.953553240739</v>
      </c>
      <c r="I544" t="s">
        <v>5</v>
      </c>
      <c r="J544" t="s">
        <v>128</v>
      </c>
      <c r="K544" s="6">
        <v>43191.17</v>
      </c>
      <c r="L544">
        <f>MONTH(tblSales3[[#This Row],[Date]])</f>
        <v>11</v>
      </c>
    </row>
    <row r="545" spans="7:12" x14ac:dyDescent="0.25">
      <c r="G545">
        <v>10538</v>
      </c>
      <c r="H545" s="2">
        <v>42231.201828703706</v>
      </c>
      <c r="I545" t="s">
        <v>20</v>
      </c>
      <c r="J545" t="s">
        <v>129</v>
      </c>
      <c r="K545" s="6">
        <v>32282.03</v>
      </c>
      <c r="L545">
        <f>MONTH(tblSales3[[#This Row],[Date]])</f>
        <v>8</v>
      </c>
    </row>
    <row r="546" spans="7:12" x14ac:dyDescent="0.25">
      <c r="G546">
        <v>10539</v>
      </c>
      <c r="H546" s="2">
        <v>42085.906886574077</v>
      </c>
      <c r="I546" t="s">
        <v>11</v>
      </c>
      <c r="J546" t="s">
        <v>313</v>
      </c>
      <c r="K546" s="6">
        <v>62782.01</v>
      </c>
      <c r="L546">
        <f>MONTH(tblSales3[[#This Row],[Date]])</f>
        <v>3</v>
      </c>
    </row>
    <row r="547" spans="7:12" x14ac:dyDescent="0.25">
      <c r="G547">
        <v>10540</v>
      </c>
      <c r="H547" s="2">
        <v>42092.516608796293</v>
      </c>
      <c r="I547" t="s">
        <v>35</v>
      </c>
      <c r="J547" t="s">
        <v>65</v>
      </c>
      <c r="K547" s="6">
        <v>7815.88</v>
      </c>
      <c r="L547">
        <f>MONTH(tblSales3[[#This Row],[Date]])</f>
        <v>3</v>
      </c>
    </row>
    <row r="548" spans="7:12" x14ac:dyDescent="0.25">
      <c r="G548">
        <v>10541</v>
      </c>
      <c r="H548" s="2">
        <v>42331.021724537037</v>
      </c>
      <c r="I548" t="s">
        <v>26</v>
      </c>
      <c r="J548" t="s">
        <v>314</v>
      </c>
      <c r="K548" s="6">
        <v>36372.620000000003</v>
      </c>
      <c r="L548">
        <f>MONTH(tblSales3[[#This Row],[Date]])</f>
        <v>11</v>
      </c>
    </row>
    <row r="549" spans="7:12" x14ac:dyDescent="0.25">
      <c r="G549">
        <v>10542</v>
      </c>
      <c r="H549" s="2">
        <v>42022.184583333335</v>
      </c>
      <c r="I549" t="s">
        <v>11</v>
      </c>
      <c r="J549" t="s">
        <v>315</v>
      </c>
      <c r="K549" s="6">
        <v>94362.75</v>
      </c>
      <c r="L549">
        <f>MONTH(tblSales3[[#This Row],[Date]])</f>
        <v>1</v>
      </c>
    </row>
    <row r="550" spans="7:12" x14ac:dyDescent="0.25">
      <c r="G550">
        <v>10543</v>
      </c>
      <c r="H550" s="2">
        <v>42248.563715277778</v>
      </c>
      <c r="I550" t="s">
        <v>66</v>
      </c>
      <c r="J550" t="s">
        <v>89</v>
      </c>
      <c r="K550" s="6">
        <v>68803.8</v>
      </c>
      <c r="L550">
        <f>MONTH(tblSales3[[#This Row],[Date]])</f>
        <v>9</v>
      </c>
    </row>
    <row r="551" spans="7:12" x14ac:dyDescent="0.25">
      <c r="G551">
        <v>10544</v>
      </c>
      <c r="H551" s="2">
        <v>42300.517083333332</v>
      </c>
      <c r="I551" t="s">
        <v>52</v>
      </c>
      <c r="J551" t="s">
        <v>316</v>
      </c>
      <c r="K551" s="6">
        <v>51295.35</v>
      </c>
      <c r="L551">
        <f>MONTH(tblSales3[[#This Row],[Date]])</f>
        <v>10</v>
      </c>
    </row>
    <row r="552" spans="7:12" x14ac:dyDescent="0.25">
      <c r="G552">
        <v>10545</v>
      </c>
      <c r="H552" s="2">
        <v>42271.772812499999</v>
      </c>
      <c r="I552" t="s">
        <v>9</v>
      </c>
      <c r="J552" t="s">
        <v>239</v>
      </c>
      <c r="K552" s="6">
        <v>80246.41</v>
      </c>
      <c r="L552">
        <f>MONTH(tblSales3[[#This Row],[Date]])</f>
        <v>9</v>
      </c>
    </row>
    <row r="553" spans="7:12" x14ac:dyDescent="0.25">
      <c r="G553">
        <v>10546</v>
      </c>
      <c r="H553" s="2">
        <v>42049.337754629632</v>
      </c>
      <c r="I553" t="s">
        <v>38</v>
      </c>
      <c r="J553" t="s">
        <v>194</v>
      </c>
      <c r="K553" s="6">
        <v>30720.53</v>
      </c>
      <c r="L553">
        <f>MONTH(tblSales3[[#This Row],[Date]])</f>
        <v>2</v>
      </c>
    </row>
    <row r="554" spans="7:12" x14ac:dyDescent="0.25">
      <c r="G554">
        <v>10547</v>
      </c>
      <c r="H554" s="2">
        <v>42296.431180555555</v>
      </c>
      <c r="I554" t="s">
        <v>29</v>
      </c>
      <c r="J554" t="s">
        <v>274</v>
      </c>
      <c r="K554" s="6">
        <v>43030.06</v>
      </c>
      <c r="L554">
        <f>MONTH(tblSales3[[#This Row],[Date]])</f>
        <v>10</v>
      </c>
    </row>
    <row r="555" spans="7:12" x14ac:dyDescent="0.25">
      <c r="G555">
        <v>10548</v>
      </c>
      <c r="H555" s="2">
        <v>42337.08457175926</v>
      </c>
      <c r="I555" t="s">
        <v>9</v>
      </c>
      <c r="J555" t="s">
        <v>108</v>
      </c>
      <c r="K555" s="6">
        <v>5960.84</v>
      </c>
      <c r="L555">
        <f>MONTH(tblSales3[[#This Row],[Date]])</f>
        <v>11</v>
      </c>
    </row>
    <row r="556" spans="7:12" x14ac:dyDescent="0.25">
      <c r="G556">
        <v>10549</v>
      </c>
      <c r="H556" s="2">
        <v>42206.493888888886</v>
      </c>
      <c r="I556" t="s">
        <v>5</v>
      </c>
      <c r="J556" t="s">
        <v>259</v>
      </c>
      <c r="K556" s="6">
        <v>65168.94</v>
      </c>
      <c r="L556">
        <f>MONTH(tblSales3[[#This Row],[Date]])</f>
        <v>7</v>
      </c>
    </row>
    <row r="557" spans="7:12" x14ac:dyDescent="0.25">
      <c r="G557">
        <v>10550</v>
      </c>
      <c r="H557" s="2">
        <v>42106.717430555553</v>
      </c>
      <c r="I557" t="s">
        <v>45</v>
      </c>
      <c r="J557" t="s">
        <v>162</v>
      </c>
      <c r="K557" s="6">
        <v>18261.009999999998</v>
      </c>
      <c r="L557">
        <f>MONTH(tblSales3[[#This Row],[Date]])</f>
        <v>4</v>
      </c>
    </row>
    <row r="558" spans="7:12" x14ac:dyDescent="0.25">
      <c r="G558">
        <v>10551</v>
      </c>
      <c r="H558" s="2">
        <v>42019.46434027778</v>
      </c>
      <c r="I558" t="s">
        <v>20</v>
      </c>
      <c r="J558" t="s">
        <v>25</v>
      </c>
      <c r="K558" s="6">
        <v>66872.81</v>
      </c>
      <c r="L558">
        <f>MONTH(tblSales3[[#This Row],[Date]])</f>
        <v>1</v>
      </c>
    </row>
    <row r="559" spans="7:12" x14ac:dyDescent="0.25">
      <c r="G559">
        <v>10552</v>
      </c>
      <c r="H559" s="2">
        <v>42291.157962962963</v>
      </c>
      <c r="I559" t="s">
        <v>17</v>
      </c>
      <c r="J559" t="s">
        <v>317</v>
      </c>
      <c r="K559" s="6">
        <v>9367.75</v>
      </c>
      <c r="L559">
        <f>MONTH(tblSales3[[#This Row],[Date]])</f>
        <v>10</v>
      </c>
    </row>
    <row r="560" spans="7:12" x14ac:dyDescent="0.25">
      <c r="G560">
        <v>10553</v>
      </c>
      <c r="H560" s="2">
        <v>42329.067164351851</v>
      </c>
      <c r="I560" t="s">
        <v>35</v>
      </c>
      <c r="J560" t="s">
        <v>42</v>
      </c>
      <c r="K560" s="6">
        <v>60292.98</v>
      </c>
      <c r="L560">
        <f>MONTH(tblSales3[[#This Row],[Date]])</f>
        <v>11</v>
      </c>
    </row>
    <row r="561" spans="7:12" x14ac:dyDescent="0.25">
      <c r="G561">
        <v>10554</v>
      </c>
      <c r="H561" s="2">
        <v>42038.469085648147</v>
      </c>
      <c r="I561" t="s">
        <v>38</v>
      </c>
      <c r="J561" t="s">
        <v>14</v>
      </c>
      <c r="K561" s="6">
        <v>85237.19</v>
      </c>
      <c r="L561">
        <f>MONTH(tblSales3[[#This Row],[Date]])</f>
        <v>2</v>
      </c>
    </row>
    <row r="562" spans="7:12" x14ac:dyDescent="0.25">
      <c r="G562">
        <v>10555</v>
      </c>
      <c r="H562" s="2">
        <v>42074.240833333337</v>
      </c>
      <c r="I562" t="s">
        <v>61</v>
      </c>
      <c r="J562" t="s">
        <v>179</v>
      </c>
      <c r="K562" s="6">
        <v>79224.42</v>
      </c>
      <c r="L562">
        <f>MONTH(tblSales3[[#This Row],[Date]])</f>
        <v>3</v>
      </c>
    </row>
    <row r="563" spans="7:12" x14ac:dyDescent="0.25">
      <c r="G563">
        <v>10556</v>
      </c>
      <c r="H563" s="2">
        <v>42079.331238425926</v>
      </c>
      <c r="I563" t="s">
        <v>26</v>
      </c>
      <c r="J563" t="s">
        <v>85</v>
      </c>
      <c r="K563" s="6">
        <v>14209.35</v>
      </c>
      <c r="L563">
        <f>MONTH(tblSales3[[#This Row],[Date]])</f>
        <v>3</v>
      </c>
    </row>
    <row r="564" spans="7:12" x14ac:dyDescent="0.25">
      <c r="G564">
        <v>10557</v>
      </c>
      <c r="H564" s="2">
        <v>42351.505312499998</v>
      </c>
      <c r="I564" t="s">
        <v>35</v>
      </c>
      <c r="J564" t="s">
        <v>79</v>
      </c>
      <c r="K564" s="6">
        <v>75478.850000000006</v>
      </c>
      <c r="L564">
        <f>MONTH(tblSales3[[#This Row],[Date]])</f>
        <v>12</v>
      </c>
    </row>
    <row r="565" spans="7:12" x14ac:dyDescent="0.25">
      <c r="G565">
        <v>10558</v>
      </c>
      <c r="H565" s="2">
        <v>42028.001354166663</v>
      </c>
      <c r="I565" t="s">
        <v>26</v>
      </c>
      <c r="J565" t="s">
        <v>295</v>
      </c>
      <c r="K565" s="6">
        <v>50617.54</v>
      </c>
      <c r="L565">
        <f>MONTH(tblSales3[[#This Row],[Date]])</f>
        <v>1</v>
      </c>
    </row>
    <row r="566" spans="7:12" x14ac:dyDescent="0.25">
      <c r="G566">
        <v>10559</v>
      </c>
      <c r="H566" s="2">
        <v>42176.302858796298</v>
      </c>
      <c r="I566" t="s">
        <v>38</v>
      </c>
      <c r="J566" t="s">
        <v>298</v>
      </c>
      <c r="K566" s="6">
        <v>59659.38</v>
      </c>
      <c r="L566">
        <f>MONTH(tblSales3[[#This Row],[Date]])</f>
        <v>6</v>
      </c>
    </row>
    <row r="567" spans="7:12" x14ac:dyDescent="0.25">
      <c r="G567">
        <v>10560</v>
      </c>
      <c r="H567" s="2">
        <v>42048.221192129633</v>
      </c>
      <c r="I567" t="s">
        <v>29</v>
      </c>
      <c r="J567" t="s">
        <v>200</v>
      </c>
      <c r="K567" s="6">
        <v>21614.62</v>
      </c>
      <c r="L567">
        <f>MONTH(tblSales3[[#This Row],[Date]])</f>
        <v>2</v>
      </c>
    </row>
    <row r="568" spans="7:12" x14ac:dyDescent="0.25">
      <c r="G568">
        <v>10561</v>
      </c>
      <c r="H568" s="2">
        <v>42165.377928240741</v>
      </c>
      <c r="I568" t="s">
        <v>17</v>
      </c>
      <c r="J568" t="s">
        <v>145</v>
      </c>
      <c r="K568" s="6">
        <v>70240.009999999995</v>
      </c>
      <c r="L568">
        <f>MONTH(tblSales3[[#This Row],[Date]])</f>
        <v>6</v>
      </c>
    </row>
    <row r="569" spans="7:12" x14ac:dyDescent="0.25">
      <c r="G569">
        <v>10562</v>
      </c>
      <c r="H569" s="2">
        <v>42192.677673611113</v>
      </c>
      <c r="I569" t="s">
        <v>7</v>
      </c>
      <c r="J569" t="s">
        <v>193</v>
      </c>
      <c r="K569" s="6">
        <v>72186.62</v>
      </c>
      <c r="L569">
        <f>MONTH(tblSales3[[#This Row],[Date]])</f>
        <v>7</v>
      </c>
    </row>
    <row r="570" spans="7:12" x14ac:dyDescent="0.25">
      <c r="G570">
        <v>10563</v>
      </c>
      <c r="H570" s="2">
        <v>42251.60434027778</v>
      </c>
      <c r="I570" t="s">
        <v>38</v>
      </c>
      <c r="J570" t="s">
        <v>142</v>
      </c>
      <c r="K570" s="6">
        <v>9507.99</v>
      </c>
      <c r="L570">
        <f>MONTH(tblSales3[[#This Row],[Date]])</f>
        <v>9</v>
      </c>
    </row>
    <row r="571" spans="7:12" x14ac:dyDescent="0.25">
      <c r="G571">
        <v>10564</v>
      </c>
      <c r="H571" s="2">
        <v>42141.341192129628</v>
      </c>
      <c r="I571" t="s">
        <v>38</v>
      </c>
      <c r="J571" t="s">
        <v>181</v>
      </c>
      <c r="K571" s="6">
        <v>23506.86</v>
      </c>
      <c r="L571">
        <f>MONTH(tblSales3[[#This Row],[Date]])</f>
        <v>5</v>
      </c>
    </row>
    <row r="572" spans="7:12" x14ac:dyDescent="0.25">
      <c r="G572">
        <v>10565</v>
      </c>
      <c r="H572" s="2">
        <v>42313.846724537034</v>
      </c>
      <c r="I572" t="s">
        <v>35</v>
      </c>
      <c r="J572" t="s">
        <v>204</v>
      </c>
      <c r="K572" s="6">
        <v>87206.88</v>
      </c>
      <c r="L572">
        <f>MONTH(tblSales3[[#This Row],[Date]])</f>
        <v>11</v>
      </c>
    </row>
    <row r="573" spans="7:12" x14ac:dyDescent="0.25">
      <c r="G573">
        <v>10566</v>
      </c>
      <c r="H573" s="2">
        <v>42349.509826388887</v>
      </c>
      <c r="I573" t="s">
        <v>52</v>
      </c>
      <c r="J573" t="s">
        <v>31</v>
      </c>
      <c r="K573" s="6">
        <v>85428.13</v>
      </c>
      <c r="L573">
        <f>MONTH(tblSales3[[#This Row],[Date]])</f>
        <v>12</v>
      </c>
    </row>
    <row r="574" spans="7:12" x14ac:dyDescent="0.25">
      <c r="G574">
        <v>10567</v>
      </c>
      <c r="H574" s="2">
        <v>42150.688020833331</v>
      </c>
      <c r="I574" t="s">
        <v>35</v>
      </c>
      <c r="J574" t="s">
        <v>105</v>
      </c>
      <c r="K574" s="6">
        <v>90632.81</v>
      </c>
      <c r="L574">
        <f>MONTH(tblSales3[[#This Row],[Date]])</f>
        <v>5</v>
      </c>
    </row>
    <row r="575" spans="7:12" x14ac:dyDescent="0.25">
      <c r="G575">
        <v>10568</v>
      </c>
      <c r="H575" s="2">
        <v>42034.152881944443</v>
      </c>
      <c r="I575" t="s">
        <v>23</v>
      </c>
      <c r="J575" t="s">
        <v>258</v>
      </c>
      <c r="K575" s="6">
        <v>34324.089999999997</v>
      </c>
      <c r="L575">
        <f>MONTH(tblSales3[[#This Row],[Date]])</f>
        <v>1</v>
      </c>
    </row>
    <row r="576" spans="7:12" x14ac:dyDescent="0.25">
      <c r="G576">
        <v>10569</v>
      </c>
      <c r="H576" s="2">
        <v>42018.09002314815</v>
      </c>
      <c r="I576" t="s">
        <v>20</v>
      </c>
      <c r="J576" t="s">
        <v>58</v>
      </c>
      <c r="K576" s="6">
        <v>97538.14</v>
      </c>
      <c r="L576">
        <f>MONTH(tblSales3[[#This Row],[Date]])</f>
        <v>1</v>
      </c>
    </row>
    <row r="577" spans="7:12" x14ac:dyDescent="0.25">
      <c r="G577">
        <v>10570</v>
      </c>
      <c r="H577" s="2">
        <v>42261.655266203707</v>
      </c>
      <c r="I577" t="s">
        <v>35</v>
      </c>
      <c r="J577" t="s">
        <v>118</v>
      </c>
      <c r="K577" s="6">
        <v>87063.39</v>
      </c>
      <c r="L577">
        <f>MONTH(tblSales3[[#This Row],[Date]])</f>
        <v>9</v>
      </c>
    </row>
    <row r="578" spans="7:12" x14ac:dyDescent="0.25">
      <c r="G578">
        <v>10571</v>
      </c>
      <c r="H578" s="2">
        <v>42107.527592592596</v>
      </c>
      <c r="I578" t="s">
        <v>11</v>
      </c>
      <c r="J578" t="s">
        <v>318</v>
      </c>
      <c r="K578" s="6">
        <v>2825.42</v>
      </c>
      <c r="L578">
        <f>MONTH(tblSales3[[#This Row],[Date]])</f>
        <v>4</v>
      </c>
    </row>
    <row r="579" spans="7:12" x14ac:dyDescent="0.25">
      <c r="G579">
        <v>10572</v>
      </c>
      <c r="H579" s="2">
        <v>42035.753784722219</v>
      </c>
      <c r="I579" t="s">
        <v>66</v>
      </c>
      <c r="J579" t="s">
        <v>155</v>
      </c>
      <c r="K579" s="6">
        <v>4498.37</v>
      </c>
      <c r="L579">
        <f>MONTH(tblSales3[[#This Row],[Date]])</f>
        <v>1</v>
      </c>
    </row>
    <row r="580" spans="7:12" x14ac:dyDescent="0.25">
      <c r="G580">
        <v>10573</v>
      </c>
      <c r="H580" s="2">
        <v>42261.770636574074</v>
      </c>
      <c r="I580" t="s">
        <v>35</v>
      </c>
      <c r="J580" t="s">
        <v>242</v>
      </c>
      <c r="K580" s="6">
        <v>61875.51</v>
      </c>
      <c r="L580">
        <f>MONTH(tblSales3[[#This Row],[Date]])</f>
        <v>9</v>
      </c>
    </row>
    <row r="581" spans="7:12" x14ac:dyDescent="0.25">
      <c r="G581">
        <v>10574</v>
      </c>
      <c r="H581" s="2">
        <v>42196.460474537038</v>
      </c>
      <c r="I581" t="s">
        <v>52</v>
      </c>
      <c r="J581" t="s">
        <v>65</v>
      </c>
      <c r="K581" s="6">
        <v>78799.62</v>
      </c>
      <c r="L581">
        <f>MONTH(tblSales3[[#This Row],[Date]])</f>
        <v>7</v>
      </c>
    </row>
    <row r="582" spans="7:12" x14ac:dyDescent="0.25">
      <c r="G582">
        <v>10575</v>
      </c>
      <c r="H582" s="2">
        <v>42058.418263888889</v>
      </c>
      <c r="I582" t="s">
        <v>5</v>
      </c>
      <c r="J582" t="s">
        <v>176</v>
      </c>
      <c r="K582" s="6">
        <v>6096.69</v>
      </c>
      <c r="L582">
        <f>MONTH(tblSales3[[#This Row],[Date]])</f>
        <v>2</v>
      </c>
    </row>
    <row r="583" spans="7:12" x14ac:dyDescent="0.25">
      <c r="G583">
        <v>10576</v>
      </c>
      <c r="H583" s="2">
        <v>42261.549780092595</v>
      </c>
      <c r="I583" t="s">
        <v>15</v>
      </c>
      <c r="J583" t="s">
        <v>149</v>
      </c>
      <c r="K583" s="6">
        <v>23445.9</v>
      </c>
      <c r="L583">
        <f>MONTH(tblSales3[[#This Row],[Date]])</f>
        <v>9</v>
      </c>
    </row>
    <row r="584" spans="7:12" x14ac:dyDescent="0.25">
      <c r="G584">
        <v>10577</v>
      </c>
      <c r="H584" s="2">
        <v>42324.060740740744</v>
      </c>
      <c r="I584" t="s">
        <v>52</v>
      </c>
      <c r="J584" t="s">
        <v>47</v>
      </c>
      <c r="K584" s="6">
        <v>77304.83</v>
      </c>
      <c r="L584">
        <f>MONTH(tblSales3[[#This Row],[Date]])</f>
        <v>11</v>
      </c>
    </row>
    <row r="585" spans="7:12" x14ac:dyDescent="0.25">
      <c r="G585">
        <v>10578</v>
      </c>
      <c r="H585" s="2">
        <v>42239.862592592595</v>
      </c>
      <c r="I585" t="s">
        <v>26</v>
      </c>
      <c r="J585" t="s">
        <v>41</v>
      </c>
      <c r="K585" s="6">
        <v>59381.99</v>
      </c>
      <c r="L585">
        <f>MONTH(tblSales3[[#This Row],[Date]])</f>
        <v>8</v>
      </c>
    </row>
    <row r="586" spans="7:12" x14ac:dyDescent="0.25">
      <c r="G586">
        <v>10579</v>
      </c>
      <c r="H586" s="2">
        <v>42270.64025462963</v>
      </c>
      <c r="I586" t="s">
        <v>38</v>
      </c>
      <c r="J586" t="s">
        <v>319</v>
      </c>
      <c r="K586" s="6">
        <v>13422.97</v>
      </c>
      <c r="L586">
        <f>MONTH(tblSales3[[#This Row],[Date]])</f>
        <v>9</v>
      </c>
    </row>
    <row r="587" spans="7:12" x14ac:dyDescent="0.25">
      <c r="G587">
        <v>10580</v>
      </c>
      <c r="H587" s="2">
        <v>42270.357245370367</v>
      </c>
      <c r="I587" t="s">
        <v>7</v>
      </c>
      <c r="J587" t="s">
        <v>90</v>
      </c>
      <c r="K587" s="6">
        <v>47733.85</v>
      </c>
      <c r="L587">
        <f>MONTH(tblSales3[[#This Row],[Date]])</f>
        <v>9</v>
      </c>
    </row>
    <row r="588" spans="7:12" x14ac:dyDescent="0.25">
      <c r="G588">
        <v>10581</v>
      </c>
      <c r="H588" s="2">
        <v>42044.005902777775</v>
      </c>
      <c r="I588" t="s">
        <v>66</v>
      </c>
      <c r="J588" t="s">
        <v>232</v>
      </c>
      <c r="K588" s="6">
        <v>84571.4</v>
      </c>
      <c r="L588">
        <f>MONTH(tblSales3[[#This Row],[Date]])</f>
        <v>2</v>
      </c>
    </row>
    <row r="589" spans="7:12" x14ac:dyDescent="0.25">
      <c r="G589">
        <v>10582</v>
      </c>
      <c r="H589" s="2">
        <v>42073.705972222226</v>
      </c>
      <c r="I589" t="s">
        <v>15</v>
      </c>
      <c r="J589" t="s">
        <v>320</v>
      </c>
      <c r="K589" s="6">
        <v>55381.79</v>
      </c>
      <c r="L589">
        <f>MONTH(tblSales3[[#This Row],[Date]])</f>
        <v>3</v>
      </c>
    </row>
    <row r="590" spans="7:12" x14ac:dyDescent="0.25">
      <c r="G590">
        <v>10583</v>
      </c>
      <c r="H590" s="2">
        <v>42023.462858796294</v>
      </c>
      <c r="I590" t="s">
        <v>13</v>
      </c>
      <c r="J590" t="s">
        <v>321</v>
      </c>
      <c r="K590" s="6">
        <v>92733.97</v>
      </c>
      <c r="L590">
        <f>MONTH(tblSales3[[#This Row],[Date]])</f>
        <v>1</v>
      </c>
    </row>
    <row r="591" spans="7:12" x14ac:dyDescent="0.25">
      <c r="G591">
        <v>10584</v>
      </c>
      <c r="H591" s="2">
        <v>42123.113009259258</v>
      </c>
      <c r="I591" t="s">
        <v>35</v>
      </c>
      <c r="J591" t="s">
        <v>189</v>
      </c>
      <c r="K591" s="6">
        <v>41339.4</v>
      </c>
      <c r="L591">
        <f>MONTH(tblSales3[[#This Row],[Date]])</f>
        <v>4</v>
      </c>
    </row>
    <row r="592" spans="7:12" x14ac:dyDescent="0.25">
      <c r="G592">
        <v>10585</v>
      </c>
      <c r="H592" s="2">
        <v>42283.047893518517</v>
      </c>
      <c r="I592" t="s">
        <v>35</v>
      </c>
      <c r="J592" t="s">
        <v>257</v>
      </c>
      <c r="K592" s="6">
        <v>52990.47</v>
      </c>
      <c r="L592">
        <f>MONTH(tblSales3[[#This Row],[Date]])</f>
        <v>10</v>
      </c>
    </row>
    <row r="593" spans="7:12" x14ac:dyDescent="0.25">
      <c r="G593">
        <v>10586</v>
      </c>
      <c r="H593" s="2">
        <v>42061.28261574074</v>
      </c>
      <c r="I593" t="s">
        <v>66</v>
      </c>
      <c r="J593" t="s">
        <v>250</v>
      </c>
      <c r="K593" s="6">
        <v>74856.47</v>
      </c>
      <c r="L593">
        <f>MONTH(tblSales3[[#This Row],[Date]])</f>
        <v>2</v>
      </c>
    </row>
    <row r="594" spans="7:12" x14ac:dyDescent="0.25">
      <c r="G594">
        <v>10587</v>
      </c>
      <c r="H594" s="2">
        <v>42238.441064814811</v>
      </c>
      <c r="I594" t="s">
        <v>38</v>
      </c>
      <c r="J594" t="s">
        <v>118</v>
      </c>
      <c r="K594" s="6">
        <v>18987.63</v>
      </c>
      <c r="L594">
        <f>MONTH(tblSales3[[#This Row],[Date]])</f>
        <v>8</v>
      </c>
    </row>
    <row r="595" spans="7:12" x14ac:dyDescent="0.25">
      <c r="G595">
        <v>10588</v>
      </c>
      <c r="H595" s="2">
        <v>42311.541030092594</v>
      </c>
      <c r="I595" t="s">
        <v>17</v>
      </c>
      <c r="J595" t="s">
        <v>134</v>
      </c>
      <c r="K595" s="6">
        <v>34961.760000000002</v>
      </c>
      <c r="L595">
        <f>MONTH(tblSales3[[#This Row],[Date]])</f>
        <v>11</v>
      </c>
    </row>
    <row r="596" spans="7:12" x14ac:dyDescent="0.25">
      <c r="G596">
        <v>10589</v>
      </c>
      <c r="H596" s="2">
        <v>42344.491307870368</v>
      </c>
      <c r="I596" t="s">
        <v>52</v>
      </c>
      <c r="J596" t="s">
        <v>167</v>
      </c>
      <c r="K596" s="6">
        <v>35392.39</v>
      </c>
      <c r="L596">
        <f>MONTH(tblSales3[[#This Row],[Date]])</f>
        <v>12</v>
      </c>
    </row>
    <row r="597" spans="7:12" x14ac:dyDescent="0.25">
      <c r="G597">
        <v>10590</v>
      </c>
      <c r="H597" s="2">
        <v>42108.854305555556</v>
      </c>
      <c r="I597" t="s">
        <v>11</v>
      </c>
      <c r="J597" t="s">
        <v>58</v>
      </c>
      <c r="K597" s="6">
        <v>29776.880000000001</v>
      </c>
      <c r="L597">
        <f>MONTH(tblSales3[[#This Row],[Date]])</f>
        <v>4</v>
      </c>
    </row>
    <row r="598" spans="7:12" x14ac:dyDescent="0.25">
      <c r="G598">
        <v>10591</v>
      </c>
      <c r="H598" s="2">
        <v>42322.819398148145</v>
      </c>
      <c r="I598" t="s">
        <v>17</v>
      </c>
      <c r="J598" t="s">
        <v>322</v>
      </c>
      <c r="K598" s="6">
        <v>89073.64</v>
      </c>
      <c r="L598">
        <f>MONTH(tblSales3[[#This Row],[Date]])</f>
        <v>11</v>
      </c>
    </row>
    <row r="599" spans="7:12" x14ac:dyDescent="0.25">
      <c r="G599">
        <v>10592</v>
      </c>
      <c r="H599" s="2">
        <v>42305.5937037037</v>
      </c>
      <c r="I599" t="s">
        <v>9</v>
      </c>
      <c r="J599" t="s">
        <v>106</v>
      </c>
      <c r="K599" s="6">
        <v>76932.429999999993</v>
      </c>
      <c r="L599">
        <f>MONTH(tblSales3[[#This Row],[Date]])</f>
        <v>10</v>
      </c>
    </row>
    <row r="600" spans="7:12" x14ac:dyDescent="0.25">
      <c r="G600">
        <v>10593</v>
      </c>
      <c r="H600" s="2">
        <v>42309.683333333334</v>
      </c>
      <c r="I600" t="s">
        <v>29</v>
      </c>
      <c r="J600" t="s">
        <v>299</v>
      </c>
      <c r="K600" s="6">
        <v>60992.44</v>
      </c>
      <c r="L600">
        <f>MONTH(tblSales3[[#This Row],[Date]])</f>
        <v>11</v>
      </c>
    </row>
    <row r="601" spans="7:12" x14ac:dyDescent="0.25">
      <c r="G601">
        <v>10594</v>
      </c>
      <c r="H601" s="2">
        <v>42072.645567129628</v>
      </c>
      <c r="I601" t="s">
        <v>29</v>
      </c>
      <c r="J601" t="s">
        <v>168</v>
      </c>
      <c r="K601" s="6">
        <v>59875.98</v>
      </c>
      <c r="L601">
        <f>MONTH(tblSales3[[#This Row],[Date]])</f>
        <v>3</v>
      </c>
    </row>
    <row r="602" spans="7:12" x14ac:dyDescent="0.25">
      <c r="G602">
        <v>10595</v>
      </c>
      <c r="H602" s="2">
        <v>42061.198263888888</v>
      </c>
      <c r="I602" t="s">
        <v>20</v>
      </c>
      <c r="J602" t="s">
        <v>323</v>
      </c>
      <c r="K602" s="6">
        <v>50496.55</v>
      </c>
      <c r="L602">
        <f>MONTH(tblSales3[[#This Row],[Date]])</f>
        <v>2</v>
      </c>
    </row>
    <row r="603" spans="7:12" x14ac:dyDescent="0.25">
      <c r="G603">
        <v>10596</v>
      </c>
      <c r="H603" s="2">
        <v>42222.887384259258</v>
      </c>
      <c r="I603" t="s">
        <v>11</v>
      </c>
      <c r="J603" t="s">
        <v>324</v>
      </c>
      <c r="K603" s="6">
        <v>3181.82</v>
      </c>
      <c r="L603">
        <f>MONTH(tblSales3[[#This Row],[Date]])</f>
        <v>8</v>
      </c>
    </row>
    <row r="604" spans="7:12" x14ac:dyDescent="0.25">
      <c r="G604">
        <v>10597</v>
      </c>
      <c r="H604" s="2">
        <v>42212.559027777781</v>
      </c>
      <c r="I604" t="s">
        <v>40</v>
      </c>
      <c r="J604" t="s">
        <v>155</v>
      </c>
      <c r="K604" s="6">
        <v>83098.820000000007</v>
      </c>
      <c r="L604">
        <f>MONTH(tblSales3[[#This Row],[Date]])</f>
        <v>7</v>
      </c>
    </row>
    <row r="605" spans="7:12" x14ac:dyDescent="0.25">
      <c r="G605">
        <v>10598</v>
      </c>
      <c r="H605" s="2">
        <v>42163.662465277775</v>
      </c>
      <c r="I605" t="s">
        <v>11</v>
      </c>
      <c r="J605" t="s">
        <v>268</v>
      </c>
      <c r="K605" s="6">
        <v>54739.51</v>
      </c>
      <c r="L605">
        <f>MONTH(tblSales3[[#This Row],[Date]])</f>
        <v>6</v>
      </c>
    </row>
    <row r="606" spans="7:12" x14ac:dyDescent="0.25">
      <c r="G606">
        <v>10599</v>
      </c>
      <c r="H606" s="2">
        <v>42360.923067129632</v>
      </c>
      <c r="I606" t="s">
        <v>5</v>
      </c>
      <c r="J606" t="s">
        <v>325</v>
      </c>
      <c r="K606" s="6">
        <v>29234.95</v>
      </c>
      <c r="L606">
        <f>MONTH(tblSales3[[#This Row],[Date]])</f>
        <v>12</v>
      </c>
    </row>
    <row r="607" spans="7:12" x14ac:dyDescent="0.25">
      <c r="G607">
        <v>10600</v>
      </c>
      <c r="H607" s="2">
        <v>42256.529791666668</v>
      </c>
      <c r="I607" t="s">
        <v>23</v>
      </c>
      <c r="J607" t="s">
        <v>44</v>
      </c>
      <c r="K607" s="6">
        <v>88746.05</v>
      </c>
      <c r="L607">
        <f>MONTH(tblSales3[[#This Row],[Date]])</f>
        <v>9</v>
      </c>
    </row>
    <row r="608" spans="7:12" x14ac:dyDescent="0.25">
      <c r="G608">
        <v>10601</v>
      </c>
      <c r="H608" s="2">
        <v>42294.123981481483</v>
      </c>
      <c r="I608" t="s">
        <v>66</v>
      </c>
      <c r="J608" t="s">
        <v>326</v>
      </c>
      <c r="K608" s="6">
        <v>93573.35</v>
      </c>
      <c r="L608">
        <f>MONTH(tblSales3[[#This Row],[Date]])</f>
        <v>10</v>
      </c>
    </row>
    <row r="609" spans="7:12" x14ac:dyDescent="0.25">
      <c r="G609">
        <v>10602</v>
      </c>
      <c r="H609" s="2">
        <v>42307.121701388889</v>
      </c>
      <c r="I609" t="s">
        <v>9</v>
      </c>
      <c r="J609" t="s">
        <v>105</v>
      </c>
      <c r="K609" s="6">
        <v>6094.92</v>
      </c>
      <c r="L609">
        <f>MONTH(tblSales3[[#This Row],[Date]])</f>
        <v>10</v>
      </c>
    </row>
    <row r="610" spans="7:12" x14ac:dyDescent="0.25">
      <c r="G610">
        <v>10603</v>
      </c>
      <c r="H610" s="2">
        <v>42253.006979166668</v>
      </c>
      <c r="I610" t="s">
        <v>45</v>
      </c>
      <c r="J610" t="s">
        <v>94</v>
      </c>
      <c r="K610" s="6">
        <v>41043.980000000003</v>
      </c>
      <c r="L610">
        <f>MONTH(tblSales3[[#This Row],[Date]])</f>
        <v>9</v>
      </c>
    </row>
    <row r="611" spans="7:12" x14ac:dyDescent="0.25">
      <c r="G611">
        <v>10604</v>
      </c>
      <c r="H611" s="2">
        <v>42226.051608796297</v>
      </c>
      <c r="I611" t="s">
        <v>13</v>
      </c>
      <c r="J611" t="s">
        <v>246</v>
      </c>
      <c r="K611" s="6">
        <v>3039.39</v>
      </c>
      <c r="L611">
        <f>MONTH(tblSales3[[#This Row],[Date]])</f>
        <v>8</v>
      </c>
    </row>
    <row r="612" spans="7:12" x14ac:dyDescent="0.25">
      <c r="G612">
        <v>10605</v>
      </c>
      <c r="H612" s="2">
        <v>42189.204780092594</v>
      </c>
      <c r="I612" t="s">
        <v>52</v>
      </c>
      <c r="J612" t="s">
        <v>137</v>
      </c>
      <c r="K612" s="6">
        <v>34058.99</v>
      </c>
      <c r="L612">
        <f>MONTH(tblSales3[[#This Row],[Date]])</f>
        <v>7</v>
      </c>
    </row>
    <row r="613" spans="7:12" x14ac:dyDescent="0.25">
      <c r="G613">
        <v>10606</v>
      </c>
      <c r="H613" s="2">
        <v>42336.650254629632</v>
      </c>
      <c r="I613" t="s">
        <v>11</v>
      </c>
      <c r="J613" t="s">
        <v>327</v>
      </c>
      <c r="K613" s="6">
        <v>1659.77</v>
      </c>
      <c r="L613">
        <f>MONTH(tblSales3[[#This Row],[Date]])</f>
        <v>11</v>
      </c>
    </row>
    <row r="614" spans="7:12" x14ac:dyDescent="0.25">
      <c r="G614">
        <v>10607</v>
      </c>
      <c r="H614" s="2">
        <v>42152.441018518519</v>
      </c>
      <c r="I614" t="s">
        <v>66</v>
      </c>
      <c r="J614" t="s">
        <v>207</v>
      </c>
      <c r="K614" s="6">
        <v>74731.37</v>
      </c>
      <c r="L614">
        <f>MONTH(tblSales3[[#This Row],[Date]])</f>
        <v>5</v>
      </c>
    </row>
    <row r="615" spans="7:12" x14ac:dyDescent="0.25">
      <c r="G615">
        <v>10608</v>
      </c>
      <c r="H615" s="2">
        <v>42136.687604166669</v>
      </c>
      <c r="I615" t="s">
        <v>7</v>
      </c>
      <c r="J615" t="s">
        <v>211</v>
      </c>
      <c r="K615" s="6">
        <v>6679.07</v>
      </c>
      <c r="L615">
        <f>MONTH(tblSales3[[#This Row],[Date]])</f>
        <v>5</v>
      </c>
    </row>
    <row r="616" spans="7:12" x14ac:dyDescent="0.25">
      <c r="G616">
        <v>10609</v>
      </c>
      <c r="H616" s="2">
        <v>42220.00854166667</v>
      </c>
      <c r="I616" t="s">
        <v>45</v>
      </c>
      <c r="J616" t="s">
        <v>328</v>
      </c>
      <c r="K616" s="6">
        <v>54394.15</v>
      </c>
      <c r="L616">
        <f>MONTH(tblSales3[[#This Row],[Date]])</f>
        <v>8</v>
      </c>
    </row>
    <row r="617" spans="7:12" x14ac:dyDescent="0.25">
      <c r="G617">
        <v>10610</v>
      </c>
      <c r="H617" s="2">
        <v>42246.277685185189</v>
      </c>
      <c r="I617" t="s">
        <v>61</v>
      </c>
      <c r="J617" t="s">
        <v>300</v>
      </c>
      <c r="K617" s="6">
        <v>1503.3</v>
      </c>
      <c r="L617">
        <f>MONTH(tblSales3[[#This Row],[Date]])</f>
        <v>8</v>
      </c>
    </row>
    <row r="618" spans="7:12" x14ac:dyDescent="0.25">
      <c r="G618">
        <v>10611</v>
      </c>
      <c r="H618" s="2">
        <v>42102.352638888886</v>
      </c>
      <c r="I618" t="s">
        <v>52</v>
      </c>
      <c r="J618" t="s">
        <v>306</v>
      </c>
      <c r="K618" s="6">
        <v>92348.36</v>
      </c>
      <c r="L618">
        <f>MONTH(tblSales3[[#This Row],[Date]])</f>
        <v>4</v>
      </c>
    </row>
    <row r="619" spans="7:12" x14ac:dyDescent="0.25">
      <c r="G619">
        <v>10612</v>
      </c>
      <c r="H619" s="2">
        <v>42044.575011574074</v>
      </c>
      <c r="I619" t="s">
        <v>9</v>
      </c>
      <c r="J619" t="s">
        <v>57</v>
      </c>
      <c r="K619" s="6">
        <v>2564.0300000000002</v>
      </c>
      <c r="L619">
        <f>MONTH(tblSales3[[#This Row],[Date]])</f>
        <v>2</v>
      </c>
    </row>
    <row r="620" spans="7:12" x14ac:dyDescent="0.25">
      <c r="G620">
        <v>10613</v>
      </c>
      <c r="H620" s="2">
        <v>42048.53224537037</v>
      </c>
      <c r="I620" t="s">
        <v>61</v>
      </c>
      <c r="J620" t="s">
        <v>257</v>
      </c>
      <c r="K620" s="6">
        <v>67955.509999999995</v>
      </c>
      <c r="L620">
        <f>MONTH(tblSales3[[#This Row],[Date]])</f>
        <v>2</v>
      </c>
    </row>
    <row r="621" spans="7:12" x14ac:dyDescent="0.25">
      <c r="G621">
        <v>10614</v>
      </c>
      <c r="H621" s="2">
        <v>42015.50037037037</v>
      </c>
      <c r="I621" t="s">
        <v>45</v>
      </c>
      <c r="J621" t="s">
        <v>134</v>
      </c>
      <c r="K621" s="6">
        <v>60671.5</v>
      </c>
      <c r="L621">
        <f>MONTH(tblSales3[[#This Row],[Date]])</f>
        <v>1</v>
      </c>
    </row>
    <row r="622" spans="7:12" x14ac:dyDescent="0.25">
      <c r="G622">
        <v>10615</v>
      </c>
      <c r="H622" s="2">
        <v>42109.207627314812</v>
      </c>
      <c r="I622" t="s">
        <v>66</v>
      </c>
      <c r="J622" t="s">
        <v>192</v>
      </c>
      <c r="K622" s="6">
        <v>63822.26</v>
      </c>
      <c r="L622">
        <f>MONTH(tblSales3[[#This Row],[Date]])</f>
        <v>4</v>
      </c>
    </row>
    <row r="623" spans="7:12" x14ac:dyDescent="0.25">
      <c r="G623">
        <v>10616</v>
      </c>
      <c r="H623" s="2">
        <v>42016.678043981483</v>
      </c>
      <c r="I623" t="s">
        <v>29</v>
      </c>
      <c r="J623" t="s">
        <v>287</v>
      </c>
      <c r="K623" s="6">
        <v>87238.56</v>
      </c>
      <c r="L623">
        <f>MONTH(tblSales3[[#This Row],[Date]])</f>
        <v>1</v>
      </c>
    </row>
    <row r="624" spans="7:12" x14ac:dyDescent="0.25">
      <c r="G624">
        <v>10617</v>
      </c>
      <c r="H624" s="2">
        <v>42006.988842592589</v>
      </c>
      <c r="I624" t="s">
        <v>17</v>
      </c>
      <c r="J624" t="s">
        <v>145</v>
      </c>
      <c r="K624" s="6">
        <v>43889.42</v>
      </c>
      <c r="L624">
        <f>MONTH(tblSales3[[#This Row],[Date]])</f>
        <v>1</v>
      </c>
    </row>
    <row r="625" spans="7:12" x14ac:dyDescent="0.25">
      <c r="G625">
        <v>10618</v>
      </c>
      <c r="H625" s="2">
        <v>42206.124895833331</v>
      </c>
      <c r="I625" t="s">
        <v>26</v>
      </c>
      <c r="J625" t="s">
        <v>329</v>
      </c>
      <c r="K625" s="6">
        <v>31778.799999999999</v>
      </c>
      <c r="L625">
        <f>MONTH(tblSales3[[#This Row],[Date]])</f>
        <v>7</v>
      </c>
    </row>
    <row r="626" spans="7:12" x14ac:dyDescent="0.25">
      <c r="G626">
        <v>10619</v>
      </c>
      <c r="H626" s="2">
        <v>42364.711087962962</v>
      </c>
      <c r="I626" t="s">
        <v>29</v>
      </c>
      <c r="J626" t="s">
        <v>196</v>
      </c>
      <c r="K626" s="6">
        <v>94792.28</v>
      </c>
      <c r="L626">
        <f>MONTH(tblSales3[[#This Row],[Date]])</f>
        <v>12</v>
      </c>
    </row>
    <row r="627" spans="7:12" x14ac:dyDescent="0.25">
      <c r="G627">
        <v>10620</v>
      </c>
      <c r="H627" s="2">
        <v>42153.81486111111</v>
      </c>
      <c r="I627" t="s">
        <v>23</v>
      </c>
      <c r="J627" t="s">
        <v>232</v>
      </c>
      <c r="K627" s="6">
        <v>90527.61</v>
      </c>
      <c r="L627">
        <f>MONTH(tblSales3[[#This Row],[Date]])</f>
        <v>5</v>
      </c>
    </row>
    <row r="628" spans="7:12" x14ac:dyDescent="0.25">
      <c r="G628">
        <v>10621</v>
      </c>
      <c r="H628" s="2">
        <v>42184.143969907411</v>
      </c>
      <c r="I628" t="s">
        <v>45</v>
      </c>
      <c r="J628" t="s">
        <v>318</v>
      </c>
      <c r="K628" s="6">
        <v>98214.22</v>
      </c>
      <c r="L628">
        <f>MONTH(tblSales3[[#This Row],[Date]])</f>
        <v>6</v>
      </c>
    </row>
    <row r="629" spans="7:12" x14ac:dyDescent="0.25">
      <c r="G629">
        <v>10622</v>
      </c>
      <c r="H629" s="2">
        <v>42096.122337962966</v>
      </c>
      <c r="I629" t="s">
        <v>13</v>
      </c>
      <c r="J629" t="s">
        <v>330</v>
      </c>
      <c r="K629" s="6">
        <v>34025.15</v>
      </c>
      <c r="L629">
        <f>MONTH(tblSales3[[#This Row],[Date]])</f>
        <v>4</v>
      </c>
    </row>
    <row r="630" spans="7:12" x14ac:dyDescent="0.25">
      <c r="G630">
        <v>10623</v>
      </c>
      <c r="H630" s="2">
        <v>42288.900868055556</v>
      </c>
      <c r="I630" t="s">
        <v>5</v>
      </c>
      <c r="J630" t="s">
        <v>247</v>
      </c>
      <c r="K630" s="6">
        <v>39712.629999999997</v>
      </c>
      <c r="L630">
        <f>MONTH(tblSales3[[#This Row],[Date]])</f>
        <v>10</v>
      </c>
    </row>
    <row r="631" spans="7:12" x14ac:dyDescent="0.25">
      <c r="G631">
        <v>10624</v>
      </c>
      <c r="H631" s="2">
        <v>42184.022465277776</v>
      </c>
      <c r="I631" t="s">
        <v>9</v>
      </c>
      <c r="J631" t="s">
        <v>287</v>
      </c>
      <c r="K631" s="6">
        <v>55730.69</v>
      </c>
      <c r="L631">
        <f>MONTH(tblSales3[[#This Row],[Date]])</f>
        <v>6</v>
      </c>
    </row>
    <row r="632" spans="7:12" x14ac:dyDescent="0.25">
      <c r="G632">
        <v>10625</v>
      </c>
      <c r="H632" s="2">
        <v>42356.899386574078</v>
      </c>
      <c r="I632" t="s">
        <v>26</v>
      </c>
      <c r="J632" t="s">
        <v>56</v>
      </c>
      <c r="K632" s="6">
        <v>31277.07</v>
      </c>
      <c r="L632">
        <f>MONTH(tblSales3[[#This Row],[Date]])</f>
        <v>12</v>
      </c>
    </row>
    <row r="633" spans="7:12" x14ac:dyDescent="0.25">
      <c r="G633">
        <v>10626</v>
      </c>
      <c r="H633" s="2">
        <v>42310.569432870368</v>
      </c>
      <c r="I633" t="s">
        <v>23</v>
      </c>
      <c r="J633" t="s">
        <v>285</v>
      </c>
      <c r="K633" s="6">
        <v>18949.77</v>
      </c>
      <c r="L633">
        <f>MONTH(tblSales3[[#This Row],[Date]])</f>
        <v>11</v>
      </c>
    </row>
    <row r="634" spans="7:12" x14ac:dyDescent="0.25">
      <c r="G634">
        <v>10627</v>
      </c>
      <c r="H634" s="2">
        <v>42083.107627314814</v>
      </c>
      <c r="I634" t="s">
        <v>15</v>
      </c>
      <c r="J634" t="s">
        <v>268</v>
      </c>
      <c r="K634" s="6">
        <v>64637.41</v>
      </c>
      <c r="L634">
        <f>MONTH(tblSales3[[#This Row],[Date]])</f>
        <v>3</v>
      </c>
    </row>
    <row r="635" spans="7:12" x14ac:dyDescent="0.25">
      <c r="G635">
        <v>10628</v>
      </c>
      <c r="H635" s="2">
        <v>42242.152557870373</v>
      </c>
      <c r="I635" t="s">
        <v>29</v>
      </c>
      <c r="J635" t="s">
        <v>300</v>
      </c>
      <c r="K635" s="6">
        <v>24823.1</v>
      </c>
      <c r="L635">
        <f>MONTH(tblSales3[[#This Row],[Date]])</f>
        <v>8</v>
      </c>
    </row>
    <row r="636" spans="7:12" x14ac:dyDescent="0.25">
      <c r="G636">
        <v>10629</v>
      </c>
      <c r="H636" s="2">
        <v>42231.617905092593</v>
      </c>
      <c r="I636" t="s">
        <v>61</v>
      </c>
      <c r="J636" t="s">
        <v>291</v>
      </c>
      <c r="K636" s="6">
        <v>44313.8</v>
      </c>
      <c r="L636">
        <f>MONTH(tblSales3[[#This Row],[Date]])</f>
        <v>8</v>
      </c>
    </row>
    <row r="637" spans="7:12" x14ac:dyDescent="0.25">
      <c r="G637">
        <v>10630</v>
      </c>
      <c r="H637" s="2">
        <v>42239.794074074074</v>
      </c>
      <c r="I637" t="s">
        <v>11</v>
      </c>
      <c r="J637" t="s">
        <v>10</v>
      </c>
      <c r="K637" s="6">
        <v>58510.39</v>
      </c>
      <c r="L637">
        <f>MONTH(tblSales3[[#This Row],[Date]])</f>
        <v>8</v>
      </c>
    </row>
    <row r="638" spans="7:12" x14ac:dyDescent="0.25">
      <c r="G638">
        <v>10631</v>
      </c>
      <c r="H638" s="2">
        <v>42111.664490740739</v>
      </c>
      <c r="I638" t="s">
        <v>29</v>
      </c>
      <c r="J638" t="s">
        <v>118</v>
      </c>
      <c r="K638" s="6">
        <v>72520.240000000005</v>
      </c>
      <c r="L638">
        <f>MONTH(tblSales3[[#This Row],[Date]])</f>
        <v>4</v>
      </c>
    </row>
    <row r="639" spans="7:12" x14ac:dyDescent="0.25">
      <c r="G639">
        <v>10632</v>
      </c>
      <c r="H639" s="2">
        <v>42034.233217592591</v>
      </c>
      <c r="I639" t="s">
        <v>7</v>
      </c>
      <c r="J639" t="s">
        <v>126</v>
      </c>
      <c r="K639" s="6">
        <v>30802.05</v>
      </c>
      <c r="L639">
        <f>MONTH(tblSales3[[#This Row],[Date]])</f>
        <v>1</v>
      </c>
    </row>
    <row r="640" spans="7:12" x14ac:dyDescent="0.25">
      <c r="G640">
        <v>10633</v>
      </c>
      <c r="H640" s="2">
        <v>42029.286481481482</v>
      </c>
      <c r="I640" t="s">
        <v>15</v>
      </c>
      <c r="J640" t="s">
        <v>185</v>
      </c>
      <c r="K640" s="6">
        <v>79140.490000000005</v>
      </c>
      <c r="L640">
        <f>MONTH(tblSales3[[#This Row],[Date]])</f>
        <v>1</v>
      </c>
    </row>
    <row r="641" spans="7:12" x14ac:dyDescent="0.25">
      <c r="G641">
        <v>10634</v>
      </c>
      <c r="H641" s="2">
        <v>42237.842546296299</v>
      </c>
      <c r="I641" t="s">
        <v>61</v>
      </c>
      <c r="J641" t="s">
        <v>263</v>
      </c>
      <c r="K641" s="6">
        <v>14838.75</v>
      </c>
      <c r="L641">
        <f>MONTH(tblSales3[[#This Row],[Date]])</f>
        <v>8</v>
      </c>
    </row>
    <row r="642" spans="7:12" x14ac:dyDescent="0.25">
      <c r="G642">
        <v>10635</v>
      </c>
      <c r="H642" s="2">
        <v>42332.874537037038</v>
      </c>
      <c r="I642" t="s">
        <v>20</v>
      </c>
      <c r="J642" t="s">
        <v>331</v>
      </c>
      <c r="K642" s="6">
        <v>99308.07</v>
      </c>
      <c r="L642">
        <f>MONTH(tblSales3[[#This Row],[Date]])</f>
        <v>11</v>
      </c>
    </row>
    <row r="643" spans="7:12" x14ac:dyDescent="0.25">
      <c r="G643">
        <v>10636</v>
      </c>
      <c r="H643" s="2">
        <v>42254.805277777778</v>
      </c>
      <c r="I643" t="s">
        <v>17</v>
      </c>
      <c r="J643" t="s">
        <v>158</v>
      </c>
      <c r="K643" s="6">
        <v>27233.69</v>
      </c>
      <c r="L643">
        <f>MONTH(tblSales3[[#This Row],[Date]])</f>
        <v>9</v>
      </c>
    </row>
    <row r="644" spans="7:12" x14ac:dyDescent="0.25">
      <c r="G644">
        <v>10637</v>
      </c>
      <c r="H644" s="2">
        <v>42270.494004629632</v>
      </c>
      <c r="I644" t="s">
        <v>45</v>
      </c>
      <c r="J644" t="s">
        <v>80</v>
      </c>
      <c r="K644" s="6">
        <v>11485.32</v>
      </c>
      <c r="L644">
        <f>MONTH(tblSales3[[#This Row],[Date]])</f>
        <v>9</v>
      </c>
    </row>
    <row r="645" spans="7:12" x14ac:dyDescent="0.25">
      <c r="G645">
        <v>10638</v>
      </c>
      <c r="H645" s="2">
        <v>42142.703449074077</v>
      </c>
      <c r="I645" t="s">
        <v>66</v>
      </c>
      <c r="J645" t="s">
        <v>274</v>
      </c>
      <c r="K645" s="6">
        <v>35483.42</v>
      </c>
      <c r="L645">
        <f>MONTH(tblSales3[[#This Row],[Date]])</f>
        <v>5</v>
      </c>
    </row>
    <row r="646" spans="7:12" x14ac:dyDescent="0.25">
      <c r="G646">
        <v>10639</v>
      </c>
      <c r="H646" s="2">
        <v>42196.166701388887</v>
      </c>
      <c r="I646" t="s">
        <v>20</v>
      </c>
      <c r="J646" t="s">
        <v>144</v>
      </c>
      <c r="K646" s="6">
        <v>50262.25</v>
      </c>
      <c r="L646">
        <f>MONTH(tblSales3[[#This Row],[Date]])</f>
        <v>7</v>
      </c>
    </row>
    <row r="647" spans="7:12" x14ac:dyDescent="0.25">
      <c r="G647">
        <v>10640</v>
      </c>
      <c r="H647" s="2">
        <v>42023.389027777775</v>
      </c>
      <c r="I647" t="s">
        <v>5</v>
      </c>
      <c r="J647" t="s">
        <v>43</v>
      </c>
      <c r="K647" s="6">
        <v>60844.35</v>
      </c>
      <c r="L647">
        <f>MONTH(tblSales3[[#This Row],[Date]])</f>
        <v>1</v>
      </c>
    </row>
    <row r="648" spans="7:12" x14ac:dyDescent="0.25">
      <c r="G648">
        <v>10641</v>
      </c>
      <c r="H648" s="2">
        <v>42014.286631944444</v>
      </c>
      <c r="I648" t="s">
        <v>15</v>
      </c>
      <c r="J648" t="s">
        <v>226</v>
      </c>
      <c r="K648" s="6">
        <v>11590.33</v>
      </c>
      <c r="L648">
        <f>MONTH(tblSales3[[#This Row],[Date]])</f>
        <v>1</v>
      </c>
    </row>
    <row r="649" spans="7:12" x14ac:dyDescent="0.25">
      <c r="G649">
        <v>10642</v>
      </c>
      <c r="H649" s="2">
        <v>42057.001828703702</v>
      </c>
      <c r="I649" t="s">
        <v>52</v>
      </c>
      <c r="J649" t="s">
        <v>30</v>
      </c>
      <c r="K649" s="6">
        <v>13291.39</v>
      </c>
      <c r="L649">
        <f>MONTH(tblSales3[[#This Row],[Date]])</f>
        <v>2</v>
      </c>
    </row>
    <row r="650" spans="7:12" x14ac:dyDescent="0.25">
      <c r="G650">
        <v>10643</v>
      </c>
      <c r="H650" s="2">
        <v>42158.993622685186</v>
      </c>
      <c r="I650" t="s">
        <v>17</v>
      </c>
      <c r="J650" t="s">
        <v>12</v>
      </c>
      <c r="K650" s="6">
        <v>67562.14</v>
      </c>
      <c r="L650">
        <f>MONTH(tblSales3[[#This Row],[Date]])</f>
        <v>6</v>
      </c>
    </row>
    <row r="651" spans="7:12" x14ac:dyDescent="0.25">
      <c r="G651">
        <v>10644</v>
      </c>
      <c r="H651" s="2">
        <v>42123.987071759257</v>
      </c>
      <c r="I651" t="s">
        <v>13</v>
      </c>
      <c r="J651" t="s">
        <v>332</v>
      </c>
      <c r="K651" s="6">
        <v>37924.07</v>
      </c>
      <c r="L651">
        <f>MONTH(tblSales3[[#This Row],[Date]])</f>
        <v>4</v>
      </c>
    </row>
    <row r="652" spans="7:12" x14ac:dyDescent="0.25">
      <c r="G652">
        <v>10645</v>
      </c>
      <c r="H652" s="2">
        <v>42315.534432870372</v>
      </c>
      <c r="I652" t="s">
        <v>20</v>
      </c>
      <c r="J652" t="s">
        <v>249</v>
      </c>
      <c r="K652" s="6">
        <v>81484.03</v>
      </c>
      <c r="L652">
        <f>MONTH(tblSales3[[#This Row],[Date]])</f>
        <v>11</v>
      </c>
    </row>
    <row r="653" spans="7:12" x14ac:dyDescent="0.25">
      <c r="G653">
        <v>10646</v>
      </c>
      <c r="H653" s="2">
        <v>42306.573645833334</v>
      </c>
      <c r="I653" t="s">
        <v>20</v>
      </c>
      <c r="J653" t="s">
        <v>144</v>
      </c>
      <c r="K653" s="6">
        <v>41552.129999999997</v>
      </c>
      <c r="L653">
        <f>MONTH(tblSales3[[#This Row],[Date]])</f>
        <v>10</v>
      </c>
    </row>
    <row r="654" spans="7:12" x14ac:dyDescent="0.25">
      <c r="G654">
        <v>10647</v>
      </c>
      <c r="H654" s="2">
        <v>42202.811168981483</v>
      </c>
      <c r="I654" t="s">
        <v>26</v>
      </c>
      <c r="J654" t="s">
        <v>333</v>
      </c>
      <c r="K654" s="6">
        <v>20640.68</v>
      </c>
      <c r="L654">
        <f>MONTH(tblSales3[[#This Row],[Date]])</f>
        <v>7</v>
      </c>
    </row>
    <row r="655" spans="7:12" x14ac:dyDescent="0.25">
      <c r="G655">
        <v>10648</v>
      </c>
      <c r="H655" s="2">
        <v>42159.936307870368</v>
      </c>
      <c r="I655" t="s">
        <v>26</v>
      </c>
      <c r="J655" t="s">
        <v>83</v>
      </c>
      <c r="K655" s="6">
        <v>17861.150000000001</v>
      </c>
      <c r="L655">
        <f>MONTH(tblSales3[[#This Row],[Date]])</f>
        <v>6</v>
      </c>
    </row>
    <row r="656" spans="7:12" x14ac:dyDescent="0.25">
      <c r="G656">
        <v>10649</v>
      </c>
      <c r="H656" s="2">
        <v>42230.930532407408</v>
      </c>
      <c r="I656" t="s">
        <v>7</v>
      </c>
      <c r="J656" t="s">
        <v>235</v>
      </c>
      <c r="K656" s="6">
        <v>55462.720000000001</v>
      </c>
      <c r="L656">
        <f>MONTH(tblSales3[[#This Row],[Date]])</f>
        <v>8</v>
      </c>
    </row>
    <row r="657" spans="7:12" x14ac:dyDescent="0.25">
      <c r="G657">
        <v>10650</v>
      </c>
      <c r="H657" s="2">
        <v>42254.010451388887</v>
      </c>
      <c r="I657" t="s">
        <v>35</v>
      </c>
      <c r="J657" t="s">
        <v>334</v>
      </c>
      <c r="K657" s="6">
        <v>74266.5</v>
      </c>
      <c r="L657">
        <f>MONTH(tblSales3[[#This Row],[Date]])</f>
        <v>9</v>
      </c>
    </row>
    <row r="658" spans="7:12" x14ac:dyDescent="0.25">
      <c r="G658">
        <v>10651</v>
      </c>
      <c r="H658" s="2">
        <v>42050.199930555558</v>
      </c>
      <c r="I658" t="s">
        <v>7</v>
      </c>
      <c r="J658" t="s">
        <v>297</v>
      </c>
      <c r="K658" s="6">
        <v>40219.68</v>
      </c>
      <c r="L658">
        <f>MONTH(tblSales3[[#This Row],[Date]])</f>
        <v>2</v>
      </c>
    </row>
    <row r="659" spans="7:12" x14ac:dyDescent="0.25">
      <c r="G659">
        <v>10652</v>
      </c>
      <c r="H659" s="2">
        <v>42107.087650462963</v>
      </c>
      <c r="I659" t="s">
        <v>52</v>
      </c>
      <c r="J659" t="s">
        <v>295</v>
      </c>
      <c r="K659" s="6">
        <v>94288.07</v>
      </c>
      <c r="L659">
        <f>MONTH(tblSales3[[#This Row],[Date]])</f>
        <v>4</v>
      </c>
    </row>
    <row r="660" spans="7:12" x14ac:dyDescent="0.25">
      <c r="G660">
        <v>10653</v>
      </c>
      <c r="H660" s="2">
        <v>42277.711840277778</v>
      </c>
      <c r="I660" t="s">
        <v>9</v>
      </c>
      <c r="J660" t="s">
        <v>130</v>
      </c>
      <c r="K660" s="6">
        <v>41229.18</v>
      </c>
      <c r="L660">
        <f>MONTH(tblSales3[[#This Row],[Date]])</f>
        <v>9</v>
      </c>
    </row>
    <row r="661" spans="7:12" x14ac:dyDescent="0.25">
      <c r="G661">
        <v>10654</v>
      </c>
      <c r="H661" s="2">
        <v>42303.412222222221</v>
      </c>
      <c r="I661" t="s">
        <v>17</v>
      </c>
      <c r="J661" t="s">
        <v>119</v>
      </c>
      <c r="K661" s="6">
        <v>75103.64</v>
      </c>
      <c r="L661">
        <f>MONTH(tblSales3[[#This Row],[Date]])</f>
        <v>10</v>
      </c>
    </row>
    <row r="662" spans="7:12" x14ac:dyDescent="0.25">
      <c r="G662">
        <v>10655</v>
      </c>
      <c r="H662" s="2">
        <v>42248.273159722223</v>
      </c>
      <c r="I662" t="s">
        <v>29</v>
      </c>
      <c r="J662" t="s">
        <v>272</v>
      </c>
      <c r="K662" s="6">
        <v>56210.28</v>
      </c>
      <c r="L662">
        <f>MONTH(tblSales3[[#This Row],[Date]])</f>
        <v>9</v>
      </c>
    </row>
    <row r="663" spans="7:12" x14ac:dyDescent="0.25">
      <c r="G663">
        <v>10656</v>
      </c>
      <c r="H663" s="2">
        <v>42336.301747685182</v>
      </c>
      <c r="I663" t="s">
        <v>15</v>
      </c>
      <c r="J663" t="s">
        <v>6</v>
      </c>
      <c r="K663" s="6">
        <v>8690.3799999999992</v>
      </c>
      <c r="L663">
        <f>MONTH(tblSales3[[#This Row],[Date]])</f>
        <v>11</v>
      </c>
    </row>
    <row r="664" spans="7:12" x14ac:dyDescent="0.25">
      <c r="G664">
        <v>10657</v>
      </c>
      <c r="H664" s="2">
        <v>42324.759872685187</v>
      </c>
      <c r="I664" t="s">
        <v>13</v>
      </c>
      <c r="J664" t="s">
        <v>273</v>
      </c>
      <c r="K664" s="6">
        <v>66812.89</v>
      </c>
      <c r="L664">
        <f>MONTH(tblSales3[[#This Row],[Date]])</f>
        <v>11</v>
      </c>
    </row>
    <row r="665" spans="7:12" x14ac:dyDescent="0.25">
      <c r="G665">
        <v>10658</v>
      </c>
      <c r="H665" s="2">
        <v>42228.273055555554</v>
      </c>
      <c r="I665" t="s">
        <v>40</v>
      </c>
      <c r="J665" t="s">
        <v>212</v>
      </c>
      <c r="K665" s="6">
        <v>63424.68</v>
      </c>
      <c r="L665">
        <f>MONTH(tblSales3[[#This Row],[Date]])</f>
        <v>8</v>
      </c>
    </row>
    <row r="666" spans="7:12" x14ac:dyDescent="0.25">
      <c r="G666">
        <v>10659</v>
      </c>
      <c r="H666" s="2">
        <v>42151.902395833335</v>
      </c>
      <c r="I666" t="s">
        <v>29</v>
      </c>
      <c r="J666" t="s">
        <v>174</v>
      </c>
      <c r="K666" s="6">
        <v>59828.9</v>
      </c>
      <c r="L666">
        <f>MONTH(tblSales3[[#This Row],[Date]])</f>
        <v>5</v>
      </c>
    </row>
    <row r="667" spans="7:12" x14ac:dyDescent="0.25">
      <c r="G667">
        <v>10660</v>
      </c>
      <c r="H667" s="2">
        <v>42119.482523148145</v>
      </c>
      <c r="I667" t="s">
        <v>17</v>
      </c>
      <c r="J667" t="s">
        <v>275</v>
      </c>
      <c r="K667" s="6">
        <v>93475.14</v>
      </c>
      <c r="L667">
        <f>MONTH(tblSales3[[#This Row],[Date]])</f>
        <v>4</v>
      </c>
    </row>
    <row r="668" spans="7:12" x14ac:dyDescent="0.25">
      <c r="G668">
        <v>10661</v>
      </c>
      <c r="H668" s="2">
        <v>42028.011122685188</v>
      </c>
      <c r="I668" t="s">
        <v>7</v>
      </c>
      <c r="J668" t="s">
        <v>78</v>
      </c>
      <c r="K668" s="6">
        <v>64458.31</v>
      </c>
      <c r="L668">
        <f>MONTH(tblSales3[[#This Row],[Date]])</f>
        <v>1</v>
      </c>
    </row>
    <row r="669" spans="7:12" x14ac:dyDescent="0.25">
      <c r="G669">
        <v>10662</v>
      </c>
      <c r="H669" s="2">
        <v>42073.797314814816</v>
      </c>
      <c r="I669" t="s">
        <v>20</v>
      </c>
      <c r="J669" t="s">
        <v>232</v>
      </c>
      <c r="K669" s="6">
        <v>86006.7</v>
      </c>
      <c r="L669">
        <f>MONTH(tblSales3[[#This Row],[Date]])</f>
        <v>3</v>
      </c>
    </row>
    <row r="670" spans="7:12" x14ac:dyDescent="0.25">
      <c r="G670">
        <v>10663</v>
      </c>
      <c r="H670" s="2">
        <v>42096.179097222222</v>
      </c>
      <c r="I670" t="s">
        <v>17</v>
      </c>
      <c r="J670" t="s">
        <v>39</v>
      </c>
      <c r="K670" s="6">
        <v>40232.720000000001</v>
      </c>
      <c r="L670">
        <f>MONTH(tblSales3[[#This Row],[Date]])</f>
        <v>4</v>
      </c>
    </row>
    <row r="671" spans="7:12" x14ac:dyDescent="0.25">
      <c r="G671">
        <v>10664</v>
      </c>
      <c r="H671" s="2">
        <v>42057.039710648147</v>
      </c>
      <c r="I671" t="s">
        <v>45</v>
      </c>
      <c r="J671" t="s">
        <v>177</v>
      </c>
      <c r="K671" s="6">
        <v>6720.76</v>
      </c>
      <c r="L671">
        <f>MONTH(tblSales3[[#This Row],[Date]])</f>
        <v>2</v>
      </c>
    </row>
    <row r="672" spans="7:12" x14ac:dyDescent="0.25">
      <c r="G672">
        <v>10665</v>
      </c>
      <c r="H672" s="2">
        <v>42273.540462962963</v>
      </c>
      <c r="I672" t="s">
        <v>23</v>
      </c>
      <c r="J672" t="s">
        <v>211</v>
      </c>
      <c r="K672" s="6">
        <v>71531.13</v>
      </c>
      <c r="L672">
        <f>MONTH(tblSales3[[#This Row],[Date]])</f>
        <v>9</v>
      </c>
    </row>
    <row r="673" spans="7:12" x14ac:dyDescent="0.25">
      <c r="G673">
        <v>10666</v>
      </c>
      <c r="H673" s="2">
        <v>42261.134780092594</v>
      </c>
      <c r="I673" t="s">
        <v>61</v>
      </c>
      <c r="J673" t="s">
        <v>25</v>
      </c>
      <c r="K673" s="6">
        <v>95611.82</v>
      </c>
      <c r="L673">
        <f>MONTH(tblSales3[[#This Row],[Date]])</f>
        <v>9</v>
      </c>
    </row>
    <row r="674" spans="7:12" x14ac:dyDescent="0.25">
      <c r="G674">
        <v>10667</v>
      </c>
      <c r="H674" s="2">
        <v>42257.891655092593</v>
      </c>
      <c r="I674" t="s">
        <v>40</v>
      </c>
      <c r="J674" t="s">
        <v>21</v>
      </c>
      <c r="K674" s="6">
        <v>98315.69</v>
      </c>
      <c r="L674">
        <f>MONTH(tblSales3[[#This Row],[Date]])</f>
        <v>9</v>
      </c>
    </row>
    <row r="675" spans="7:12" x14ac:dyDescent="0.25">
      <c r="G675">
        <v>10668</v>
      </c>
      <c r="H675" s="2">
        <v>42062.059861111113</v>
      </c>
      <c r="I675" t="s">
        <v>29</v>
      </c>
      <c r="J675" t="s">
        <v>251</v>
      </c>
      <c r="K675" s="6">
        <v>69672.38</v>
      </c>
      <c r="L675">
        <f>MONTH(tblSales3[[#This Row],[Date]])</f>
        <v>2</v>
      </c>
    </row>
    <row r="676" spans="7:12" x14ac:dyDescent="0.25">
      <c r="G676">
        <v>10669</v>
      </c>
      <c r="H676" s="2">
        <v>42270.572384259256</v>
      </c>
      <c r="I676" t="s">
        <v>38</v>
      </c>
      <c r="J676" t="s">
        <v>90</v>
      </c>
      <c r="K676" s="6">
        <v>46054.39</v>
      </c>
      <c r="L676">
        <f>MONTH(tblSales3[[#This Row],[Date]])</f>
        <v>9</v>
      </c>
    </row>
    <row r="677" spans="7:12" x14ac:dyDescent="0.25">
      <c r="G677">
        <v>10670</v>
      </c>
      <c r="H677" s="2">
        <v>42223.143090277779</v>
      </c>
      <c r="I677" t="s">
        <v>45</v>
      </c>
      <c r="J677" t="s">
        <v>265</v>
      </c>
      <c r="K677" s="6">
        <v>81460.820000000007</v>
      </c>
      <c r="L677">
        <f>MONTH(tblSales3[[#This Row],[Date]])</f>
        <v>8</v>
      </c>
    </row>
    <row r="678" spans="7:12" x14ac:dyDescent="0.25">
      <c r="G678">
        <v>10671</v>
      </c>
      <c r="H678" s="2">
        <v>42345.970532407409</v>
      </c>
      <c r="I678" t="s">
        <v>29</v>
      </c>
      <c r="J678" t="s">
        <v>262</v>
      </c>
      <c r="K678" s="6">
        <v>39475.9</v>
      </c>
      <c r="L678">
        <f>MONTH(tblSales3[[#This Row],[Date]])</f>
        <v>12</v>
      </c>
    </row>
    <row r="679" spans="7:12" x14ac:dyDescent="0.25">
      <c r="G679">
        <v>10672</v>
      </c>
      <c r="H679" s="2">
        <v>42061.61451388889</v>
      </c>
      <c r="I679" t="s">
        <v>15</v>
      </c>
      <c r="J679" t="s">
        <v>329</v>
      </c>
      <c r="K679" s="6">
        <v>61429.06</v>
      </c>
      <c r="L679">
        <f>MONTH(tblSales3[[#This Row],[Date]])</f>
        <v>2</v>
      </c>
    </row>
    <row r="680" spans="7:12" x14ac:dyDescent="0.25">
      <c r="G680">
        <v>10673</v>
      </c>
      <c r="H680" s="2">
        <v>42013.096365740741</v>
      </c>
      <c r="I680" t="s">
        <v>9</v>
      </c>
      <c r="J680" t="s">
        <v>98</v>
      </c>
      <c r="K680" s="6">
        <v>76707.03</v>
      </c>
      <c r="L680">
        <f>MONTH(tblSales3[[#This Row],[Date]])</f>
        <v>1</v>
      </c>
    </row>
    <row r="681" spans="7:12" x14ac:dyDescent="0.25">
      <c r="G681">
        <v>10674</v>
      </c>
      <c r="H681" s="2">
        <v>42200.745358796295</v>
      </c>
      <c r="I681" t="s">
        <v>23</v>
      </c>
      <c r="J681" t="s">
        <v>262</v>
      </c>
      <c r="K681" s="6">
        <v>54658.12</v>
      </c>
      <c r="L681">
        <f>MONTH(tblSales3[[#This Row],[Date]])</f>
        <v>7</v>
      </c>
    </row>
    <row r="682" spans="7:12" x14ac:dyDescent="0.25">
      <c r="G682">
        <v>10675</v>
      </c>
      <c r="H682" s="2">
        <v>42009.803773148145</v>
      </c>
      <c r="I682" t="s">
        <v>40</v>
      </c>
      <c r="J682" t="s">
        <v>164</v>
      </c>
      <c r="K682" s="6">
        <v>65005.77</v>
      </c>
      <c r="L682">
        <f>MONTH(tblSales3[[#This Row],[Date]])</f>
        <v>1</v>
      </c>
    </row>
    <row r="683" spans="7:12" x14ac:dyDescent="0.25">
      <c r="G683">
        <v>10676</v>
      </c>
      <c r="H683" s="2">
        <v>42155.168900462966</v>
      </c>
      <c r="I683" t="s">
        <v>7</v>
      </c>
      <c r="J683" t="s">
        <v>246</v>
      </c>
      <c r="K683" s="6">
        <v>83859.87</v>
      </c>
      <c r="L683">
        <f>MONTH(tblSales3[[#This Row],[Date]])</f>
        <v>5</v>
      </c>
    </row>
    <row r="684" spans="7:12" x14ac:dyDescent="0.25">
      <c r="G684">
        <v>10677</v>
      </c>
      <c r="H684" s="2">
        <v>42328.380949074075</v>
      </c>
      <c r="I684" t="s">
        <v>7</v>
      </c>
      <c r="J684" t="s">
        <v>334</v>
      </c>
      <c r="K684" s="6">
        <v>9984.69</v>
      </c>
      <c r="L684">
        <f>MONTH(tblSales3[[#This Row],[Date]])</f>
        <v>11</v>
      </c>
    </row>
    <row r="685" spans="7:12" x14ac:dyDescent="0.25">
      <c r="G685">
        <v>10678</v>
      </c>
      <c r="H685" s="2">
        <v>42046.206574074073</v>
      </c>
      <c r="I685" t="s">
        <v>52</v>
      </c>
      <c r="J685" t="s">
        <v>212</v>
      </c>
      <c r="K685" s="6">
        <v>71701.72</v>
      </c>
      <c r="L685">
        <f>MONTH(tblSales3[[#This Row],[Date]])</f>
        <v>2</v>
      </c>
    </row>
    <row r="686" spans="7:12" x14ac:dyDescent="0.25">
      <c r="G686">
        <v>10679</v>
      </c>
      <c r="H686" s="2">
        <v>42243.367002314815</v>
      </c>
      <c r="I686" t="s">
        <v>20</v>
      </c>
      <c r="J686" t="s">
        <v>128</v>
      </c>
      <c r="K686" s="6">
        <v>18746.919999999998</v>
      </c>
      <c r="L686">
        <f>MONTH(tblSales3[[#This Row],[Date]])</f>
        <v>8</v>
      </c>
    </row>
    <row r="687" spans="7:12" x14ac:dyDescent="0.25">
      <c r="G687">
        <v>10680</v>
      </c>
      <c r="H687" s="2">
        <v>42014.961678240739</v>
      </c>
      <c r="I687" t="s">
        <v>5</v>
      </c>
      <c r="J687" t="s">
        <v>233</v>
      </c>
      <c r="K687" s="6">
        <v>29791.94</v>
      </c>
      <c r="L687">
        <f>MONTH(tblSales3[[#This Row],[Date]])</f>
        <v>1</v>
      </c>
    </row>
    <row r="688" spans="7:12" x14ac:dyDescent="0.25">
      <c r="G688">
        <v>10681</v>
      </c>
      <c r="H688" s="2">
        <v>42038.685439814813</v>
      </c>
      <c r="I688" t="s">
        <v>40</v>
      </c>
      <c r="J688" t="s">
        <v>297</v>
      </c>
      <c r="K688" s="6">
        <v>21246.1</v>
      </c>
      <c r="L688">
        <f>MONTH(tblSales3[[#This Row],[Date]])</f>
        <v>2</v>
      </c>
    </row>
    <row r="689" spans="7:12" x14ac:dyDescent="0.25">
      <c r="G689">
        <v>10682</v>
      </c>
      <c r="H689" s="2">
        <v>42149.719502314816</v>
      </c>
      <c r="I689" t="s">
        <v>23</v>
      </c>
      <c r="J689" t="s">
        <v>130</v>
      </c>
      <c r="K689" s="6">
        <v>5690.4</v>
      </c>
      <c r="L689">
        <f>MONTH(tblSales3[[#This Row],[Date]])</f>
        <v>5</v>
      </c>
    </row>
    <row r="690" spans="7:12" x14ac:dyDescent="0.25">
      <c r="G690">
        <v>10683</v>
      </c>
      <c r="H690" s="2">
        <v>42132.945752314816</v>
      </c>
      <c r="I690" t="s">
        <v>26</v>
      </c>
      <c r="J690" t="s">
        <v>207</v>
      </c>
      <c r="K690" s="6">
        <v>61432.95</v>
      </c>
      <c r="L690">
        <f>MONTH(tblSales3[[#This Row],[Date]])</f>
        <v>5</v>
      </c>
    </row>
    <row r="691" spans="7:12" x14ac:dyDescent="0.25">
      <c r="G691">
        <v>10684</v>
      </c>
      <c r="H691" s="2">
        <v>42020.202511574076</v>
      </c>
      <c r="I691" t="s">
        <v>26</v>
      </c>
      <c r="J691" t="s">
        <v>335</v>
      </c>
      <c r="K691" s="6">
        <v>20355.89</v>
      </c>
      <c r="L691">
        <f>MONTH(tblSales3[[#This Row],[Date]])</f>
        <v>1</v>
      </c>
    </row>
    <row r="692" spans="7:12" x14ac:dyDescent="0.25">
      <c r="G692">
        <v>10685</v>
      </c>
      <c r="H692" s="2">
        <v>42227.587766203702</v>
      </c>
      <c r="I692" t="s">
        <v>20</v>
      </c>
      <c r="J692" t="s">
        <v>217</v>
      </c>
      <c r="K692" s="6">
        <v>31587.91</v>
      </c>
      <c r="L692">
        <f>MONTH(tblSales3[[#This Row],[Date]])</f>
        <v>8</v>
      </c>
    </row>
    <row r="693" spans="7:12" x14ac:dyDescent="0.25">
      <c r="G693">
        <v>10686</v>
      </c>
      <c r="H693" s="2">
        <v>42168.11414351852</v>
      </c>
      <c r="I693" t="s">
        <v>52</v>
      </c>
      <c r="J693" t="s">
        <v>153</v>
      </c>
      <c r="K693" s="6">
        <v>77967.990000000005</v>
      </c>
      <c r="L693">
        <f>MONTH(tblSales3[[#This Row],[Date]])</f>
        <v>6</v>
      </c>
    </row>
    <row r="694" spans="7:12" x14ac:dyDescent="0.25">
      <c r="G694">
        <v>10687</v>
      </c>
      <c r="H694" s="2">
        <v>42243.131145833337</v>
      </c>
      <c r="I694" t="s">
        <v>26</v>
      </c>
      <c r="J694" t="s">
        <v>267</v>
      </c>
      <c r="K694" s="6">
        <v>24764.400000000001</v>
      </c>
      <c r="L694">
        <f>MONTH(tblSales3[[#This Row],[Date]])</f>
        <v>8</v>
      </c>
    </row>
    <row r="695" spans="7:12" x14ac:dyDescent="0.25">
      <c r="G695">
        <v>10688</v>
      </c>
      <c r="H695" s="2">
        <v>42336.165266203701</v>
      </c>
      <c r="I695" t="s">
        <v>15</v>
      </c>
      <c r="J695" t="s">
        <v>336</v>
      </c>
      <c r="K695" s="6">
        <v>78916.850000000006</v>
      </c>
      <c r="L695">
        <f>MONTH(tblSales3[[#This Row],[Date]])</f>
        <v>11</v>
      </c>
    </row>
    <row r="696" spans="7:12" x14ac:dyDescent="0.25">
      <c r="G696">
        <v>10689</v>
      </c>
      <c r="H696" s="2">
        <v>42306.368113425924</v>
      </c>
      <c r="I696" t="s">
        <v>66</v>
      </c>
      <c r="J696" t="s">
        <v>102</v>
      </c>
      <c r="K696" s="6">
        <v>26277.919999999998</v>
      </c>
      <c r="L696">
        <f>MONTH(tblSales3[[#This Row],[Date]])</f>
        <v>10</v>
      </c>
    </row>
    <row r="697" spans="7:12" x14ac:dyDescent="0.25">
      <c r="G697">
        <v>10690</v>
      </c>
      <c r="H697" s="2">
        <v>42024.952291666668</v>
      </c>
      <c r="I697" t="s">
        <v>5</v>
      </c>
      <c r="J697" t="s">
        <v>282</v>
      </c>
      <c r="K697" s="6">
        <v>3363.11</v>
      </c>
      <c r="L697">
        <f>MONTH(tblSales3[[#This Row],[Date]])</f>
        <v>1</v>
      </c>
    </row>
    <row r="698" spans="7:12" x14ac:dyDescent="0.25">
      <c r="G698">
        <v>10691</v>
      </c>
      <c r="H698" s="2">
        <v>42066.410902777781</v>
      </c>
      <c r="I698" t="s">
        <v>29</v>
      </c>
      <c r="J698" t="s">
        <v>337</v>
      </c>
      <c r="K698" s="6">
        <v>55152.29</v>
      </c>
      <c r="L698">
        <f>MONTH(tblSales3[[#This Row],[Date]])</f>
        <v>3</v>
      </c>
    </row>
    <row r="699" spans="7:12" x14ac:dyDescent="0.25">
      <c r="G699">
        <v>10692</v>
      </c>
      <c r="H699" s="2">
        <v>42040.606249999997</v>
      </c>
      <c r="I699" t="s">
        <v>23</v>
      </c>
      <c r="J699" t="s">
        <v>184</v>
      </c>
      <c r="K699" s="6">
        <v>93435.27</v>
      </c>
      <c r="L699">
        <f>MONTH(tblSales3[[#This Row],[Date]])</f>
        <v>2</v>
      </c>
    </row>
    <row r="700" spans="7:12" x14ac:dyDescent="0.25">
      <c r="G700">
        <v>10693</v>
      </c>
      <c r="H700" s="2">
        <v>42323.993819444448</v>
      </c>
      <c r="I700" t="s">
        <v>35</v>
      </c>
      <c r="J700" t="s">
        <v>284</v>
      </c>
      <c r="K700" s="6">
        <v>29341.75</v>
      </c>
      <c r="L700">
        <f>MONTH(tblSales3[[#This Row],[Date]])</f>
        <v>11</v>
      </c>
    </row>
    <row r="701" spans="7:12" x14ac:dyDescent="0.25">
      <c r="G701">
        <v>10694</v>
      </c>
      <c r="H701" s="2">
        <v>42184.546284722222</v>
      </c>
      <c r="I701" t="s">
        <v>45</v>
      </c>
      <c r="J701" t="s">
        <v>30</v>
      </c>
      <c r="K701" s="6">
        <v>28602.21</v>
      </c>
      <c r="L701">
        <f>MONTH(tblSales3[[#This Row],[Date]])</f>
        <v>6</v>
      </c>
    </row>
    <row r="702" spans="7:12" x14ac:dyDescent="0.25">
      <c r="G702">
        <v>10695</v>
      </c>
      <c r="H702" s="2">
        <v>42302.099652777775</v>
      </c>
      <c r="I702" t="s">
        <v>9</v>
      </c>
      <c r="J702" t="s">
        <v>172</v>
      </c>
      <c r="K702" s="6">
        <v>55037.26</v>
      </c>
      <c r="L702">
        <f>MONTH(tblSales3[[#This Row],[Date]])</f>
        <v>10</v>
      </c>
    </row>
    <row r="703" spans="7:12" x14ac:dyDescent="0.25">
      <c r="G703">
        <v>10696</v>
      </c>
      <c r="H703" s="2">
        <v>42291.360081018516</v>
      </c>
      <c r="I703" t="s">
        <v>5</v>
      </c>
      <c r="J703" t="s">
        <v>98</v>
      </c>
      <c r="K703" s="6">
        <v>33709.42</v>
      </c>
      <c r="L703">
        <f>MONTH(tblSales3[[#This Row],[Date]])</f>
        <v>10</v>
      </c>
    </row>
    <row r="704" spans="7:12" x14ac:dyDescent="0.25">
      <c r="G704">
        <v>10697</v>
      </c>
      <c r="H704" s="2">
        <v>42111.198206018518</v>
      </c>
      <c r="I704" t="s">
        <v>66</v>
      </c>
      <c r="J704" t="s">
        <v>279</v>
      </c>
      <c r="K704" s="6">
        <v>49917.83</v>
      </c>
      <c r="L704">
        <f>MONTH(tblSales3[[#This Row],[Date]])</f>
        <v>4</v>
      </c>
    </row>
    <row r="705" spans="7:12" x14ac:dyDescent="0.25">
      <c r="G705">
        <v>10698</v>
      </c>
      <c r="H705" s="2">
        <v>42115.610300925924</v>
      </c>
      <c r="I705" t="s">
        <v>13</v>
      </c>
      <c r="J705" t="s">
        <v>308</v>
      </c>
      <c r="K705" s="6">
        <v>59515.91</v>
      </c>
      <c r="L705">
        <f>MONTH(tblSales3[[#This Row],[Date]])</f>
        <v>4</v>
      </c>
    </row>
    <row r="706" spans="7:12" x14ac:dyDescent="0.25">
      <c r="G706">
        <v>10699</v>
      </c>
      <c r="H706" s="2">
        <v>42095.967002314814</v>
      </c>
      <c r="I706" t="s">
        <v>35</v>
      </c>
      <c r="J706" t="s">
        <v>338</v>
      </c>
      <c r="K706" s="6">
        <v>52569.279999999999</v>
      </c>
      <c r="L706">
        <f>MONTH(tblSales3[[#This Row],[Date]])</f>
        <v>4</v>
      </c>
    </row>
    <row r="707" spans="7:12" x14ac:dyDescent="0.25">
      <c r="G707">
        <v>10700</v>
      </c>
      <c r="H707" s="2">
        <v>42060.614537037036</v>
      </c>
      <c r="I707" t="s">
        <v>13</v>
      </c>
      <c r="J707" t="s">
        <v>339</v>
      </c>
      <c r="K707" s="6">
        <v>57173.63</v>
      </c>
      <c r="L707">
        <f>MONTH(tblSales3[[#This Row],[Date]])</f>
        <v>2</v>
      </c>
    </row>
    <row r="708" spans="7:12" x14ac:dyDescent="0.25">
      <c r="G708">
        <v>10701</v>
      </c>
      <c r="H708" s="2">
        <v>42116.289641203701</v>
      </c>
      <c r="I708" t="s">
        <v>7</v>
      </c>
      <c r="J708" t="s">
        <v>39</v>
      </c>
      <c r="K708" s="6">
        <v>1419.32</v>
      </c>
      <c r="L708">
        <f>MONTH(tblSales3[[#This Row],[Date]])</f>
        <v>4</v>
      </c>
    </row>
    <row r="709" spans="7:12" x14ac:dyDescent="0.25">
      <c r="G709">
        <v>10702</v>
      </c>
      <c r="H709" s="2">
        <v>42106.467106481483</v>
      </c>
      <c r="I709" t="s">
        <v>7</v>
      </c>
      <c r="J709" t="s">
        <v>218</v>
      </c>
      <c r="K709" s="6">
        <v>47445.919999999998</v>
      </c>
      <c r="L709">
        <f>MONTH(tblSales3[[#This Row],[Date]])</f>
        <v>4</v>
      </c>
    </row>
    <row r="710" spans="7:12" x14ac:dyDescent="0.25">
      <c r="G710">
        <v>10703</v>
      </c>
      <c r="H710" s="2">
        <v>42088.185636574075</v>
      </c>
      <c r="I710" t="s">
        <v>45</v>
      </c>
      <c r="J710" t="s">
        <v>124</v>
      </c>
      <c r="K710" s="6">
        <v>75530.33</v>
      </c>
      <c r="L710">
        <f>MONTH(tblSales3[[#This Row],[Date]])</f>
        <v>3</v>
      </c>
    </row>
    <row r="711" spans="7:12" x14ac:dyDescent="0.25">
      <c r="G711">
        <v>10704</v>
      </c>
      <c r="H711" s="2">
        <v>42328.500613425924</v>
      </c>
      <c r="I711" t="s">
        <v>45</v>
      </c>
      <c r="J711" t="s">
        <v>120</v>
      </c>
      <c r="K711" s="6">
        <v>26638.11</v>
      </c>
      <c r="L711">
        <f>MONTH(tblSales3[[#This Row],[Date]])</f>
        <v>11</v>
      </c>
    </row>
    <row r="712" spans="7:12" x14ac:dyDescent="0.25">
      <c r="G712">
        <v>10705</v>
      </c>
      <c r="H712" s="2">
        <v>42089.465127314812</v>
      </c>
      <c r="I712" t="s">
        <v>26</v>
      </c>
      <c r="J712" t="s">
        <v>134</v>
      </c>
      <c r="K712" s="6">
        <v>10517.49</v>
      </c>
      <c r="L712">
        <f>MONTH(tblSales3[[#This Row],[Date]])</f>
        <v>3</v>
      </c>
    </row>
    <row r="713" spans="7:12" x14ac:dyDescent="0.25">
      <c r="G713">
        <v>10706</v>
      </c>
      <c r="H713" s="2">
        <v>42015.06355324074</v>
      </c>
      <c r="I713" t="s">
        <v>66</v>
      </c>
      <c r="J713" t="s">
        <v>192</v>
      </c>
      <c r="K713" s="6">
        <v>26701.54</v>
      </c>
      <c r="L713">
        <f>MONTH(tblSales3[[#This Row],[Date]])</f>
        <v>1</v>
      </c>
    </row>
    <row r="714" spans="7:12" x14ac:dyDescent="0.25">
      <c r="G714">
        <v>10707</v>
      </c>
      <c r="H714" s="2">
        <v>42074.501516203702</v>
      </c>
      <c r="I714" t="s">
        <v>15</v>
      </c>
      <c r="J714" t="s">
        <v>340</v>
      </c>
      <c r="K714" s="6">
        <v>67898.64</v>
      </c>
      <c r="L714">
        <f>MONTH(tblSales3[[#This Row],[Date]])</f>
        <v>3</v>
      </c>
    </row>
    <row r="715" spans="7:12" x14ac:dyDescent="0.25">
      <c r="G715">
        <v>10708</v>
      </c>
      <c r="H715" s="2">
        <v>42031.904641203706</v>
      </c>
      <c r="I715" t="s">
        <v>29</v>
      </c>
      <c r="J715" t="s">
        <v>136</v>
      </c>
      <c r="K715" s="6">
        <v>93619.42</v>
      </c>
      <c r="L715">
        <f>MONTH(tblSales3[[#This Row],[Date]])</f>
        <v>1</v>
      </c>
    </row>
    <row r="716" spans="7:12" x14ac:dyDescent="0.25">
      <c r="G716">
        <v>10709</v>
      </c>
      <c r="H716" s="2">
        <v>42078.370150462964</v>
      </c>
      <c r="I716" t="s">
        <v>61</v>
      </c>
      <c r="J716" t="s">
        <v>341</v>
      </c>
      <c r="K716" s="6">
        <v>10430.049999999999</v>
      </c>
      <c r="L716">
        <f>MONTH(tblSales3[[#This Row],[Date]])</f>
        <v>3</v>
      </c>
    </row>
    <row r="717" spans="7:12" x14ac:dyDescent="0.25">
      <c r="G717">
        <v>10710</v>
      </c>
      <c r="H717" s="2">
        <v>42125.607546296298</v>
      </c>
      <c r="I717" t="s">
        <v>26</v>
      </c>
      <c r="J717" t="s">
        <v>75</v>
      </c>
      <c r="K717" s="6">
        <v>37831.629999999997</v>
      </c>
      <c r="L717">
        <f>MONTH(tblSales3[[#This Row],[Date]])</f>
        <v>5</v>
      </c>
    </row>
    <row r="718" spans="7:12" x14ac:dyDescent="0.25">
      <c r="G718">
        <v>10711</v>
      </c>
      <c r="H718" s="2">
        <v>42063.362719907411</v>
      </c>
      <c r="I718" t="s">
        <v>7</v>
      </c>
      <c r="J718" t="s">
        <v>251</v>
      </c>
      <c r="K718" s="6">
        <v>99569.7</v>
      </c>
      <c r="L718">
        <f>MONTH(tblSales3[[#This Row],[Date]])</f>
        <v>2</v>
      </c>
    </row>
    <row r="719" spans="7:12" x14ac:dyDescent="0.25">
      <c r="G719">
        <v>10712</v>
      </c>
      <c r="H719" s="2">
        <v>42257.193333333336</v>
      </c>
      <c r="I719" t="s">
        <v>66</v>
      </c>
      <c r="J719" t="s">
        <v>342</v>
      </c>
      <c r="K719" s="6">
        <v>99063.7</v>
      </c>
      <c r="L719">
        <f>MONTH(tblSales3[[#This Row],[Date]])</f>
        <v>9</v>
      </c>
    </row>
    <row r="720" spans="7:12" x14ac:dyDescent="0.25">
      <c r="G720">
        <v>10713</v>
      </c>
      <c r="H720" s="2">
        <v>42357.969282407408</v>
      </c>
      <c r="I720" t="s">
        <v>17</v>
      </c>
      <c r="J720" t="s">
        <v>101</v>
      </c>
      <c r="K720" s="6">
        <v>4749.54</v>
      </c>
      <c r="L720">
        <f>MONTH(tblSales3[[#This Row],[Date]])</f>
        <v>12</v>
      </c>
    </row>
    <row r="721" spans="7:12" x14ac:dyDescent="0.25">
      <c r="G721">
        <v>10714</v>
      </c>
      <c r="H721" s="2">
        <v>42045.484479166669</v>
      </c>
      <c r="I721" t="s">
        <v>15</v>
      </c>
      <c r="J721" t="s">
        <v>338</v>
      </c>
      <c r="K721" s="6">
        <v>34655.120000000003</v>
      </c>
      <c r="L721">
        <f>MONTH(tblSales3[[#This Row],[Date]])</f>
        <v>2</v>
      </c>
    </row>
    <row r="722" spans="7:12" x14ac:dyDescent="0.25">
      <c r="G722">
        <v>10715</v>
      </c>
      <c r="H722" s="2">
        <v>42155.30773148148</v>
      </c>
      <c r="I722" t="s">
        <v>5</v>
      </c>
      <c r="J722" t="s">
        <v>343</v>
      </c>
      <c r="K722" s="6">
        <v>37259.730000000003</v>
      </c>
      <c r="L722">
        <f>MONTH(tblSales3[[#This Row],[Date]])</f>
        <v>5</v>
      </c>
    </row>
    <row r="723" spans="7:12" x14ac:dyDescent="0.25">
      <c r="G723">
        <v>10716</v>
      </c>
      <c r="H723" s="2">
        <v>42271.14234953704</v>
      </c>
      <c r="I723" t="s">
        <v>29</v>
      </c>
      <c r="J723" t="s">
        <v>329</v>
      </c>
      <c r="K723" s="6">
        <v>47733.25</v>
      </c>
      <c r="L723">
        <f>MONTH(tblSales3[[#This Row],[Date]])</f>
        <v>9</v>
      </c>
    </row>
    <row r="724" spans="7:12" x14ac:dyDescent="0.25">
      <c r="G724">
        <v>10717</v>
      </c>
      <c r="H724" s="2">
        <v>42320.591087962966</v>
      </c>
      <c r="I724" t="s">
        <v>23</v>
      </c>
      <c r="J724" t="s">
        <v>102</v>
      </c>
      <c r="K724" s="6">
        <v>6314.05</v>
      </c>
      <c r="L724">
        <f>MONTH(tblSales3[[#This Row],[Date]])</f>
        <v>11</v>
      </c>
    </row>
    <row r="725" spans="7:12" x14ac:dyDescent="0.25">
      <c r="G725">
        <v>10718</v>
      </c>
      <c r="H725" s="2">
        <v>42088.835173611114</v>
      </c>
      <c r="I725" t="s">
        <v>23</v>
      </c>
      <c r="J725" t="s">
        <v>206</v>
      </c>
      <c r="K725" s="6">
        <v>8549.1299999999992</v>
      </c>
      <c r="L725">
        <f>MONTH(tblSales3[[#This Row],[Date]])</f>
        <v>3</v>
      </c>
    </row>
    <row r="726" spans="7:12" x14ac:dyDescent="0.25">
      <c r="G726">
        <v>10719</v>
      </c>
      <c r="H726" s="2">
        <v>42343.361527777779</v>
      </c>
      <c r="I726" t="s">
        <v>40</v>
      </c>
      <c r="J726" t="s">
        <v>204</v>
      </c>
      <c r="K726" s="6">
        <v>94613.84</v>
      </c>
      <c r="L726">
        <f>MONTH(tblSales3[[#This Row],[Date]])</f>
        <v>12</v>
      </c>
    </row>
    <row r="727" spans="7:12" x14ac:dyDescent="0.25">
      <c r="G727">
        <v>10720</v>
      </c>
      <c r="H727" s="2">
        <v>42170.055520833332</v>
      </c>
      <c r="I727" t="s">
        <v>66</v>
      </c>
      <c r="J727" t="s">
        <v>314</v>
      </c>
      <c r="K727" s="6">
        <v>18161.45</v>
      </c>
      <c r="L727">
        <f>MONTH(tblSales3[[#This Row],[Date]])</f>
        <v>6</v>
      </c>
    </row>
    <row r="728" spans="7:12" x14ac:dyDescent="0.25">
      <c r="G728">
        <v>10721</v>
      </c>
      <c r="H728" s="2">
        <v>42310.170254629629</v>
      </c>
      <c r="I728" t="s">
        <v>40</v>
      </c>
      <c r="J728" t="s">
        <v>315</v>
      </c>
      <c r="K728" s="6">
        <v>59673.2</v>
      </c>
      <c r="L728">
        <f>MONTH(tblSales3[[#This Row],[Date]])</f>
        <v>11</v>
      </c>
    </row>
    <row r="729" spans="7:12" x14ac:dyDescent="0.25">
      <c r="G729">
        <v>10722</v>
      </c>
      <c r="H729" s="2">
        <v>42352.953923611109</v>
      </c>
      <c r="I729" t="s">
        <v>9</v>
      </c>
      <c r="J729" t="s">
        <v>76</v>
      </c>
      <c r="K729" s="6">
        <v>75001.05</v>
      </c>
      <c r="L729">
        <f>MONTH(tblSales3[[#This Row],[Date]])</f>
        <v>12</v>
      </c>
    </row>
    <row r="730" spans="7:12" x14ac:dyDescent="0.25">
      <c r="G730">
        <v>10723</v>
      </c>
      <c r="H730" s="2">
        <v>42056.841377314813</v>
      </c>
      <c r="I730" t="s">
        <v>26</v>
      </c>
      <c r="J730" t="s">
        <v>344</v>
      </c>
      <c r="K730" s="6">
        <v>23266.91</v>
      </c>
      <c r="L730">
        <f>MONTH(tblSales3[[#This Row],[Date]])</f>
        <v>2</v>
      </c>
    </row>
    <row r="731" spans="7:12" x14ac:dyDescent="0.25">
      <c r="G731">
        <v>10724</v>
      </c>
      <c r="H731" s="2">
        <v>42015.226886574077</v>
      </c>
      <c r="I731" t="s">
        <v>5</v>
      </c>
      <c r="J731" t="s">
        <v>99</v>
      </c>
      <c r="K731" s="6">
        <v>13863.38</v>
      </c>
      <c r="L731">
        <f>MONTH(tblSales3[[#This Row],[Date]])</f>
        <v>1</v>
      </c>
    </row>
    <row r="732" spans="7:12" x14ac:dyDescent="0.25">
      <c r="G732">
        <v>10725</v>
      </c>
      <c r="H732" s="2">
        <v>42365.226747685185</v>
      </c>
      <c r="I732" t="s">
        <v>9</v>
      </c>
      <c r="J732" t="s">
        <v>298</v>
      </c>
      <c r="K732" s="6">
        <v>21209.45</v>
      </c>
      <c r="L732">
        <f>MONTH(tblSales3[[#This Row],[Date]])</f>
        <v>12</v>
      </c>
    </row>
    <row r="733" spans="7:12" x14ac:dyDescent="0.25">
      <c r="G733">
        <v>10726</v>
      </c>
      <c r="H733" s="2">
        <v>42044.944363425922</v>
      </c>
      <c r="I733" t="s">
        <v>61</v>
      </c>
      <c r="J733" t="s">
        <v>6</v>
      </c>
      <c r="K733" s="6">
        <v>72704.09</v>
      </c>
      <c r="L733">
        <f>MONTH(tblSales3[[#This Row],[Date]])</f>
        <v>2</v>
      </c>
    </row>
    <row r="734" spans="7:12" x14ac:dyDescent="0.25">
      <c r="G734">
        <v>10727</v>
      </c>
      <c r="H734" s="2">
        <v>42086.086261574077</v>
      </c>
      <c r="I734" t="s">
        <v>17</v>
      </c>
      <c r="J734" t="s">
        <v>208</v>
      </c>
      <c r="K734" s="6">
        <v>11023.3</v>
      </c>
      <c r="L734">
        <f>MONTH(tblSales3[[#This Row],[Date]])</f>
        <v>3</v>
      </c>
    </row>
    <row r="735" spans="7:12" x14ac:dyDescent="0.25">
      <c r="G735">
        <v>10728</v>
      </c>
      <c r="H735" s="2">
        <v>42210.409861111111</v>
      </c>
      <c r="I735" t="s">
        <v>11</v>
      </c>
      <c r="J735" t="s">
        <v>345</v>
      </c>
      <c r="K735" s="6">
        <v>17842.73</v>
      </c>
      <c r="L735">
        <f>MONTH(tblSales3[[#This Row],[Date]])</f>
        <v>7</v>
      </c>
    </row>
    <row r="736" spans="7:12" x14ac:dyDescent="0.25">
      <c r="G736">
        <v>10729</v>
      </c>
      <c r="H736" s="2">
        <v>42245.914872685185</v>
      </c>
      <c r="I736" t="s">
        <v>66</v>
      </c>
      <c r="J736" t="s">
        <v>192</v>
      </c>
      <c r="K736" s="6">
        <v>49920.83</v>
      </c>
      <c r="L736">
        <f>MONTH(tblSales3[[#This Row],[Date]])</f>
        <v>8</v>
      </c>
    </row>
    <row r="737" spans="7:12" x14ac:dyDescent="0.25">
      <c r="G737">
        <v>10730</v>
      </c>
      <c r="H737" s="2">
        <v>42162.549189814818</v>
      </c>
      <c r="I737" t="s">
        <v>7</v>
      </c>
      <c r="J737" t="s">
        <v>162</v>
      </c>
      <c r="K737" s="6">
        <v>57489.62</v>
      </c>
      <c r="L737">
        <f>MONTH(tblSales3[[#This Row],[Date]])</f>
        <v>6</v>
      </c>
    </row>
    <row r="738" spans="7:12" x14ac:dyDescent="0.25">
      <c r="G738">
        <v>10731</v>
      </c>
      <c r="H738" s="2">
        <v>42274.227847222224</v>
      </c>
      <c r="I738" t="s">
        <v>29</v>
      </c>
      <c r="J738" t="s">
        <v>201</v>
      </c>
      <c r="K738" s="6">
        <v>89730.6</v>
      </c>
      <c r="L738">
        <f>MONTH(tblSales3[[#This Row],[Date]])</f>
        <v>9</v>
      </c>
    </row>
    <row r="739" spans="7:12" x14ac:dyDescent="0.25">
      <c r="G739">
        <v>10732</v>
      </c>
      <c r="H739" s="2">
        <v>42048.11136574074</v>
      </c>
      <c r="I739" t="s">
        <v>35</v>
      </c>
      <c r="J739" t="s">
        <v>241</v>
      </c>
      <c r="K739" s="6">
        <v>69872.53</v>
      </c>
      <c r="L739">
        <f>MONTH(tblSales3[[#This Row],[Date]])</f>
        <v>2</v>
      </c>
    </row>
    <row r="740" spans="7:12" x14ac:dyDescent="0.25">
      <c r="G740">
        <v>10733</v>
      </c>
      <c r="H740" s="2">
        <v>42162.820706018516</v>
      </c>
      <c r="I740" t="s">
        <v>26</v>
      </c>
      <c r="J740" t="s">
        <v>346</v>
      </c>
      <c r="K740" s="6">
        <v>63831.71</v>
      </c>
      <c r="L740">
        <f>MONTH(tblSales3[[#This Row],[Date]])</f>
        <v>6</v>
      </c>
    </row>
    <row r="741" spans="7:12" x14ac:dyDescent="0.25">
      <c r="G741">
        <v>10734</v>
      </c>
      <c r="H741" s="2">
        <v>42125.198460648149</v>
      </c>
      <c r="I741" t="s">
        <v>5</v>
      </c>
      <c r="J741" t="s">
        <v>77</v>
      </c>
      <c r="K741" s="6">
        <v>88119.3</v>
      </c>
      <c r="L741">
        <f>MONTH(tblSales3[[#This Row],[Date]])</f>
        <v>5</v>
      </c>
    </row>
    <row r="742" spans="7:12" x14ac:dyDescent="0.25">
      <c r="G742">
        <v>10735</v>
      </c>
      <c r="H742" s="2">
        <v>42358.558506944442</v>
      </c>
      <c r="I742" t="s">
        <v>7</v>
      </c>
      <c r="J742" t="s">
        <v>291</v>
      </c>
      <c r="K742" s="6">
        <v>70748.539999999994</v>
      </c>
      <c r="L742">
        <f>MONTH(tblSales3[[#This Row],[Date]])</f>
        <v>12</v>
      </c>
    </row>
    <row r="743" spans="7:12" x14ac:dyDescent="0.25">
      <c r="G743">
        <v>10736</v>
      </c>
      <c r="H743" s="2">
        <v>42018.435162037036</v>
      </c>
      <c r="I743" t="s">
        <v>38</v>
      </c>
      <c r="J743" t="s">
        <v>347</v>
      </c>
      <c r="K743" s="6">
        <v>68404.490000000005</v>
      </c>
      <c r="L743">
        <f>MONTH(tblSales3[[#This Row],[Date]])</f>
        <v>1</v>
      </c>
    </row>
    <row r="744" spans="7:12" x14ac:dyDescent="0.25">
      <c r="G744">
        <v>10737</v>
      </c>
      <c r="H744" s="2">
        <v>42165.122175925928</v>
      </c>
      <c r="I744" t="s">
        <v>23</v>
      </c>
      <c r="J744" t="s">
        <v>282</v>
      </c>
      <c r="K744" s="6">
        <v>64884.02</v>
      </c>
      <c r="L744">
        <f>MONTH(tblSales3[[#This Row],[Date]])</f>
        <v>6</v>
      </c>
    </row>
    <row r="745" spans="7:12" x14ac:dyDescent="0.25">
      <c r="G745">
        <v>10738</v>
      </c>
      <c r="H745" s="2">
        <v>42136.105254629627</v>
      </c>
      <c r="I745" t="s">
        <v>23</v>
      </c>
      <c r="J745" t="s">
        <v>175</v>
      </c>
      <c r="K745" s="6">
        <v>62495.41</v>
      </c>
      <c r="L745">
        <f>MONTH(tblSales3[[#This Row],[Date]])</f>
        <v>5</v>
      </c>
    </row>
    <row r="746" spans="7:12" x14ac:dyDescent="0.25">
      <c r="G746">
        <v>10739</v>
      </c>
      <c r="H746" s="2">
        <v>42114.177395833336</v>
      </c>
      <c r="I746" t="s">
        <v>11</v>
      </c>
      <c r="J746" t="s">
        <v>348</v>
      </c>
      <c r="K746" s="6">
        <v>40560.94</v>
      </c>
      <c r="L746">
        <f>MONTH(tblSales3[[#This Row],[Date]])</f>
        <v>4</v>
      </c>
    </row>
    <row r="747" spans="7:12" x14ac:dyDescent="0.25">
      <c r="G747">
        <v>10740</v>
      </c>
      <c r="H747" s="2">
        <v>42303.955810185187</v>
      </c>
      <c r="I747" t="s">
        <v>11</v>
      </c>
      <c r="J747" t="s">
        <v>178</v>
      </c>
      <c r="K747" s="6">
        <v>96825.23</v>
      </c>
      <c r="L747">
        <f>MONTH(tblSales3[[#This Row],[Date]])</f>
        <v>10</v>
      </c>
    </row>
    <row r="748" spans="7:12" x14ac:dyDescent="0.25">
      <c r="G748">
        <v>10741</v>
      </c>
      <c r="H748" s="2">
        <v>42049.528715277775</v>
      </c>
      <c r="I748" t="s">
        <v>5</v>
      </c>
      <c r="J748" t="s">
        <v>240</v>
      </c>
      <c r="K748" s="6">
        <v>22151.47</v>
      </c>
      <c r="L748">
        <f>MONTH(tblSales3[[#This Row],[Date]])</f>
        <v>2</v>
      </c>
    </row>
    <row r="749" spans="7:12" x14ac:dyDescent="0.25">
      <c r="G749">
        <v>10742</v>
      </c>
      <c r="H749" s="2">
        <v>42046.238171296296</v>
      </c>
      <c r="I749" t="s">
        <v>29</v>
      </c>
      <c r="J749" t="s">
        <v>198</v>
      </c>
      <c r="K749" s="6">
        <v>63570.48</v>
      </c>
      <c r="L749">
        <f>MONTH(tblSales3[[#This Row],[Date]])</f>
        <v>2</v>
      </c>
    </row>
    <row r="750" spans="7:12" x14ac:dyDescent="0.25">
      <c r="G750">
        <v>10743</v>
      </c>
      <c r="H750" s="2">
        <v>42229.301238425927</v>
      </c>
      <c r="I750" t="s">
        <v>52</v>
      </c>
      <c r="J750" t="s">
        <v>176</v>
      </c>
      <c r="K750" s="6">
        <v>29762.71</v>
      </c>
      <c r="L750">
        <f>MONTH(tblSales3[[#This Row],[Date]])</f>
        <v>8</v>
      </c>
    </row>
    <row r="751" spans="7:12" x14ac:dyDescent="0.25">
      <c r="G751">
        <v>10744</v>
      </c>
      <c r="H751" s="2">
        <v>42280.969525462962</v>
      </c>
      <c r="I751" t="s">
        <v>52</v>
      </c>
      <c r="J751" t="s">
        <v>246</v>
      </c>
      <c r="K751" s="6">
        <v>33237.040000000001</v>
      </c>
      <c r="L751">
        <f>MONTH(tblSales3[[#This Row],[Date]])</f>
        <v>10</v>
      </c>
    </row>
    <row r="752" spans="7:12" x14ac:dyDescent="0.25">
      <c r="G752">
        <v>10745</v>
      </c>
      <c r="H752" s="2">
        <v>42029.842349537037</v>
      </c>
      <c r="I752" t="s">
        <v>5</v>
      </c>
      <c r="J752" t="s">
        <v>325</v>
      </c>
      <c r="K752" s="6">
        <v>89423.09</v>
      </c>
      <c r="L752">
        <f>MONTH(tblSales3[[#This Row],[Date]])</f>
        <v>1</v>
      </c>
    </row>
    <row r="753" spans="7:12" x14ac:dyDescent="0.25">
      <c r="G753">
        <v>10746</v>
      </c>
      <c r="H753" s="2">
        <v>42363.836261574077</v>
      </c>
      <c r="I753" t="s">
        <v>61</v>
      </c>
      <c r="J753" t="s">
        <v>16</v>
      </c>
      <c r="K753" s="6">
        <v>7722.81</v>
      </c>
      <c r="L753">
        <f>MONTH(tblSales3[[#This Row],[Date]])</f>
        <v>12</v>
      </c>
    </row>
    <row r="754" spans="7:12" x14ac:dyDescent="0.25">
      <c r="G754">
        <v>10747</v>
      </c>
      <c r="H754" s="2">
        <v>42052.071550925924</v>
      </c>
      <c r="I754" t="s">
        <v>35</v>
      </c>
      <c r="J754" t="s">
        <v>349</v>
      </c>
      <c r="K754" s="6">
        <v>83047.289999999994</v>
      </c>
      <c r="L754">
        <f>MONTH(tblSales3[[#This Row],[Date]])</f>
        <v>2</v>
      </c>
    </row>
    <row r="755" spans="7:12" x14ac:dyDescent="0.25">
      <c r="G755">
        <v>10748</v>
      </c>
      <c r="H755" s="2">
        <v>42316.61613425926</v>
      </c>
      <c r="I755" t="s">
        <v>23</v>
      </c>
      <c r="J755" t="s">
        <v>322</v>
      </c>
      <c r="K755" s="6">
        <v>91874.11</v>
      </c>
      <c r="L755">
        <f>MONTH(tblSales3[[#This Row],[Date]])</f>
        <v>11</v>
      </c>
    </row>
    <row r="756" spans="7:12" x14ac:dyDescent="0.25">
      <c r="G756">
        <v>10749</v>
      </c>
      <c r="H756" s="2">
        <v>42104.872199074074</v>
      </c>
      <c r="I756" t="s">
        <v>40</v>
      </c>
      <c r="J756" t="s">
        <v>350</v>
      </c>
      <c r="K756" s="6">
        <v>36852.04</v>
      </c>
      <c r="L756">
        <f>MONTH(tblSales3[[#This Row],[Date]])</f>
        <v>4</v>
      </c>
    </row>
    <row r="757" spans="7:12" x14ac:dyDescent="0.25">
      <c r="G757">
        <v>10750</v>
      </c>
      <c r="H757" s="2">
        <v>42060.569097222222</v>
      </c>
      <c r="I757" t="s">
        <v>11</v>
      </c>
      <c r="J757" t="s">
        <v>130</v>
      </c>
      <c r="K757" s="6">
        <v>77949.100000000006</v>
      </c>
      <c r="L757">
        <f>MONTH(tblSales3[[#This Row],[Date]])</f>
        <v>2</v>
      </c>
    </row>
    <row r="758" spans="7:12" x14ac:dyDescent="0.25">
      <c r="G758">
        <v>10751</v>
      </c>
      <c r="H758" s="2">
        <v>42011.844039351854</v>
      </c>
      <c r="I758" t="s">
        <v>26</v>
      </c>
      <c r="J758" t="s">
        <v>215</v>
      </c>
      <c r="K758" s="6">
        <v>63997.59</v>
      </c>
      <c r="L758">
        <f>MONTH(tblSales3[[#This Row],[Date]])</f>
        <v>1</v>
      </c>
    </row>
    <row r="759" spans="7:12" x14ac:dyDescent="0.25">
      <c r="G759">
        <v>10752</v>
      </c>
      <c r="H759" s="2">
        <v>42157.871724537035</v>
      </c>
      <c r="I759" t="s">
        <v>38</v>
      </c>
      <c r="J759" t="s">
        <v>75</v>
      </c>
      <c r="K759" s="6">
        <v>93401.32</v>
      </c>
      <c r="L759">
        <f>MONTH(tblSales3[[#This Row],[Date]])</f>
        <v>6</v>
      </c>
    </row>
    <row r="760" spans="7:12" x14ac:dyDescent="0.25">
      <c r="G760">
        <v>10753</v>
      </c>
      <c r="H760" s="2">
        <v>42298.751712962963</v>
      </c>
      <c r="I760" t="s">
        <v>52</v>
      </c>
      <c r="J760" t="s">
        <v>205</v>
      </c>
      <c r="K760" s="6">
        <v>27642.1</v>
      </c>
      <c r="L760">
        <f>MONTH(tblSales3[[#This Row],[Date]])</f>
        <v>10</v>
      </c>
    </row>
    <row r="761" spans="7:12" x14ac:dyDescent="0.25">
      <c r="G761">
        <v>10754</v>
      </c>
      <c r="H761" s="2">
        <v>42245.78869212963</v>
      </c>
      <c r="I761" t="s">
        <v>40</v>
      </c>
      <c r="J761" t="s">
        <v>90</v>
      </c>
      <c r="K761" s="6">
        <v>60889.26</v>
      </c>
      <c r="L761">
        <f>MONTH(tblSales3[[#This Row],[Date]])</f>
        <v>8</v>
      </c>
    </row>
    <row r="762" spans="7:12" x14ac:dyDescent="0.25">
      <c r="G762">
        <v>10755</v>
      </c>
      <c r="H762" s="2">
        <v>42221.359178240738</v>
      </c>
      <c r="I762" t="s">
        <v>29</v>
      </c>
      <c r="J762" t="s">
        <v>326</v>
      </c>
      <c r="K762" s="6">
        <v>48237.97</v>
      </c>
      <c r="L762">
        <f>MONTH(tblSales3[[#This Row],[Date]])</f>
        <v>8</v>
      </c>
    </row>
    <row r="763" spans="7:12" x14ac:dyDescent="0.25">
      <c r="G763">
        <v>10756</v>
      </c>
      <c r="H763" s="2">
        <v>42007.679594907408</v>
      </c>
      <c r="I763" t="s">
        <v>26</v>
      </c>
      <c r="J763" t="s">
        <v>97</v>
      </c>
      <c r="K763" s="6">
        <v>26676.22</v>
      </c>
      <c r="L763">
        <f>MONTH(tblSales3[[#This Row],[Date]])</f>
        <v>1</v>
      </c>
    </row>
    <row r="764" spans="7:12" x14ac:dyDescent="0.25">
      <c r="G764">
        <v>10757</v>
      </c>
      <c r="H764" s="2">
        <v>42187.260405092595</v>
      </c>
      <c r="I764" t="s">
        <v>7</v>
      </c>
      <c r="J764" t="s">
        <v>351</v>
      </c>
      <c r="K764" s="6">
        <v>6890.76</v>
      </c>
      <c r="L764">
        <f>MONTH(tblSales3[[#This Row],[Date]])</f>
        <v>7</v>
      </c>
    </row>
    <row r="765" spans="7:12" x14ac:dyDescent="0.25">
      <c r="G765">
        <v>10758</v>
      </c>
      <c r="H765" s="2">
        <v>42043.164618055554</v>
      </c>
      <c r="I765" t="s">
        <v>45</v>
      </c>
      <c r="J765" t="s">
        <v>189</v>
      </c>
      <c r="K765" s="6">
        <v>82989.460000000006</v>
      </c>
      <c r="L765">
        <f>MONTH(tblSales3[[#This Row],[Date]])</f>
        <v>2</v>
      </c>
    </row>
    <row r="766" spans="7:12" x14ac:dyDescent="0.25">
      <c r="G766">
        <v>10759</v>
      </c>
      <c r="H766" s="2">
        <v>42176.354398148149</v>
      </c>
      <c r="I766" t="s">
        <v>7</v>
      </c>
      <c r="J766" t="s">
        <v>105</v>
      </c>
      <c r="K766" s="6">
        <v>93058.99</v>
      </c>
      <c r="L766">
        <f>MONTH(tblSales3[[#This Row],[Date]])</f>
        <v>6</v>
      </c>
    </row>
    <row r="767" spans="7:12" x14ac:dyDescent="0.25">
      <c r="G767">
        <v>10760</v>
      </c>
      <c r="H767" s="2">
        <v>42164.732731481483</v>
      </c>
      <c r="I767" t="s">
        <v>20</v>
      </c>
      <c r="J767" t="s">
        <v>352</v>
      </c>
      <c r="K767" s="6">
        <v>64277.63</v>
      </c>
      <c r="L767">
        <f>MONTH(tblSales3[[#This Row],[Date]])</f>
        <v>6</v>
      </c>
    </row>
    <row r="768" spans="7:12" x14ac:dyDescent="0.25">
      <c r="G768">
        <v>10761</v>
      </c>
      <c r="H768" s="2">
        <v>42074.953009259261</v>
      </c>
      <c r="I768" t="s">
        <v>38</v>
      </c>
      <c r="J768" t="s">
        <v>194</v>
      </c>
      <c r="K768" s="6">
        <v>1468.64</v>
      </c>
      <c r="L768">
        <f>MONTH(tblSales3[[#This Row],[Date]])</f>
        <v>3</v>
      </c>
    </row>
    <row r="769" spans="7:12" x14ac:dyDescent="0.25">
      <c r="G769">
        <v>10762</v>
      </c>
      <c r="H769" s="2">
        <v>42217.288414351853</v>
      </c>
      <c r="I769" t="s">
        <v>15</v>
      </c>
      <c r="J769" t="s">
        <v>199</v>
      </c>
      <c r="K769" s="6">
        <v>47387.51</v>
      </c>
      <c r="L769">
        <f>MONTH(tblSales3[[#This Row],[Date]])</f>
        <v>8</v>
      </c>
    </row>
    <row r="770" spans="7:12" x14ac:dyDescent="0.25">
      <c r="G770">
        <v>10763</v>
      </c>
      <c r="H770" s="2">
        <v>42098.312858796293</v>
      </c>
      <c r="I770" t="s">
        <v>66</v>
      </c>
      <c r="J770" t="s">
        <v>333</v>
      </c>
      <c r="K770" s="6">
        <v>38580.449999999997</v>
      </c>
      <c r="L770">
        <f>MONTH(tblSales3[[#This Row],[Date]])</f>
        <v>4</v>
      </c>
    </row>
    <row r="771" spans="7:12" x14ac:dyDescent="0.25">
      <c r="G771">
        <v>10764</v>
      </c>
      <c r="H771" s="2">
        <v>42162.851388888892</v>
      </c>
      <c r="I771" t="s">
        <v>15</v>
      </c>
      <c r="J771" t="s">
        <v>115</v>
      </c>
      <c r="K771" s="6">
        <v>61114.18</v>
      </c>
      <c r="L771">
        <f>MONTH(tblSales3[[#This Row],[Date]])</f>
        <v>6</v>
      </c>
    </row>
    <row r="772" spans="7:12" x14ac:dyDescent="0.25">
      <c r="G772">
        <v>10765</v>
      </c>
      <c r="H772" s="2">
        <v>42180.223414351851</v>
      </c>
      <c r="I772" t="s">
        <v>61</v>
      </c>
      <c r="J772" t="s">
        <v>143</v>
      </c>
      <c r="K772" s="6">
        <v>69218.009999999995</v>
      </c>
      <c r="L772">
        <f>MONTH(tblSales3[[#This Row],[Date]])</f>
        <v>6</v>
      </c>
    </row>
    <row r="773" spans="7:12" x14ac:dyDescent="0.25">
      <c r="G773">
        <v>10766</v>
      </c>
      <c r="H773" s="2">
        <v>42128.069849537038</v>
      </c>
      <c r="I773" t="s">
        <v>15</v>
      </c>
      <c r="J773" t="s">
        <v>342</v>
      </c>
      <c r="K773" s="6">
        <v>54000.29</v>
      </c>
      <c r="L773">
        <f>MONTH(tblSales3[[#This Row],[Date]])</f>
        <v>5</v>
      </c>
    </row>
    <row r="774" spans="7:12" x14ac:dyDescent="0.25">
      <c r="G774">
        <v>10767</v>
      </c>
      <c r="H774" s="2">
        <v>42197.235567129632</v>
      </c>
      <c r="I774" t="s">
        <v>17</v>
      </c>
      <c r="J774" t="s">
        <v>330</v>
      </c>
      <c r="K774" s="6">
        <v>44289.58</v>
      </c>
      <c r="L774">
        <f>MONTH(tblSales3[[#This Row],[Date]])</f>
        <v>7</v>
      </c>
    </row>
    <row r="775" spans="7:12" x14ac:dyDescent="0.25">
      <c r="G775">
        <v>10768</v>
      </c>
      <c r="H775" s="2">
        <v>42223.444895833331</v>
      </c>
      <c r="I775" t="s">
        <v>26</v>
      </c>
      <c r="J775" t="s">
        <v>211</v>
      </c>
      <c r="K775" s="6">
        <v>51320.87</v>
      </c>
      <c r="L775">
        <f>MONTH(tblSales3[[#This Row],[Date]])</f>
        <v>8</v>
      </c>
    </row>
    <row r="776" spans="7:12" x14ac:dyDescent="0.25">
      <c r="G776">
        <v>10769</v>
      </c>
      <c r="H776" s="2">
        <v>42044.558194444442</v>
      </c>
      <c r="I776" t="s">
        <v>35</v>
      </c>
      <c r="J776" t="s">
        <v>327</v>
      </c>
      <c r="K776" s="6">
        <v>68433.100000000006</v>
      </c>
      <c r="L776">
        <f>MONTH(tblSales3[[#This Row],[Date]])</f>
        <v>2</v>
      </c>
    </row>
    <row r="777" spans="7:12" x14ac:dyDescent="0.25">
      <c r="G777">
        <v>10770</v>
      </c>
      <c r="H777" s="2">
        <v>42159.476180555554</v>
      </c>
      <c r="I777" t="s">
        <v>61</v>
      </c>
      <c r="J777" t="s">
        <v>353</v>
      </c>
      <c r="K777" s="6">
        <v>28555.8</v>
      </c>
      <c r="L777">
        <f>MONTH(tblSales3[[#This Row],[Date]])</f>
        <v>6</v>
      </c>
    </row>
    <row r="778" spans="7:12" x14ac:dyDescent="0.25">
      <c r="G778">
        <v>10771</v>
      </c>
      <c r="H778" s="2">
        <v>42215.281377314815</v>
      </c>
      <c r="I778" t="s">
        <v>23</v>
      </c>
      <c r="J778" t="s">
        <v>157</v>
      </c>
      <c r="K778" s="6">
        <v>19948.12</v>
      </c>
      <c r="L778">
        <f>MONTH(tblSales3[[#This Row],[Date]])</f>
        <v>7</v>
      </c>
    </row>
    <row r="779" spans="7:12" x14ac:dyDescent="0.25">
      <c r="G779">
        <v>10772</v>
      </c>
      <c r="H779" s="2">
        <v>42323.824525462966</v>
      </c>
      <c r="I779" t="s">
        <v>52</v>
      </c>
      <c r="J779" t="s">
        <v>85</v>
      </c>
      <c r="K779" s="6">
        <v>27353.63</v>
      </c>
      <c r="L779">
        <f>MONTH(tblSales3[[#This Row],[Date]])</f>
        <v>11</v>
      </c>
    </row>
    <row r="780" spans="7:12" x14ac:dyDescent="0.25">
      <c r="G780">
        <v>10773</v>
      </c>
      <c r="H780" s="2">
        <v>42215.236076388886</v>
      </c>
      <c r="I780" t="s">
        <v>66</v>
      </c>
      <c r="J780" t="s">
        <v>106</v>
      </c>
      <c r="K780" s="6">
        <v>8530.58</v>
      </c>
      <c r="L780">
        <f>MONTH(tblSales3[[#This Row],[Date]])</f>
        <v>7</v>
      </c>
    </row>
    <row r="781" spans="7:12" x14ac:dyDescent="0.25">
      <c r="G781">
        <v>10774</v>
      </c>
      <c r="H781" s="2">
        <v>42157.152083333334</v>
      </c>
      <c r="I781" t="s">
        <v>23</v>
      </c>
      <c r="J781" t="s">
        <v>119</v>
      </c>
      <c r="K781" s="6">
        <v>28467.15</v>
      </c>
      <c r="L781">
        <f>MONTH(tblSales3[[#This Row],[Date]])</f>
        <v>6</v>
      </c>
    </row>
    <row r="782" spans="7:12" x14ac:dyDescent="0.25">
      <c r="G782">
        <v>10775</v>
      </c>
      <c r="H782" s="2">
        <v>42124.643437500003</v>
      </c>
      <c r="I782" t="s">
        <v>61</v>
      </c>
      <c r="J782" t="s">
        <v>128</v>
      </c>
      <c r="K782" s="6">
        <v>56275.01</v>
      </c>
      <c r="L782">
        <f>MONTH(tblSales3[[#This Row],[Date]])</f>
        <v>4</v>
      </c>
    </row>
    <row r="783" spans="7:12" x14ac:dyDescent="0.25">
      <c r="G783">
        <v>10776</v>
      </c>
      <c r="H783" s="2">
        <v>42235.810914351852</v>
      </c>
      <c r="I783" t="s">
        <v>13</v>
      </c>
      <c r="J783" t="s">
        <v>354</v>
      </c>
      <c r="K783" s="6">
        <v>8360.02</v>
      </c>
      <c r="L783">
        <f>MONTH(tblSales3[[#This Row],[Date]])</f>
        <v>8</v>
      </c>
    </row>
    <row r="784" spans="7:12" x14ac:dyDescent="0.25">
      <c r="G784">
        <v>10777</v>
      </c>
      <c r="H784" s="2">
        <v>42187.786180555559</v>
      </c>
      <c r="I784" t="s">
        <v>11</v>
      </c>
      <c r="J784" t="s">
        <v>30</v>
      </c>
      <c r="K784" s="6">
        <v>89138.77</v>
      </c>
      <c r="L784">
        <f>MONTH(tblSales3[[#This Row],[Date]])</f>
        <v>7</v>
      </c>
    </row>
    <row r="785" spans="7:12" x14ac:dyDescent="0.25">
      <c r="G785">
        <v>10778</v>
      </c>
      <c r="H785" s="2">
        <v>42170.822094907409</v>
      </c>
      <c r="I785" t="s">
        <v>35</v>
      </c>
      <c r="J785" t="s">
        <v>255</v>
      </c>
      <c r="K785" s="6">
        <v>46601.25</v>
      </c>
      <c r="L785">
        <f>MONTH(tblSales3[[#This Row],[Date]])</f>
        <v>6</v>
      </c>
    </row>
    <row r="786" spans="7:12" x14ac:dyDescent="0.25">
      <c r="G786">
        <v>10779</v>
      </c>
      <c r="H786" s="2">
        <v>42318.292268518519</v>
      </c>
      <c r="I786" t="s">
        <v>52</v>
      </c>
      <c r="J786" t="s">
        <v>282</v>
      </c>
      <c r="K786" s="6">
        <v>86234.27</v>
      </c>
      <c r="L786">
        <f>MONTH(tblSales3[[#This Row],[Date]])</f>
        <v>11</v>
      </c>
    </row>
    <row r="787" spans="7:12" x14ac:dyDescent="0.25">
      <c r="G787">
        <v>10780</v>
      </c>
      <c r="H787" s="2">
        <v>42025.169027777774</v>
      </c>
      <c r="I787" t="s">
        <v>52</v>
      </c>
      <c r="J787" t="s">
        <v>139</v>
      </c>
      <c r="K787" s="6">
        <v>55510.25</v>
      </c>
      <c r="L787">
        <f>MONTH(tblSales3[[#This Row],[Date]])</f>
        <v>1</v>
      </c>
    </row>
    <row r="788" spans="7:12" x14ac:dyDescent="0.25">
      <c r="G788">
        <v>10781</v>
      </c>
      <c r="H788" s="2">
        <v>42120.292013888888</v>
      </c>
      <c r="I788" t="s">
        <v>26</v>
      </c>
      <c r="J788" t="s">
        <v>355</v>
      </c>
      <c r="K788" s="6">
        <v>94189.62</v>
      </c>
      <c r="L788">
        <f>MONTH(tblSales3[[#This Row],[Date]])</f>
        <v>4</v>
      </c>
    </row>
    <row r="789" spans="7:12" x14ac:dyDescent="0.25">
      <c r="G789">
        <v>10782</v>
      </c>
      <c r="H789" s="2">
        <v>42199.313391203701</v>
      </c>
      <c r="I789" t="s">
        <v>26</v>
      </c>
      <c r="J789" t="s">
        <v>128</v>
      </c>
      <c r="K789" s="6">
        <v>69407.48</v>
      </c>
      <c r="L789">
        <f>MONTH(tblSales3[[#This Row],[Date]])</f>
        <v>7</v>
      </c>
    </row>
    <row r="790" spans="7:12" x14ac:dyDescent="0.25">
      <c r="G790">
        <v>10783</v>
      </c>
      <c r="H790" s="2">
        <v>42189.997731481482</v>
      </c>
      <c r="I790" t="s">
        <v>61</v>
      </c>
      <c r="J790" t="s">
        <v>300</v>
      </c>
      <c r="K790" s="6">
        <v>98261.21</v>
      </c>
      <c r="L790">
        <f>MONTH(tblSales3[[#This Row],[Date]])</f>
        <v>7</v>
      </c>
    </row>
    <row r="791" spans="7:12" x14ac:dyDescent="0.25">
      <c r="G791">
        <v>10784</v>
      </c>
      <c r="H791" s="2">
        <v>42046.753831018519</v>
      </c>
      <c r="I791" t="s">
        <v>15</v>
      </c>
      <c r="J791" t="s">
        <v>49</v>
      </c>
      <c r="K791" s="6">
        <v>26011.81</v>
      </c>
      <c r="L791">
        <f>MONTH(tblSales3[[#This Row],[Date]])</f>
        <v>2</v>
      </c>
    </row>
    <row r="792" spans="7:12" x14ac:dyDescent="0.25">
      <c r="G792">
        <v>10785</v>
      </c>
      <c r="H792" s="2">
        <v>42259.756215277775</v>
      </c>
      <c r="I792" t="s">
        <v>45</v>
      </c>
      <c r="J792" t="s">
        <v>221</v>
      </c>
      <c r="K792" s="6">
        <v>38082.46</v>
      </c>
      <c r="L792">
        <f>MONTH(tblSales3[[#This Row],[Date]])</f>
        <v>9</v>
      </c>
    </row>
    <row r="793" spans="7:12" x14ac:dyDescent="0.25">
      <c r="G793">
        <v>10786</v>
      </c>
      <c r="H793" s="2">
        <v>42025.324467592596</v>
      </c>
      <c r="I793" t="s">
        <v>5</v>
      </c>
      <c r="J793" t="s">
        <v>352</v>
      </c>
      <c r="K793" s="6">
        <v>7368.73</v>
      </c>
      <c r="L793">
        <f>MONTH(tblSales3[[#This Row],[Date]])</f>
        <v>1</v>
      </c>
    </row>
    <row r="794" spans="7:12" x14ac:dyDescent="0.25">
      <c r="G794">
        <v>10787</v>
      </c>
      <c r="H794" s="2">
        <v>42274.999618055554</v>
      </c>
      <c r="I794" t="s">
        <v>11</v>
      </c>
      <c r="J794" t="s">
        <v>201</v>
      </c>
      <c r="K794" s="6">
        <v>80203.740000000005</v>
      </c>
      <c r="L794">
        <f>MONTH(tblSales3[[#This Row],[Date]])</f>
        <v>9</v>
      </c>
    </row>
    <row r="795" spans="7:12" x14ac:dyDescent="0.25">
      <c r="G795">
        <v>10788</v>
      </c>
      <c r="H795" s="2">
        <v>42322.271319444444</v>
      </c>
      <c r="I795" t="s">
        <v>66</v>
      </c>
      <c r="J795" t="s">
        <v>128</v>
      </c>
      <c r="K795" s="6">
        <v>18506.05</v>
      </c>
      <c r="L795">
        <f>MONTH(tblSales3[[#This Row],[Date]])</f>
        <v>11</v>
      </c>
    </row>
    <row r="796" spans="7:12" x14ac:dyDescent="0.25">
      <c r="G796">
        <v>10789</v>
      </c>
      <c r="H796" s="2">
        <v>42157.507951388892</v>
      </c>
      <c r="I796" t="s">
        <v>35</v>
      </c>
      <c r="J796" t="s">
        <v>326</v>
      </c>
      <c r="K796" s="6">
        <v>49375.96</v>
      </c>
      <c r="L796">
        <f>MONTH(tblSales3[[#This Row],[Date]])</f>
        <v>6</v>
      </c>
    </row>
    <row r="797" spans="7:12" x14ac:dyDescent="0.25">
      <c r="G797">
        <v>10790</v>
      </c>
      <c r="H797" s="2">
        <v>42365.936307870368</v>
      </c>
      <c r="I797" t="s">
        <v>7</v>
      </c>
      <c r="J797" t="s">
        <v>249</v>
      </c>
      <c r="K797" s="6">
        <v>7067.87</v>
      </c>
      <c r="L797">
        <f>MONTH(tblSales3[[#This Row],[Date]])</f>
        <v>12</v>
      </c>
    </row>
    <row r="798" spans="7:12" x14ac:dyDescent="0.25">
      <c r="G798">
        <v>10791</v>
      </c>
      <c r="H798" s="2">
        <v>42267.297384259262</v>
      </c>
      <c r="I798" t="s">
        <v>15</v>
      </c>
      <c r="J798" t="s">
        <v>62</v>
      </c>
      <c r="K798" s="6">
        <v>51133.88</v>
      </c>
      <c r="L798">
        <f>MONTH(tblSales3[[#This Row],[Date]])</f>
        <v>9</v>
      </c>
    </row>
    <row r="799" spans="7:12" x14ac:dyDescent="0.25">
      <c r="G799">
        <v>10792</v>
      </c>
      <c r="H799" s="2">
        <v>42296.979768518519</v>
      </c>
      <c r="I799" t="s">
        <v>26</v>
      </c>
      <c r="J799" t="s">
        <v>96</v>
      </c>
      <c r="K799" s="6">
        <v>17618.64</v>
      </c>
      <c r="L799">
        <f>MONTH(tblSales3[[#This Row],[Date]])</f>
        <v>10</v>
      </c>
    </row>
    <row r="800" spans="7:12" x14ac:dyDescent="0.25">
      <c r="G800">
        <v>10793</v>
      </c>
      <c r="H800" s="2">
        <v>42363.791238425925</v>
      </c>
      <c r="I800" t="s">
        <v>66</v>
      </c>
      <c r="J800" t="s">
        <v>280</v>
      </c>
      <c r="K800" s="6">
        <v>58344.2</v>
      </c>
      <c r="L800">
        <f>MONTH(tblSales3[[#This Row],[Date]])</f>
        <v>12</v>
      </c>
    </row>
    <row r="801" spans="7:12" x14ac:dyDescent="0.25">
      <c r="G801">
        <v>10794</v>
      </c>
      <c r="H801" s="2">
        <v>42220.088159722225</v>
      </c>
      <c r="I801" t="s">
        <v>45</v>
      </c>
      <c r="J801" t="s">
        <v>349</v>
      </c>
      <c r="K801" s="6">
        <v>71262.38</v>
      </c>
      <c r="L801">
        <f>MONTH(tblSales3[[#This Row],[Date]])</f>
        <v>8</v>
      </c>
    </row>
    <row r="802" spans="7:12" x14ac:dyDescent="0.25">
      <c r="G802">
        <v>10795</v>
      </c>
      <c r="H802" s="2">
        <v>42172.314444444448</v>
      </c>
      <c r="I802" t="s">
        <v>9</v>
      </c>
      <c r="J802" t="s">
        <v>219</v>
      </c>
      <c r="K802" s="6">
        <v>44711.7</v>
      </c>
      <c r="L802">
        <f>MONTH(tblSales3[[#This Row],[Date]])</f>
        <v>6</v>
      </c>
    </row>
    <row r="803" spans="7:12" x14ac:dyDescent="0.25">
      <c r="G803">
        <v>10796</v>
      </c>
      <c r="H803" s="2">
        <v>42308.440613425926</v>
      </c>
      <c r="I803" t="s">
        <v>17</v>
      </c>
      <c r="J803" t="s">
        <v>124</v>
      </c>
      <c r="K803" s="6">
        <v>68955.710000000006</v>
      </c>
      <c r="L803">
        <f>MONTH(tblSales3[[#This Row],[Date]])</f>
        <v>10</v>
      </c>
    </row>
    <row r="804" spans="7:12" x14ac:dyDescent="0.25">
      <c r="G804">
        <v>10797</v>
      </c>
      <c r="H804" s="2">
        <v>42158.443888888891</v>
      </c>
      <c r="I804" t="s">
        <v>20</v>
      </c>
      <c r="J804" t="s">
        <v>57</v>
      </c>
      <c r="K804" s="6">
        <v>11675.86</v>
      </c>
      <c r="L804">
        <f>MONTH(tblSales3[[#This Row],[Date]])</f>
        <v>6</v>
      </c>
    </row>
    <row r="805" spans="7:12" x14ac:dyDescent="0.25">
      <c r="G805">
        <v>10798</v>
      </c>
      <c r="H805" s="2">
        <v>42172.683506944442</v>
      </c>
      <c r="I805" t="s">
        <v>23</v>
      </c>
      <c r="J805" t="s">
        <v>42</v>
      </c>
      <c r="K805" s="6">
        <v>66242.3</v>
      </c>
      <c r="L805">
        <f>MONTH(tblSales3[[#This Row],[Date]])</f>
        <v>6</v>
      </c>
    </row>
    <row r="806" spans="7:12" x14ac:dyDescent="0.25">
      <c r="G806">
        <v>10799</v>
      </c>
      <c r="H806" s="2">
        <v>42106.326192129629</v>
      </c>
      <c r="I806" t="s">
        <v>13</v>
      </c>
      <c r="J806" t="s">
        <v>202</v>
      </c>
      <c r="K806" s="6">
        <v>38935.15</v>
      </c>
      <c r="L806">
        <f>MONTH(tblSales3[[#This Row],[Date]])</f>
        <v>4</v>
      </c>
    </row>
    <row r="807" spans="7:12" x14ac:dyDescent="0.25">
      <c r="G807">
        <v>10800</v>
      </c>
      <c r="H807" s="2">
        <v>42083.051053240742</v>
      </c>
      <c r="I807" t="s">
        <v>11</v>
      </c>
      <c r="J807" t="s">
        <v>307</v>
      </c>
      <c r="K807" s="6">
        <v>90845.69</v>
      </c>
      <c r="L807">
        <f>MONTH(tblSales3[[#This Row],[Date]])</f>
        <v>3</v>
      </c>
    </row>
    <row r="808" spans="7:12" x14ac:dyDescent="0.25">
      <c r="G808">
        <v>10801</v>
      </c>
      <c r="H808" s="2">
        <v>42246.088888888888</v>
      </c>
      <c r="I808" t="s">
        <v>11</v>
      </c>
      <c r="J808" t="s">
        <v>329</v>
      </c>
      <c r="K808" s="6">
        <v>26749.119999999999</v>
      </c>
      <c r="L808">
        <f>MONTH(tblSales3[[#This Row],[Date]])</f>
        <v>8</v>
      </c>
    </row>
    <row r="809" spans="7:12" x14ac:dyDescent="0.25">
      <c r="G809">
        <v>10802</v>
      </c>
      <c r="H809" s="2">
        <v>42006.176527777781</v>
      </c>
      <c r="I809" t="s">
        <v>23</v>
      </c>
      <c r="J809" t="s">
        <v>27</v>
      </c>
      <c r="K809" s="6">
        <v>44755.28</v>
      </c>
      <c r="L809">
        <f>MONTH(tblSales3[[#This Row],[Date]])</f>
        <v>1</v>
      </c>
    </row>
    <row r="810" spans="7:12" x14ac:dyDescent="0.25">
      <c r="G810">
        <v>10803</v>
      </c>
      <c r="H810" s="2">
        <v>42057.996886574074</v>
      </c>
      <c r="I810" t="s">
        <v>7</v>
      </c>
      <c r="J810" t="s">
        <v>321</v>
      </c>
      <c r="K810" s="6">
        <v>92699.32</v>
      </c>
      <c r="L810">
        <f>MONTH(tblSales3[[#This Row],[Date]])</f>
        <v>2</v>
      </c>
    </row>
    <row r="811" spans="7:12" x14ac:dyDescent="0.25">
      <c r="G811">
        <v>10804</v>
      </c>
      <c r="H811" s="2">
        <v>42228.907199074078</v>
      </c>
      <c r="I811" t="s">
        <v>20</v>
      </c>
      <c r="J811" t="s">
        <v>217</v>
      </c>
      <c r="K811" s="6">
        <v>35657.730000000003</v>
      </c>
      <c r="L811">
        <f>MONTH(tblSales3[[#This Row],[Date]])</f>
        <v>8</v>
      </c>
    </row>
    <row r="812" spans="7:12" x14ac:dyDescent="0.25">
      <c r="G812">
        <v>10805</v>
      </c>
      <c r="H812" s="2">
        <v>42355.907500000001</v>
      </c>
      <c r="I812" t="s">
        <v>7</v>
      </c>
      <c r="J812" t="s">
        <v>356</v>
      </c>
      <c r="K812" s="6">
        <v>54613.71</v>
      </c>
      <c r="L812">
        <f>MONTH(tblSales3[[#This Row],[Date]])</f>
        <v>12</v>
      </c>
    </row>
    <row r="813" spans="7:12" x14ac:dyDescent="0.25">
      <c r="G813">
        <v>10806</v>
      </c>
      <c r="H813" s="2">
        <v>42198.452928240738</v>
      </c>
      <c r="I813" t="s">
        <v>15</v>
      </c>
      <c r="J813" t="s">
        <v>311</v>
      </c>
      <c r="K813" s="6">
        <v>13049.22</v>
      </c>
      <c r="L813">
        <f>MONTH(tblSales3[[#This Row],[Date]])</f>
        <v>7</v>
      </c>
    </row>
    <row r="814" spans="7:12" x14ac:dyDescent="0.25">
      <c r="G814">
        <v>10807</v>
      </c>
      <c r="H814" s="2">
        <v>42293.729074074072</v>
      </c>
      <c r="I814" t="s">
        <v>23</v>
      </c>
      <c r="J814" t="s">
        <v>168</v>
      </c>
      <c r="K814" s="6">
        <v>13842.52</v>
      </c>
      <c r="L814">
        <f>MONTH(tblSales3[[#This Row],[Date]])</f>
        <v>10</v>
      </c>
    </row>
    <row r="815" spans="7:12" x14ac:dyDescent="0.25">
      <c r="G815">
        <v>10808</v>
      </c>
      <c r="H815" s="2">
        <v>42055.85533564815</v>
      </c>
      <c r="I815" t="s">
        <v>17</v>
      </c>
      <c r="J815" t="s">
        <v>205</v>
      </c>
      <c r="K815" s="6">
        <v>87037.4</v>
      </c>
      <c r="L815">
        <f>MONTH(tblSales3[[#This Row],[Date]])</f>
        <v>2</v>
      </c>
    </row>
    <row r="816" spans="7:12" x14ac:dyDescent="0.25">
      <c r="G816">
        <v>10809</v>
      </c>
      <c r="H816" s="2">
        <v>42212.536238425928</v>
      </c>
      <c r="I816" t="s">
        <v>15</v>
      </c>
      <c r="J816" t="s">
        <v>128</v>
      </c>
      <c r="K816" s="6">
        <v>83378.7</v>
      </c>
      <c r="L816">
        <f>MONTH(tblSales3[[#This Row],[Date]])</f>
        <v>7</v>
      </c>
    </row>
    <row r="817" spans="7:12" x14ac:dyDescent="0.25">
      <c r="G817">
        <v>10810</v>
      </c>
      <c r="H817" s="2">
        <v>42023.644270833334</v>
      </c>
      <c r="I817" t="s">
        <v>15</v>
      </c>
      <c r="J817" t="s">
        <v>357</v>
      </c>
      <c r="K817" s="6">
        <v>35650.46</v>
      </c>
      <c r="L817">
        <f>MONTH(tblSales3[[#This Row],[Date]])</f>
        <v>1</v>
      </c>
    </row>
    <row r="818" spans="7:12" x14ac:dyDescent="0.25">
      <c r="G818">
        <v>10811</v>
      </c>
      <c r="H818" s="2">
        <v>42259.672071759262</v>
      </c>
      <c r="I818" t="s">
        <v>15</v>
      </c>
      <c r="J818" t="s">
        <v>149</v>
      </c>
      <c r="K818" s="6">
        <v>53743.19</v>
      </c>
      <c r="L818">
        <f>MONTH(tblSales3[[#This Row],[Date]])</f>
        <v>9</v>
      </c>
    </row>
    <row r="819" spans="7:12" x14ac:dyDescent="0.25">
      <c r="G819">
        <v>10812</v>
      </c>
      <c r="H819" s="2">
        <v>42343.511319444442</v>
      </c>
      <c r="I819" t="s">
        <v>29</v>
      </c>
      <c r="J819" t="s">
        <v>22</v>
      </c>
      <c r="K819" s="6">
        <v>78917.289999999994</v>
      </c>
      <c r="L819">
        <f>MONTH(tblSales3[[#This Row],[Date]])</f>
        <v>12</v>
      </c>
    </row>
    <row r="820" spans="7:12" x14ac:dyDescent="0.25">
      <c r="G820">
        <v>10813</v>
      </c>
      <c r="H820" s="2">
        <v>42175.951631944445</v>
      </c>
      <c r="I820" t="s">
        <v>17</v>
      </c>
      <c r="J820" t="s">
        <v>214</v>
      </c>
      <c r="K820" s="6">
        <v>64910.45</v>
      </c>
      <c r="L820">
        <f>MONTH(tblSales3[[#This Row],[Date]])</f>
        <v>6</v>
      </c>
    </row>
    <row r="821" spans="7:12" x14ac:dyDescent="0.25">
      <c r="G821">
        <v>10814</v>
      </c>
      <c r="H821" s="2">
        <v>42320.803587962961</v>
      </c>
      <c r="I821" t="s">
        <v>5</v>
      </c>
      <c r="J821" t="s">
        <v>207</v>
      </c>
      <c r="K821" s="6">
        <v>96591.32</v>
      </c>
      <c r="L821">
        <f>MONTH(tblSales3[[#This Row],[Date]])</f>
        <v>11</v>
      </c>
    </row>
    <row r="822" spans="7:12" x14ac:dyDescent="0.25">
      <c r="G822">
        <v>10815</v>
      </c>
      <c r="H822" s="2">
        <v>42109.874479166669</v>
      </c>
      <c r="I822" t="s">
        <v>17</v>
      </c>
      <c r="J822" t="s">
        <v>332</v>
      </c>
      <c r="K822" s="6">
        <v>63763.19</v>
      </c>
      <c r="L822">
        <f>MONTH(tblSales3[[#This Row],[Date]])</f>
        <v>4</v>
      </c>
    </row>
    <row r="823" spans="7:12" x14ac:dyDescent="0.25">
      <c r="G823">
        <v>10816</v>
      </c>
      <c r="H823" s="2">
        <v>42166.072002314817</v>
      </c>
      <c r="I823" t="s">
        <v>20</v>
      </c>
      <c r="J823" t="s">
        <v>242</v>
      </c>
      <c r="K823" s="6">
        <v>73678.210000000006</v>
      </c>
      <c r="L823">
        <f>MONTH(tblSales3[[#This Row],[Date]])</f>
        <v>6</v>
      </c>
    </row>
    <row r="824" spans="7:12" x14ac:dyDescent="0.25">
      <c r="G824">
        <v>10817</v>
      </c>
      <c r="H824" s="2">
        <v>42249.544999999998</v>
      </c>
      <c r="I824" t="s">
        <v>13</v>
      </c>
      <c r="J824" t="s">
        <v>358</v>
      </c>
      <c r="K824" s="6">
        <v>84449.600000000006</v>
      </c>
      <c r="L824">
        <f>MONTH(tblSales3[[#This Row],[Date]])</f>
        <v>9</v>
      </c>
    </row>
    <row r="825" spans="7:12" x14ac:dyDescent="0.25">
      <c r="G825">
        <v>10818</v>
      </c>
      <c r="H825" s="2">
        <v>42204.107546296298</v>
      </c>
      <c r="I825" t="s">
        <v>7</v>
      </c>
      <c r="J825" t="s">
        <v>163</v>
      </c>
      <c r="K825" s="6">
        <v>22997.09</v>
      </c>
      <c r="L825">
        <f>MONTH(tblSales3[[#This Row],[Date]])</f>
        <v>7</v>
      </c>
    </row>
    <row r="826" spans="7:12" x14ac:dyDescent="0.25">
      <c r="G826">
        <v>10819</v>
      </c>
      <c r="H826" s="2">
        <v>42259.177106481482</v>
      </c>
      <c r="I826" t="s">
        <v>35</v>
      </c>
      <c r="J826" t="s">
        <v>252</v>
      </c>
      <c r="K826" s="6">
        <v>53303.75</v>
      </c>
      <c r="L826">
        <f>MONTH(tblSales3[[#This Row],[Date]])</f>
        <v>9</v>
      </c>
    </row>
    <row r="827" spans="7:12" x14ac:dyDescent="0.25">
      <c r="G827">
        <v>10820</v>
      </c>
      <c r="H827" s="2">
        <v>42091.701886574076</v>
      </c>
      <c r="I827" t="s">
        <v>45</v>
      </c>
      <c r="J827" t="s">
        <v>359</v>
      </c>
      <c r="K827" s="6">
        <v>43369.71</v>
      </c>
      <c r="L827">
        <f>MONTH(tblSales3[[#This Row],[Date]])</f>
        <v>3</v>
      </c>
    </row>
    <row r="828" spans="7:12" x14ac:dyDescent="0.25">
      <c r="G828">
        <v>10821</v>
      </c>
      <c r="H828" s="2">
        <v>42219.223101851851</v>
      </c>
      <c r="I828" t="s">
        <v>52</v>
      </c>
      <c r="J828" t="s">
        <v>36</v>
      </c>
      <c r="K828" s="6">
        <v>51675.93</v>
      </c>
      <c r="L828">
        <f>MONTH(tblSales3[[#This Row],[Date]])</f>
        <v>8</v>
      </c>
    </row>
    <row r="829" spans="7:12" x14ac:dyDescent="0.25">
      <c r="G829">
        <v>10822</v>
      </c>
      <c r="H829" s="2">
        <v>42334.290555555555</v>
      </c>
      <c r="I829" t="s">
        <v>26</v>
      </c>
      <c r="J829" t="s">
        <v>348</v>
      </c>
      <c r="K829" s="6">
        <v>76716.05</v>
      </c>
      <c r="L829">
        <f>MONTH(tblSales3[[#This Row],[Date]])</f>
        <v>11</v>
      </c>
    </row>
    <row r="830" spans="7:12" x14ac:dyDescent="0.25">
      <c r="G830">
        <v>10823</v>
      </c>
      <c r="H830" s="2">
        <v>42083.360115740739</v>
      </c>
      <c r="I830" t="s">
        <v>38</v>
      </c>
      <c r="J830" t="s">
        <v>144</v>
      </c>
      <c r="K830" s="6">
        <v>20446.13</v>
      </c>
      <c r="L830">
        <f>MONTH(tblSales3[[#This Row],[Date]])</f>
        <v>3</v>
      </c>
    </row>
    <row r="831" spans="7:12" x14ac:dyDescent="0.25">
      <c r="G831">
        <v>10824</v>
      </c>
      <c r="H831" s="2">
        <v>42154.770624999997</v>
      </c>
      <c r="I831" t="s">
        <v>45</v>
      </c>
      <c r="J831" t="s">
        <v>297</v>
      </c>
      <c r="K831" s="6">
        <v>93010.62</v>
      </c>
      <c r="L831">
        <f>MONTH(tblSales3[[#This Row],[Date]])</f>
        <v>5</v>
      </c>
    </row>
    <row r="832" spans="7:12" x14ac:dyDescent="0.25">
      <c r="G832">
        <v>10825</v>
      </c>
      <c r="H832" s="2">
        <v>42328.828055555554</v>
      </c>
      <c r="I832" t="s">
        <v>23</v>
      </c>
      <c r="J832" t="s">
        <v>138</v>
      </c>
      <c r="K832" s="6">
        <v>95248.92</v>
      </c>
      <c r="L832">
        <f>MONTH(tblSales3[[#This Row],[Date]])</f>
        <v>11</v>
      </c>
    </row>
    <row r="833" spans="7:12" x14ac:dyDescent="0.25">
      <c r="G833">
        <v>10826</v>
      </c>
      <c r="H833" s="2">
        <v>42199.190798611111</v>
      </c>
      <c r="I833" t="s">
        <v>35</v>
      </c>
      <c r="J833" t="s">
        <v>360</v>
      </c>
      <c r="K833" s="6">
        <v>42577.43</v>
      </c>
      <c r="L833">
        <f>MONTH(tblSales3[[#This Row],[Date]])</f>
        <v>7</v>
      </c>
    </row>
    <row r="834" spans="7:12" x14ac:dyDescent="0.25">
      <c r="G834">
        <v>10827</v>
      </c>
      <c r="H834" s="2">
        <v>42131.842939814815</v>
      </c>
      <c r="I834" t="s">
        <v>13</v>
      </c>
      <c r="J834" t="s">
        <v>188</v>
      </c>
      <c r="K834" s="6">
        <v>42789.09</v>
      </c>
      <c r="L834">
        <f>MONTH(tblSales3[[#This Row],[Date]])</f>
        <v>5</v>
      </c>
    </row>
    <row r="835" spans="7:12" x14ac:dyDescent="0.25">
      <c r="G835">
        <v>10828</v>
      </c>
      <c r="H835" s="2">
        <v>42165.628912037035</v>
      </c>
      <c r="I835" t="s">
        <v>35</v>
      </c>
      <c r="J835" t="s">
        <v>106</v>
      </c>
      <c r="K835" s="6">
        <v>42049.79</v>
      </c>
      <c r="L835">
        <f>MONTH(tblSales3[[#This Row],[Date]])</f>
        <v>6</v>
      </c>
    </row>
    <row r="836" spans="7:12" x14ac:dyDescent="0.25">
      <c r="G836">
        <v>10829</v>
      </c>
      <c r="H836" s="2">
        <v>42063.821180555555</v>
      </c>
      <c r="I836" t="s">
        <v>29</v>
      </c>
      <c r="J836" t="s">
        <v>215</v>
      </c>
      <c r="K836" s="6">
        <v>28537.85</v>
      </c>
      <c r="L836">
        <f>MONTH(tblSales3[[#This Row],[Date]])</f>
        <v>2</v>
      </c>
    </row>
    <row r="837" spans="7:12" x14ac:dyDescent="0.25">
      <c r="G837">
        <v>10830</v>
      </c>
      <c r="H837" s="2">
        <v>42130.974942129629</v>
      </c>
      <c r="I837" t="s">
        <v>52</v>
      </c>
      <c r="J837" t="s">
        <v>212</v>
      </c>
      <c r="K837" s="6">
        <v>7973.37</v>
      </c>
      <c r="L837">
        <f>MONTH(tblSales3[[#This Row],[Date]])</f>
        <v>5</v>
      </c>
    </row>
    <row r="838" spans="7:12" x14ac:dyDescent="0.25">
      <c r="G838">
        <v>10831</v>
      </c>
      <c r="H838" s="2">
        <v>42261.352858796294</v>
      </c>
      <c r="I838" t="s">
        <v>38</v>
      </c>
      <c r="J838" t="s">
        <v>167</v>
      </c>
      <c r="K838" s="6">
        <v>53669.18</v>
      </c>
      <c r="L838">
        <f>MONTH(tblSales3[[#This Row],[Date]])</f>
        <v>9</v>
      </c>
    </row>
    <row r="839" spans="7:12" x14ac:dyDescent="0.25">
      <c r="G839">
        <v>10832</v>
      </c>
      <c r="H839" s="2">
        <v>42050.49763888889</v>
      </c>
      <c r="I839" t="s">
        <v>13</v>
      </c>
      <c r="J839" t="s">
        <v>151</v>
      </c>
      <c r="K839" s="6">
        <v>88309.119999999995</v>
      </c>
      <c r="L839">
        <f>MONTH(tblSales3[[#This Row],[Date]])</f>
        <v>2</v>
      </c>
    </row>
    <row r="840" spans="7:12" x14ac:dyDescent="0.25">
      <c r="G840">
        <v>10833</v>
      </c>
      <c r="H840" s="2">
        <v>42051.249386574076</v>
      </c>
      <c r="I840" t="s">
        <v>11</v>
      </c>
      <c r="J840" t="s">
        <v>59</v>
      </c>
      <c r="K840" s="6">
        <v>49463.07</v>
      </c>
      <c r="L840">
        <f>MONTH(tblSales3[[#This Row],[Date]])</f>
        <v>2</v>
      </c>
    </row>
    <row r="841" spans="7:12" x14ac:dyDescent="0.25">
      <c r="G841">
        <v>10834</v>
      </c>
      <c r="H841" s="2">
        <v>42332.536817129629</v>
      </c>
      <c r="I841" t="s">
        <v>66</v>
      </c>
      <c r="J841" t="s">
        <v>316</v>
      </c>
      <c r="K841" s="6">
        <v>40393.25</v>
      </c>
      <c r="L841">
        <f>MONTH(tblSales3[[#This Row],[Date]])</f>
        <v>11</v>
      </c>
    </row>
    <row r="842" spans="7:12" x14ac:dyDescent="0.25">
      <c r="G842">
        <v>10835</v>
      </c>
      <c r="H842" s="2">
        <v>42084.03974537037</v>
      </c>
      <c r="I842" t="s">
        <v>15</v>
      </c>
      <c r="J842" t="s">
        <v>361</v>
      </c>
      <c r="K842" s="6">
        <v>13721.81</v>
      </c>
      <c r="L842">
        <f>MONTH(tblSales3[[#This Row],[Date]])</f>
        <v>3</v>
      </c>
    </row>
    <row r="843" spans="7:12" x14ac:dyDescent="0.25">
      <c r="G843">
        <v>10836</v>
      </c>
      <c r="H843" s="2">
        <v>42332.444837962961</v>
      </c>
      <c r="I843" t="s">
        <v>26</v>
      </c>
      <c r="J843" t="s">
        <v>322</v>
      </c>
      <c r="K843" s="6">
        <v>27616.42</v>
      </c>
      <c r="L843">
        <f>MONTH(tblSales3[[#This Row],[Date]])</f>
        <v>11</v>
      </c>
    </row>
    <row r="844" spans="7:12" x14ac:dyDescent="0.25">
      <c r="G844">
        <v>10837</v>
      </c>
      <c r="H844" s="2">
        <v>42227.05096064815</v>
      </c>
      <c r="I844" t="s">
        <v>35</v>
      </c>
      <c r="J844" t="s">
        <v>130</v>
      </c>
      <c r="K844" s="6">
        <v>55714.89</v>
      </c>
      <c r="L844">
        <f>MONTH(tblSales3[[#This Row],[Date]])</f>
        <v>8</v>
      </c>
    </row>
    <row r="845" spans="7:12" x14ac:dyDescent="0.25">
      <c r="G845">
        <v>10838</v>
      </c>
      <c r="H845" s="2">
        <v>42056.70648148148</v>
      </c>
      <c r="I845" t="s">
        <v>20</v>
      </c>
      <c r="J845" t="s">
        <v>341</v>
      </c>
      <c r="K845" s="6">
        <v>28585.4</v>
      </c>
      <c r="L845">
        <f>MONTH(tblSales3[[#This Row],[Date]])</f>
        <v>2</v>
      </c>
    </row>
    <row r="846" spans="7:12" x14ac:dyDescent="0.25">
      <c r="G846">
        <v>10839</v>
      </c>
      <c r="H846" s="2">
        <v>42329.207175925927</v>
      </c>
      <c r="I846" t="s">
        <v>13</v>
      </c>
      <c r="J846" t="s">
        <v>279</v>
      </c>
      <c r="K846" s="6">
        <v>68107.679999999993</v>
      </c>
      <c r="L846">
        <f>MONTH(tblSales3[[#This Row],[Date]])</f>
        <v>11</v>
      </c>
    </row>
    <row r="847" spans="7:12" x14ac:dyDescent="0.25">
      <c r="G847">
        <v>10840</v>
      </c>
      <c r="H847" s="2">
        <v>42062.065358796295</v>
      </c>
      <c r="I847" t="s">
        <v>5</v>
      </c>
      <c r="J847" t="s">
        <v>326</v>
      </c>
      <c r="K847" s="6">
        <v>17909.939999999999</v>
      </c>
      <c r="L847">
        <f>MONTH(tblSales3[[#This Row],[Date]])</f>
        <v>2</v>
      </c>
    </row>
    <row r="848" spans="7:12" x14ac:dyDescent="0.25">
      <c r="G848">
        <v>10841</v>
      </c>
      <c r="H848" s="2">
        <v>42233.244097222225</v>
      </c>
      <c r="I848" t="s">
        <v>17</v>
      </c>
      <c r="J848" t="s">
        <v>225</v>
      </c>
      <c r="K848" s="6">
        <v>91404.85</v>
      </c>
      <c r="L848">
        <f>MONTH(tblSales3[[#This Row],[Date]])</f>
        <v>8</v>
      </c>
    </row>
    <row r="849" spans="7:12" x14ac:dyDescent="0.25">
      <c r="G849">
        <v>10842</v>
      </c>
      <c r="H849" s="2">
        <v>42175.694363425922</v>
      </c>
      <c r="I849" t="s">
        <v>40</v>
      </c>
      <c r="J849" t="s">
        <v>197</v>
      </c>
      <c r="K849" s="6">
        <v>76984.240000000005</v>
      </c>
      <c r="L849">
        <f>MONTH(tblSales3[[#This Row],[Date]])</f>
        <v>6</v>
      </c>
    </row>
    <row r="850" spans="7:12" x14ac:dyDescent="0.25">
      <c r="G850">
        <v>10843</v>
      </c>
      <c r="H850" s="2">
        <v>42310.570868055554</v>
      </c>
      <c r="I850" t="s">
        <v>17</v>
      </c>
      <c r="J850" t="s">
        <v>169</v>
      </c>
      <c r="K850" s="6">
        <v>68425.009999999995</v>
      </c>
      <c r="L850">
        <f>MONTH(tblSales3[[#This Row],[Date]])</f>
        <v>11</v>
      </c>
    </row>
    <row r="851" spans="7:12" x14ac:dyDescent="0.25">
      <c r="G851">
        <v>10844</v>
      </c>
      <c r="H851" s="2">
        <v>42119.137037037035</v>
      </c>
      <c r="I851" t="s">
        <v>66</v>
      </c>
      <c r="J851" t="s">
        <v>209</v>
      </c>
      <c r="K851" s="6">
        <v>61380.800000000003</v>
      </c>
      <c r="L851">
        <f>MONTH(tblSales3[[#This Row],[Date]])</f>
        <v>4</v>
      </c>
    </row>
    <row r="852" spans="7:12" x14ac:dyDescent="0.25">
      <c r="G852">
        <v>10845</v>
      </c>
      <c r="H852" s="2">
        <v>42284.54546296296</v>
      </c>
      <c r="I852" t="s">
        <v>9</v>
      </c>
      <c r="J852" t="s">
        <v>73</v>
      </c>
      <c r="K852" s="6">
        <v>69022.399999999994</v>
      </c>
      <c r="L852">
        <f>MONTH(tblSales3[[#This Row],[Date]])</f>
        <v>10</v>
      </c>
    </row>
    <row r="853" spans="7:12" x14ac:dyDescent="0.25">
      <c r="G853">
        <v>10846</v>
      </c>
      <c r="H853" s="2">
        <v>42257.058599537035</v>
      </c>
      <c r="I853" t="s">
        <v>35</v>
      </c>
      <c r="J853" t="s">
        <v>305</v>
      </c>
      <c r="K853" s="6">
        <v>23319.51</v>
      </c>
      <c r="L853">
        <f>MONTH(tblSales3[[#This Row],[Date]])</f>
        <v>9</v>
      </c>
    </row>
    <row r="854" spans="7:12" x14ac:dyDescent="0.25">
      <c r="G854">
        <v>10847</v>
      </c>
      <c r="H854" s="2">
        <v>42279.297627314816</v>
      </c>
      <c r="I854" t="s">
        <v>13</v>
      </c>
      <c r="J854" t="s">
        <v>50</v>
      </c>
      <c r="K854" s="6">
        <v>22803.79</v>
      </c>
      <c r="L854">
        <f>MONTH(tblSales3[[#This Row],[Date]])</f>
        <v>10</v>
      </c>
    </row>
    <row r="855" spans="7:12" x14ac:dyDescent="0.25">
      <c r="G855">
        <v>10848</v>
      </c>
      <c r="H855" s="2">
        <v>42363.193703703706</v>
      </c>
      <c r="I855" t="s">
        <v>13</v>
      </c>
      <c r="J855" t="s">
        <v>250</v>
      </c>
      <c r="K855" s="6">
        <v>18076.330000000002</v>
      </c>
      <c r="L855">
        <f>MONTH(tblSales3[[#This Row],[Date]])</f>
        <v>12</v>
      </c>
    </row>
    <row r="856" spans="7:12" x14ac:dyDescent="0.25">
      <c r="G856">
        <v>10849</v>
      </c>
      <c r="H856" s="2">
        <v>42257.544270833336</v>
      </c>
      <c r="I856" t="s">
        <v>23</v>
      </c>
      <c r="J856" t="s">
        <v>362</v>
      </c>
      <c r="K856" s="6">
        <v>84704.07</v>
      </c>
      <c r="L856">
        <f>MONTH(tblSales3[[#This Row],[Date]])</f>
        <v>9</v>
      </c>
    </row>
    <row r="857" spans="7:12" x14ac:dyDescent="0.25">
      <c r="G857">
        <v>10850</v>
      </c>
      <c r="H857" s="2">
        <v>42106.660196759258</v>
      </c>
      <c r="I857" t="s">
        <v>15</v>
      </c>
      <c r="J857" t="s">
        <v>350</v>
      </c>
      <c r="K857" s="6">
        <v>59556.639999999999</v>
      </c>
      <c r="L857">
        <f>MONTH(tblSales3[[#This Row],[Date]])</f>
        <v>4</v>
      </c>
    </row>
    <row r="858" spans="7:12" x14ac:dyDescent="0.25">
      <c r="G858">
        <v>10851</v>
      </c>
      <c r="H858" s="2">
        <v>42359.724386574075</v>
      </c>
      <c r="I858" t="s">
        <v>29</v>
      </c>
      <c r="J858" t="s">
        <v>105</v>
      </c>
      <c r="K858" s="6">
        <v>97076.19</v>
      </c>
      <c r="L858">
        <f>MONTH(tblSales3[[#This Row],[Date]])</f>
        <v>12</v>
      </c>
    </row>
    <row r="859" spans="7:12" x14ac:dyDescent="0.25">
      <c r="G859">
        <v>10852</v>
      </c>
      <c r="H859" s="2">
        <v>42363.302291666667</v>
      </c>
      <c r="I859" t="s">
        <v>20</v>
      </c>
      <c r="J859" t="s">
        <v>277</v>
      </c>
      <c r="K859" s="6">
        <v>7222.04</v>
      </c>
      <c r="L859">
        <f>MONTH(tblSales3[[#This Row],[Date]])</f>
        <v>12</v>
      </c>
    </row>
    <row r="860" spans="7:12" x14ac:dyDescent="0.25">
      <c r="G860">
        <v>10853</v>
      </c>
      <c r="H860" s="2">
        <v>42072.415636574071</v>
      </c>
      <c r="I860" t="s">
        <v>17</v>
      </c>
      <c r="J860" t="s">
        <v>224</v>
      </c>
      <c r="K860" s="6">
        <v>84445.57</v>
      </c>
      <c r="L860">
        <f>MONTH(tblSales3[[#This Row],[Date]])</f>
        <v>3</v>
      </c>
    </row>
    <row r="861" spans="7:12" x14ac:dyDescent="0.25">
      <c r="G861">
        <v>10854</v>
      </c>
      <c r="H861" s="2">
        <v>42153.420266203706</v>
      </c>
      <c r="I861" t="s">
        <v>45</v>
      </c>
      <c r="J861" t="s">
        <v>62</v>
      </c>
      <c r="K861" s="6">
        <v>25486.15</v>
      </c>
      <c r="L861">
        <f>MONTH(tblSales3[[#This Row],[Date]])</f>
        <v>5</v>
      </c>
    </row>
    <row r="862" spans="7:12" x14ac:dyDescent="0.25">
      <c r="G862">
        <v>10855</v>
      </c>
      <c r="H862" s="2">
        <v>42028.383067129631</v>
      </c>
      <c r="I862" t="s">
        <v>17</v>
      </c>
      <c r="J862" t="s">
        <v>259</v>
      </c>
      <c r="K862" s="6">
        <v>13713.14</v>
      </c>
      <c r="L862">
        <f>MONTH(tblSales3[[#This Row],[Date]])</f>
        <v>1</v>
      </c>
    </row>
    <row r="863" spans="7:12" x14ac:dyDescent="0.25">
      <c r="G863">
        <v>10856</v>
      </c>
      <c r="H863" s="2">
        <v>42148.248611111114</v>
      </c>
      <c r="I863" t="s">
        <v>52</v>
      </c>
      <c r="J863" t="s">
        <v>296</v>
      </c>
      <c r="K863" s="6">
        <v>16988.32</v>
      </c>
      <c r="L863">
        <f>MONTH(tblSales3[[#This Row],[Date]])</f>
        <v>5</v>
      </c>
    </row>
    <row r="864" spans="7:12" x14ac:dyDescent="0.25">
      <c r="G864">
        <v>10857</v>
      </c>
      <c r="H864" s="2">
        <v>42112.282777777778</v>
      </c>
      <c r="I864" t="s">
        <v>52</v>
      </c>
      <c r="J864" t="s">
        <v>180</v>
      </c>
      <c r="K864" s="6">
        <v>9348.16</v>
      </c>
      <c r="L864">
        <f>MONTH(tblSales3[[#This Row],[Date]])</f>
        <v>4</v>
      </c>
    </row>
    <row r="865" spans="7:12" x14ac:dyDescent="0.25">
      <c r="G865">
        <v>10858</v>
      </c>
      <c r="H865" s="2">
        <v>42152.148032407407</v>
      </c>
      <c r="I865" t="s">
        <v>61</v>
      </c>
      <c r="J865" t="s">
        <v>136</v>
      </c>
      <c r="K865" s="6">
        <v>48512.12</v>
      </c>
      <c r="L865">
        <f>MONTH(tblSales3[[#This Row],[Date]])</f>
        <v>5</v>
      </c>
    </row>
    <row r="866" spans="7:12" x14ac:dyDescent="0.25">
      <c r="G866">
        <v>10859</v>
      </c>
      <c r="H866" s="2">
        <v>42125.043414351851</v>
      </c>
      <c r="I866" t="s">
        <v>5</v>
      </c>
      <c r="J866" t="s">
        <v>121</v>
      </c>
      <c r="K866" s="6">
        <v>94796.29</v>
      </c>
      <c r="L866">
        <f>MONTH(tblSales3[[#This Row],[Date]])</f>
        <v>5</v>
      </c>
    </row>
    <row r="867" spans="7:12" x14ac:dyDescent="0.25">
      <c r="G867">
        <v>10860</v>
      </c>
      <c r="H867" s="2">
        <v>42193.712164351855</v>
      </c>
      <c r="I867" t="s">
        <v>17</v>
      </c>
      <c r="J867" t="s">
        <v>249</v>
      </c>
      <c r="K867" s="6">
        <v>72127.649999999994</v>
      </c>
      <c r="L867">
        <f>MONTH(tblSales3[[#This Row],[Date]])</f>
        <v>7</v>
      </c>
    </row>
    <row r="868" spans="7:12" x14ac:dyDescent="0.25">
      <c r="G868">
        <v>10861</v>
      </c>
      <c r="H868" s="2">
        <v>42350.552627314813</v>
      </c>
      <c r="I868" t="s">
        <v>29</v>
      </c>
      <c r="J868" t="s">
        <v>68</v>
      </c>
      <c r="K868" s="6">
        <v>35329.629999999997</v>
      </c>
      <c r="L868">
        <f>MONTH(tblSales3[[#This Row],[Date]])</f>
        <v>12</v>
      </c>
    </row>
    <row r="869" spans="7:12" x14ac:dyDescent="0.25">
      <c r="G869">
        <v>10862</v>
      </c>
      <c r="H869" s="2">
        <v>42286.071342592593</v>
      </c>
      <c r="I869" t="s">
        <v>5</v>
      </c>
      <c r="J869" t="s">
        <v>130</v>
      </c>
      <c r="K869" s="6">
        <v>1113.28</v>
      </c>
      <c r="L869">
        <f>MONTH(tblSales3[[#This Row],[Date]])</f>
        <v>10</v>
      </c>
    </row>
    <row r="870" spans="7:12" x14ac:dyDescent="0.25">
      <c r="G870">
        <v>10863</v>
      </c>
      <c r="H870" s="2">
        <v>42201.211053240739</v>
      </c>
      <c r="I870" t="s">
        <v>52</v>
      </c>
      <c r="J870" t="s">
        <v>166</v>
      </c>
      <c r="K870" s="6">
        <v>64170.9</v>
      </c>
      <c r="L870">
        <f>MONTH(tblSales3[[#This Row],[Date]])</f>
        <v>7</v>
      </c>
    </row>
    <row r="871" spans="7:12" x14ac:dyDescent="0.25">
      <c r="G871">
        <v>10864</v>
      </c>
      <c r="H871" s="2">
        <v>42143.635879629626</v>
      </c>
      <c r="I871" t="s">
        <v>23</v>
      </c>
      <c r="J871" t="s">
        <v>155</v>
      </c>
      <c r="K871" s="6">
        <v>49826.67</v>
      </c>
      <c r="L871">
        <f>MONTH(tblSales3[[#This Row],[Date]])</f>
        <v>5</v>
      </c>
    </row>
    <row r="872" spans="7:12" x14ac:dyDescent="0.25">
      <c r="G872">
        <v>10865</v>
      </c>
      <c r="H872" s="2">
        <v>42183.118333333332</v>
      </c>
      <c r="I872" t="s">
        <v>66</v>
      </c>
      <c r="J872" t="s">
        <v>47</v>
      </c>
      <c r="K872" s="6">
        <v>72940.55</v>
      </c>
      <c r="L872">
        <f>MONTH(tblSales3[[#This Row],[Date]])</f>
        <v>6</v>
      </c>
    </row>
    <row r="873" spans="7:12" x14ac:dyDescent="0.25">
      <c r="G873">
        <v>10866</v>
      </c>
      <c r="H873" s="2">
        <v>42326.587523148148</v>
      </c>
      <c r="I873" t="s">
        <v>26</v>
      </c>
      <c r="J873" t="s">
        <v>363</v>
      </c>
      <c r="K873" s="6">
        <v>81961.460000000006</v>
      </c>
      <c r="L873">
        <f>MONTH(tblSales3[[#This Row],[Date]])</f>
        <v>11</v>
      </c>
    </row>
    <row r="874" spans="7:12" x14ac:dyDescent="0.25">
      <c r="G874">
        <v>10867</v>
      </c>
      <c r="H874" s="2">
        <v>42106.549293981479</v>
      </c>
      <c r="I874" t="s">
        <v>38</v>
      </c>
      <c r="J874" t="s">
        <v>189</v>
      </c>
      <c r="K874" s="6">
        <v>23818.51</v>
      </c>
      <c r="L874">
        <f>MONTH(tblSales3[[#This Row],[Date]])</f>
        <v>4</v>
      </c>
    </row>
    <row r="875" spans="7:12" x14ac:dyDescent="0.25">
      <c r="G875">
        <v>10868</v>
      </c>
      <c r="H875" s="2">
        <v>42155.1721875</v>
      </c>
      <c r="I875" t="s">
        <v>52</v>
      </c>
      <c r="J875" t="s">
        <v>216</v>
      </c>
      <c r="K875" s="6">
        <v>70273.27</v>
      </c>
      <c r="L875">
        <f>MONTH(tblSales3[[#This Row],[Date]])</f>
        <v>5</v>
      </c>
    </row>
    <row r="876" spans="7:12" x14ac:dyDescent="0.25">
      <c r="G876">
        <v>10869</v>
      </c>
      <c r="H876" s="2">
        <v>42136.90247685185</v>
      </c>
      <c r="I876" t="s">
        <v>52</v>
      </c>
      <c r="J876" t="s">
        <v>25</v>
      </c>
      <c r="K876" s="6">
        <v>48276.3</v>
      </c>
      <c r="L876">
        <f>MONTH(tblSales3[[#This Row],[Date]])</f>
        <v>5</v>
      </c>
    </row>
    <row r="877" spans="7:12" x14ac:dyDescent="0.25">
      <c r="G877">
        <v>10870</v>
      </c>
      <c r="H877" s="2">
        <v>42205.568148148152</v>
      </c>
      <c r="I877" t="s">
        <v>7</v>
      </c>
      <c r="J877" t="s">
        <v>122</v>
      </c>
      <c r="K877" s="6">
        <v>19116.63</v>
      </c>
      <c r="L877">
        <f>MONTH(tblSales3[[#This Row],[Date]])</f>
        <v>7</v>
      </c>
    </row>
    <row r="878" spans="7:12" x14ac:dyDescent="0.25">
      <c r="G878">
        <v>10871</v>
      </c>
      <c r="H878" s="2">
        <v>42063.542534722219</v>
      </c>
      <c r="I878" t="s">
        <v>35</v>
      </c>
      <c r="J878" t="s">
        <v>331</v>
      </c>
      <c r="K878" s="6">
        <v>2802.06</v>
      </c>
      <c r="L878">
        <f>MONTH(tblSales3[[#This Row],[Date]])</f>
        <v>2</v>
      </c>
    </row>
    <row r="879" spans="7:12" x14ac:dyDescent="0.25">
      <c r="G879">
        <v>10872</v>
      </c>
      <c r="H879" s="2">
        <v>42110.389907407407</v>
      </c>
      <c r="I879" t="s">
        <v>23</v>
      </c>
      <c r="J879" t="s">
        <v>141</v>
      </c>
      <c r="K879" s="6">
        <v>90947.88</v>
      </c>
      <c r="L879">
        <f>MONTH(tblSales3[[#This Row],[Date]])</f>
        <v>4</v>
      </c>
    </row>
    <row r="880" spans="7:12" x14ac:dyDescent="0.25">
      <c r="G880">
        <v>10873</v>
      </c>
      <c r="H880" s="2">
        <v>42319.835532407407</v>
      </c>
      <c r="I880" t="s">
        <v>23</v>
      </c>
      <c r="J880" t="s">
        <v>216</v>
      </c>
      <c r="K880" s="6">
        <v>44417.279999999999</v>
      </c>
      <c r="L880">
        <f>MONTH(tblSales3[[#This Row],[Date]])</f>
        <v>11</v>
      </c>
    </row>
    <row r="881" spans="7:12" x14ac:dyDescent="0.25">
      <c r="G881">
        <v>10874</v>
      </c>
      <c r="H881" s="2">
        <v>42228.816365740742</v>
      </c>
      <c r="I881" t="s">
        <v>11</v>
      </c>
      <c r="J881" t="s">
        <v>193</v>
      </c>
      <c r="K881" s="6">
        <v>78516.39</v>
      </c>
      <c r="L881">
        <f>MONTH(tblSales3[[#This Row],[Date]])</f>
        <v>8</v>
      </c>
    </row>
    <row r="882" spans="7:12" x14ac:dyDescent="0.25">
      <c r="G882">
        <v>10875</v>
      </c>
      <c r="H882" s="2">
        <v>42014.298703703702</v>
      </c>
      <c r="I882" t="s">
        <v>29</v>
      </c>
      <c r="J882" t="s">
        <v>157</v>
      </c>
      <c r="K882" s="6">
        <v>11375.94</v>
      </c>
      <c r="L882">
        <f>MONTH(tblSales3[[#This Row],[Date]])</f>
        <v>1</v>
      </c>
    </row>
    <row r="883" spans="7:12" x14ac:dyDescent="0.25">
      <c r="G883">
        <v>10876</v>
      </c>
      <c r="H883" s="2">
        <v>42081.444513888891</v>
      </c>
      <c r="I883" t="s">
        <v>13</v>
      </c>
      <c r="J883" t="s">
        <v>214</v>
      </c>
      <c r="K883" s="6">
        <v>70872.460000000006</v>
      </c>
      <c r="L883">
        <f>MONTH(tblSales3[[#This Row],[Date]])</f>
        <v>3</v>
      </c>
    </row>
    <row r="884" spans="7:12" x14ac:dyDescent="0.25">
      <c r="G884">
        <v>10877</v>
      </c>
      <c r="H884" s="2">
        <v>42208.917083333334</v>
      </c>
      <c r="I884" t="s">
        <v>35</v>
      </c>
      <c r="J884" t="s">
        <v>18</v>
      </c>
      <c r="K884" s="6">
        <v>46706.13</v>
      </c>
      <c r="L884">
        <f>MONTH(tblSales3[[#This Row],[Date]])</f>
        <v>7</v>
      </c>
    </row>
    <row r="885" spans="7:12" x14ac:dyDescent="0.25">
      <c r="G885">
        <v>10878</v>
      </c>
      <c r="H885" s="2">
        <v>42115.323055555556</v>
      </c>
      <c r="I885" t="s">
        <v>13</v>
      </c>
      <c r="J885" t="s">
        <v>279</v>
      </c>
      <c r="K885" s="6">
        <v>62417.23</v>
      </c>
      <c r="L885">
        <f>MONTH(tblSales3[[#This Row],[Date]])</f>
        <v>4</v>
      </c>
    </row>
    <row r="886" spans="7:12" x14ac:dyDescent="0.25">
      <c r="G886">
        <v>10879</v>
      </c>
      <c r="H886" s="2">
        <v>42284.23778935185</v>
      </c>
      <c r="I886" t="s">
        <v>15</v>
      </c>
      <c r="J886" t="s">
        <v>228</v>
      </c>
      <c r="K886" s="6">
        <v>78314.36</v>
      </c>
      <c r="L886">
        <f>MONTH(tblSales3[[#This Row],[Date]])</f>
        <v>10</v>
      </c>
    </row>
    <row r="887" spans="7:12" x14ac:dyDescent="0.25">
      <c r="G887">
        <v>10880</v>
      </c>
      <c r="H887" s="2">
        <v>42026.418090277781</v>
      </c>
      <c r="I887" t="s">
        <v>29</v>
      </c>
      <c r="J887" t="s">
        <v>200</v>
      </c>
      <c r="K887" s="6">
        <v>45412.76</v>
      </c>
      <c r="L887">
        <f>MONTH(tblSales3[[#This Row],[Date]])</f>
        <v>1</v>
      </c>
    </row>
    <row r="888" spans="7:12" x14ac:dyDescent="0.25">
      <c r="G888">
        <v>10881</v>
      </c>
      <c r="H888" s="2">
        <v>42224.689108796294</v>
      </c>
      <c r="I888" t="s">
        <v>40</v>
      </c>
      <c r="J888" t="s">
        <v>197</v>
      </c>
      <c r="K888" s="6">
        <v>16807.490000000002</v>
      </c>
      <c r="L888">
        <f>MONTH(tblSales3[[#This Row],[Date]])</f>
        <v>8</v>
      </c>
    </row>
    <row r="889" spans="7:12" x14ac:dyDescent="0.25">
      <c r="G889">
        <v>10882</v>
      </c>
      <c r="H889" s="2">
        <v>42010.285810185182</v>
      </c>
      <c r="I889" t="s">
        <v>35</v>
      </c>
      <c r="J889" t="s">
        <v>31</v>
      </c>
      <c r="K889" s="6">
        <v>86254.68</v>
      </c>
      <c r="L889">
        <f>MONTH(tblSales3[[#This Row],[Date]])</f>
        <v>1</v>
      </c>
    </row>
    <row r="890" spans="7:12" x14ac:dyDescent="0.25">
      <c r="G890">
        <v>10883</v>
      </c>
      <c r="H890" s="2">
        <v>42247.249652777777</v>
      </c>
      <c r="I890" t="s">
        <v>40</v>
      </c>
      <c r="J890" t="s">
        <v>99</v>
      </c>
      <c r="K890" s="6">
        <v>85105.73</v>
      </c>
      <c r="L890">
        <f>MONTH(tblSales3[[#This Row],[Date]])</f>
        <v>8</v>
      </c>
    </row>
    <row r="891" spans="7:12" x14ac:dyDescent="0.25">
      <c r="G891">
        <v>10884</v>
      </c>
      <c r="H891" s="2">
        <v>42300.786446759259</v>
      </c>
      <c r="I891" t="s">
        <v>23</v>
      </c>
      <c r="J891" t="s">
        <v>181</v>
      </c>
      <c r="K891" s="6">
        <v>31428.66</v>
      </c>
      <c r="L891">
        <f>MONTH(tblSales3[[#This Row],[Date]])</f>
        <v>10</v>
      </c>
    </row>
    <row r="892" spans="7:12" x14ac:dyDescent="0.25">
      <c r="G892">
        <v>10885</v>
      </c>
      <c r="H892" s="2">
        <v>42336.121504629627</v>
      </c>
      <c r="I892" t="s">
        <v>15</v>
      </c>
      <c r="J892" t="s">
        <v>113</v>
      </c>
      <c r="K892" s="6">
        <v>42072.38</v>
      </c>
      <c r="L892">
        <f>MONTH(tblSales3[[#This Row],[Date]])</f>
        <v>11</v>
      </c>
    </row>
    <row r="893" spans="7:12" x14ac:dyDescent="0.25">
      <c r="G893">
        <v>10886</v>
      </c>
      <c r="H893" s="2">
        <v>42175.040960648148</v>
      </c>
      <c r="I893" t="s">
        <v>17</v>
      </c>
      <c r="J893" t="s">
        <v>253</v>
      </c>
      <c r="K893" s="6">
        <v>56161.74</v>
      </c>
      <c r="L893">
        <f>MONTH(tblSales3[[#This Row],[Date]])</f>
        <v>6</v>
      </c>
    </row>
    <row r="894" spans="7:12" x14ac:dyDescent="0.25">
      <c r="G894">
        <v>10887</v>
      </c>
      <c r="H894" s="2">
        <v>42222.952453703707</v>
      </c>
      <c r="I894" t="s">
        <v>66</v>
      </c>
      <c r="J894" t="s">
        <v>364</v>
      </c>
      <c r="K894" s="6">
        <v>15815.16</v>
      </c>
      <c r="L894">
        <f>MONTH(tblSales3[[#This Row],[Date]])</f>
        <v>8</v>
      </c>
    </row>
    <row r="895" spans="7:12" x14ac:dyDescent="0.25">
      <c r="G895">
        <v>10888</v>
      </c>
      <c r="H895" s="2">
        <v>42322.968958333331</v>
      </c>
      <c r="I895" t="s">
        <v>52</v>
      </c>
      <c r="J895" t="s">
        <v>222</v>
      </c>
      <c r="K895" s="6">
        <v>50694.22</v>
      </c>
      <c r="L895">
        <f>MONTH(tblSales3[[#This Row],[Date]])</f>
        <v>11</v>
      </c>
    </row>
    <row r="896" spans="7:12" x14ac:dyDescent="0.25">
      <c r="G896">
        <v>10889</v>
      </c>
      <c r="H896" s="2">
        <v>42048.295115740744</v>
      </c>
      <c r="I896" t="s">
        <v>7</v>
      </c>
      <c r="J896" t="s">
        <v>206</v>
      </c>
      <c r="K896" s="6">
        <v>38288.949999999997</v>
      </c>
      <c r="L896">
        <f>MONTH(tblSales3[[#This Row],[Date]])</f>
        <v>2</v>
      </c>
    </row>
    <row r="897" spans="7:12" x14ac:dyDescent="0.25">
      <c r="G897">
        <v>10890</v>
      </c>
      <c r="H897" s="2">
        <v>42006.052268518521</v>
      </c>
      <c r="I897" t="s">
        <v>35</v>
      </c>
      <c r="J897" t="s">
        <v>229</v>
      </c>
      <c r="K897" s="6">
        <v>87767.42</v>
      </c>
      <c r="L897">
        <f>MONTH(tblSales3[[#This Row],[Date]])</f>
        <v>1</v>
      </c>
    </row>
    <row r="898" spans="7:12" x14ac:dyDescent="0.25">
      <c r="G898">
        <v>10891</v>
      </c>
      <c r="H898" s="2">
        <v>42161.587881944448</v>
      </c>
      <c r="I898" t="s">
        <v>13</v>
      </c>
      <c r="J898" t="s">
        <v>239</v>
      </c>
      <c r="K898" s="6">
        <v>74328.81</v>
      </c>
      <c r="L898">
        <f>MONTH(tblSales3[[#This Row],[Date]])</f>
        <v>6</v>
      </c>
    </row>
    <row r="899" spans="7:12" x14ac:dyDescent="0.25">
      <c r="G899">
        <v>10892</v>
      </c>
      <c r="H899" s="2">
        <v>42327.522013888891</v>
      </c>
      <c r="I899" t="s">
        <v>20</v>
      </c>
      <c r="J899" t="s">
        <v>37</v>
      </c>
      <c r="K899" s="6">
        <v>40119.56</v>
      </c>
      <c r="L899">
        <f>MONTH(tblSales3[[#This Row],[Date]])</f>
        <v>11</v>
      </c>
    </row>
    <row r="900" spans="7:12" x14ac:dyDescent="0.25">
      <c r="G900">
        <v>10893</v>
      </c>
      <c r="H900" s="2">
        <v>42302.019490740742</v>
      </c>
      <c r="I900" t="s">
        <v>9</v>
      </c>
      <c r="J900" t="s">
        <v>194</v>
      </c>
      <c r="K900" s="6">
        <v>87566.77</v>
      </c>
      <c r="L900">
        <f>MONTH(tblSales3[[#This Row],[Date]])</f>
        <v>10</v>
      </c>
    </row>
    <row r="901" spans="7:12" x14ac:dyDescent="0.25">
      <c r="G901">
        <v>10894</v>
      </c>
      <c r="H901" s="2">
        <v>42117.391805555555</v>
      </c>
      <c r="I901" t="s">
        <v>11</v>
      </c>
      <c r="J901" t="s">
        <v>36</v>
      </c>
      <c r="K901" s="6">
        <v>12076.88</v>
      </c>
      <c r="L901">
        <f>MONTH(tblSales3[[#This Row],[Date]])</f>
        <v>4</v>
      </c>
    </row>
    <row r="902" spans="7:12" x14ac:dyDescent="0.25">
      <c r="G902">
        <v>10895</v>
      </c>
      <c r="H902" s="2">
        <v>42114.103530092594</v>
      </c>
      <c r="I902" t="s">
        <v>40</v>
      </c>
      <c r="J902" t="s">
        <v>121</v>
      </c>
      <c r="K902" s="6">
        <v>9713.09</v>
      </c>
      <c r="L902">
        <f>MONTH(tblSales3[[#This Row],[Date]])</f>
        <v>4</v>
      </c>
    </row>
    <row r="903" spans="7:12" x14ac:dyDescent="0.25">
      <c r="G903">
        <v>10896</v>
      </c>
      <c r="H903" s="2">
        <v>42111.5940162037</v>
      </c>
      <c r="I903" t="s">
        <v>20</v>
      </c>
      <c r="J903" t="s">
        <v>365</v>
      </c>
      <c r="K903" s="6">
        <v>1314.79</v>
      </c>
      <c r="L903">
        <f>MONTH(tblSales3[[#This Row],[Date]])</f>
        <v>4</v>
      </c>
    </row>
    <row r="904" spans="7:12" x14ac:dyDescent="0.25">
      <c r="G904">
        <v>10897</v>
      </c>
      <c r="H904" s="2">
        <v>42207.512013888889</v>
      </c>
      <c r="I904" t="s">
        <v>61</v>
      </c>
      <c r="J904" t="s">
        <v>153</v>
      </c>
      <c r="K904" s="6">
        <v>60449.71</v>
      </c>
      <c r="L904">
        <f>MONTH(tblSales3[[#This Row],[Date]])</f>
        <v>7</v>
      </c>
    </row>
    <row r="905" spans="7:12" x14ac:dyDescent="0.25">
      <c r="G905">
        <v>10898</v>
      </c>
      <c r="H905" s="2">
        <v>42020.428263888891</v>
      </c>
      <c r="I905" t="s">
        <v>52</v>
      </c>
      <c r="J905" t="s">
        <v>363</v>
      </c>
      <c r="K905" s="6">
        <v>46465.56</v>
      </c>
      <c r="L905">
        <f>MONTH(tblSales3[[#This Row],[Date]])</f>
        <v>1</v>
      </c>
    </row>
    <row r="906" spans="7:12" x14ac:dyDescent="0.25">
      <c r="G906">
        <v>10899</v>
      </c>
      <c r="H906" s="2">
        <v>42085.120358796295</v>
      </c>
      <c r="I906" t="s">
        <v>38</v>
      </c>
      <c r="J906" t="s">
        <v>182</v>
      </c>
      <c r="K906" s="6">
        <v>20367.669999999998</v>
      </c>
      <c r="L906">
        <f>MONTH(tblSales3[[#This Row],[Date]])</f>
        <v>3</v>
      </c>
    </row>
    <row r="907" spans="7:12" x14ac:dyDescent="0.25">
      <c r="G907">
        <v>10900</v>
      </c>
      <c r="H907" s="2">
        <v>42272.801365740743</v>
      </c>
      <c r="I907" t="s">
        <v>5</v>
      </c>
      <c r="J907" t="s">
        <v>68</v>
      </c>
      <c r="K907" s="6">
        <v>49439.99</v>
      </c>
      <c r="L907">
        <f>MONTH(tblSales3[[#This Row],[Date]])</f>
        <v>9</v>
      </c>
    </row>
    <row r="908" spans="7:12" x14ac:dyDescent="0.25">
      <c r="G908">
        <v>10901</v>
      </c>
      <c r="H908" s="2">
        <v>42051.22216435185</v>
      </c>
      <c r="I908" t="s">
        <v>40</v>
      </c>
      <c r="J908" t="s">
        <v>202</v>
      </c>
      <c r="K908" s="6">
        <v>29440.400000000001</v>
      </c>
      <c r="L908">
        <f>MONTH(tblSales3[[#This Row],[Date]])</f>
        <v>2</v>
      </c>
    </row>
    <row r="909" spans="7:12" x14ac:dyDescent="0.25">
      <c r="G909">
        <v>10902</v>
      </c>
      <c r="H909" s="2">
        <v>42090.809386574074</v>
      </c>
      <c r="I909" t="s">
        <v>61</v>
      </c>
      <c r="J909" t="s">
        <v>158</v>
      </c>
      <c r="K909" s="6">
        <v>90733.9</v>
      </c>
      <c r="L909">
        <f>MONTH(tblSales3[[#This Row],[Date]])</f>
        <v>3</v>
      </c>
    </row>
    <row r="910" spans="7:12" x14ac:dyDescent="0.25">
      <c r="G910">
        <v>10903</v>
      </c>
      <c r="H910" s="2">
        <v>42122.078043981484</v>
      </c>
      <c r="I910" t="s">
        <v>29</v>
      </c>
      <c r="J910" t="s">
        <v>91</v>
      </c>
      <c r="K910" s="6">
        <v>13103.28</v>
      </c>
      <c r="L910">
        <f>MONTH(tblSales3[[#This Row],[Date]])</f>
        <v>4</v>
      </c>
    </row>
    <row r="911" spans="7:12" x14ac:dyDescent="0.25">
      <c r="G911">
        <v>10904</v>
      </c>
      <c r="H911" s="2">
        <v>42126.303784722222</v>
      </c>
      <c r="I911" t="s">
        <v>38</v>
      </c>
      <c r="J911" t="s">
        <v>286</v>
      </c>
      <c r="K911" s="6">
        <v>62744.19</v>
      </c>
      <c r="L911">
        <f>MONTH(tblSales3[[#This Row],[Date]])</f>
        <v>5</v>
      </c>
    </row>
    <row r="912" spans="7:12" x14ac:dyDescent="0.25">
      <c r="G912">
        <v>10905</v>
      </c>
      <c r="H912" s="2">
        <v>42328.969074074077</v>
      </c>
      <c r="I912" t="s">
        <v>15</v>
      </c>
      <c r="J912" t="s">
        <v>294</v>
      </c>
      <c r="K912" s="6">
        <v>18241.02</v>
      </c>
      <c r="L912">
        <f>MONTH(tblSales3[[#This Row],[Date]])</f>
        <v>11</v>
      </c>
    </row>
    <row r="913" spans="7:12" x14ac:dyDescent="0.25">
      <c r="G913">
        <v>10906</v>
      </c>
      <c r="H913" s="2">
        <v>42259.747245370374</v>
      </c>
      <c r="I913" t="s">
        <v>40</v>
      </c>
      <c r="J913" t="s">
        <v>352</v>
      </c>
      <c r="K913" s="6">
        <v>56390.49</v>
      </c>
      <c r="L913">
        <f>MONTH(tblSales3[[#This Row],[Date]])</f>
        <v>9</v>
      </c>
    </row>
    <row r="914" spans="7:12" x14ac:dyDescent="0.25">
      <c r="G914">
        <v>10907</v>
      </c>
      <c r="H914" s="2">
        <v>42201.66510416667</v>
      </c>
      <c r="I914" t="s">
        <v>17</v>
      </c>
      <c r="J914" t="s">
        <v>290</v>
      </c>
      <c r="K914" s="6">
        <v>31057.89</v>
      </c>
      <c r="L914">
        <f>MONTH(tblSales3[[#This Row],[Date]])</f>
        <v>7</v>
      </c>
    </row>
    <row r="915" spans="7:12" x14ac:dyDescent="0.25">
      <c r="G915">
        <v>10908</v>
      </c>
      <c r="H915" s="2">
        <v>42058.736631944441</v>
      </c>
      <c r="I915" t="s">
        <v>52</v>
      </c>
      <c r="J915" t="s">
        <v>254</v>
      </c>
      <c r="K915" s="6">
        <v>43627.65</v>
      </c>
      <c r="L915">
        <f>MONTH(tblSales3[[#This Row],[Date]])</f>
        <v>2</v>
      </c>
    </row>
    <row r="916" spans="7:12" x14ac:dyDescent="0.25">
      <c r="G916">
        <v>10909</v>
      </c>
      <c r="H916" s="2">
        <v>42045.771874999999</v>
      </c>
      <c r="I916" t="s">
        <v>5</v>
      </c>
      <c r="J916" t="s">
        <v>69</v>
      </c>
      <c r="K916" s="6">
        <v>66940.67</v>
      </c>
      <c r="L916">
        <f>MONTH(tblSales3[[#This Row],[Date]])</f>
        <v>2</v>
      </c>
    </row>
    <row r="917" spans="7:12" x14ac:dyDescent="0.25">
      <c r="G917">
        <v>10910</v>
      </c>
      <c r="H917" s="2">
        <v>42027.001481481479</v>
      </c>
      <c r="I917" t="s">
        <v>20</v>
      </c>
      <c r="J917" t="s">
        <v>124</v>
      </c>
      <c r="K917" s="6">
        <v>70653.919999999998</v>
      </c>
      <c r="L917">
        <f>MONTH(tblSales3[[#This Row],[Date]])</f>
        <v>1</v>
      </c>
    </row>
    <row r="918" spans="7:12" x14ac:dyDescent="0.25">
      <c r="G918">
        <v>10911</v>
      </c>
      <c r="H918" s="2">
        <v>42314.607951388891</v>
      </c>
      <c r="I918" t="s">
        <v>23</v>
      </c>
      <c r="J918" t="s">
        <v>215</v>
      </c>
      <c r="K918" s="6">
        <v>19046.12</v>
      </c>
      <c r="L918">
        <f>MONTH(tblSales3[[#This Row],[Date]])</f>
        <v>11</v>
      </c>
    </row>
    <row r="919" spans="7:12" x14ac:dyDescent="0.25">
      <c r="G919">
        <v>10912</v>
      </c>
      <c r="H919" s="2">
        <v>42248.667708333334</v>
      </c>
      <c r="I919" t="s">
        <v>13</v>
      </c>
      <c r="J919" t="s">
        <v>33</v>
      </c>
      <c r="K919" s="6">
        <v>48333.82</v>
      </c>
      <c r="L919">
        <f>MONTH(tblSales3[[#This Row],[Date]])</f>
        <v>9</v>
      </c>
    </row>
    <row r="920" spans="7:12" x14ac:dyDescent="0.25">
      <c r="G920">
        <v>10913</v>
      </c>
      <c r="H920" s="2">
        <v>42275.489560185182</v>
      </c>
      <c r="I920" t="s">
        <v>9</v>
      </c>
      <c r="J920" t="s">
        <v>290</v>
      </c>
      <c r="K920" s="6">
        <v>98264.16</v>
      </c>
      <c r="L920">
        <f>MONTH(tblSales3[[#This Row],[Date]])</f>
        <v>9</v>
      </c>
    </row>
    <row r="921" spans="7:12" x14ac:dyDescent="0.25">
      <c r="G921">
        <v>10914</v>
      </c>
      <c r="H921" s="2">
        <v>42344.972870370373</v>
      </c>
      <c r="I921" t="s">
        <v>26</v>
      </c>
      <c r="J921" t="s">
        <v>362</v>
      </c>
      <c r="K921" s="6">
        <v>91741.46</v>
      </c>
      <c r="L921">
        <f>MONTH(tblSales3[[#This Row],[Date]])</f>
        <v>12</v>
      </c>
    </row>
    <row r="922" spans="7:12" x14ac:dyDescent="0.25">
      <c r="G922">
        <v>10915</v>
      </c>
      <c r="H922" s="2">
        <v>42085.05678240741</v>
      </c>
      <c r="I922" t="s">
        <v>40</v>
      </c>
      <c r="J922" t="s">
        <v>188</v>
      </c>
      <c r="K922" s="6">
        <v>74190.67</v>
      </c>
      <c r="L922">
        <f>MONTH(tblSales3[[#This Row],[Date]])</f>
        <v>3</v>
      </c>
    </row>
    <row r="923" spans="7:12" x14ac:dyDescent="0.25">
      <c r="G923">
        <v>10916</v>
      </c>
      <c r="H923" s="2">
        <v>42318.750057870369</v>
      </c>
      <c r="I923" t="s">
        <v>26</v>
      </c>
      <c r="J923" t="s">
        <v>10</v>
      </c>
      <c r="K923" s="6">
        <v>4982.1099999999997</v>
      </c>
      <c r="L923">
        <f>MONTH(tblSales3[[#This Row],[Date]])</f>
        <v>11</v>
      </c>
    </row>
    <row r="924" spans="7:12" x14ac:dyDescent="0.25">
      <c r="G924">
        <v>10917</v>
      </c>
      <c r="H924" s="2">
        <v>42059.25136574074</v>
      </c>
      <c r="I924" t="s">
        <v>52</v>
      </c>
      <c r="J924" t="s">
        <v>357</v>
      </c>
      <c r="K924" s="6">
        <v>85898.42</v>
      </c>
      <c r="L924">
        <f>MONTH(tblSales3[[#This Row],[Date]])</f>
        <v>2</v>
      </c>
    </row>
    <row r="925" spans="7:12" x14ac:dyDescent="0.25">
      <c r="G925">
        <v>10918</v>
      </c>
      <c r="H925" s="2">
        <v>42228.075416666667</v>
      </c>
      <c r="I925" t="s">
        <v>35</v>
      </c>
      <c r="J925" t="s">
        <v>25</v>
      </c>
      <c r="K925" s="6">
        <v>88059.39</v>
      </c>
      <c r="L925">
        <f>MONTH(tblSales3[[#This Row],[Date]])</f>
        <v>8</v>
      </c>
    </row>
    <row r="926" spans="7:12" x14ac:dyDescent="0.25">
      <c r="G926">
        <v>10919</v>
      </c>
      <c r="H926" s="2">
        <v>42059.733553240738</v>
      </c>
      <c r="I926" t="s">
        <v>35</v>
      </c>
      <c r="J926" t="s">
        <v>366</v>
      </c>
      <c r="K926" s="6">
        <v>68567.69</v>
      </c>
      <c r="L926">
        <f>MONTH(tblSales3[[#This Row],[Date]])</f>
        <v>2</v>
      </c>
    </row>
    <row r="927" spans="7:12" x14ac:dyDescent="0.25">
      <c r="G927">
        <v>10920</v>
      </c>
      <c r="H927" s="2">
        <v>42122.726863425924</v>
      </c>
      <c r="I927" t="s">
        <v>38</v>
      </c>
      <c r="J927" t="s">
        <v>367</v>
      </c>
      <c r="K927" s="6">
        <v>57405.63</v>
      </c>
      <c r="L927">
        <f>MONTH(tblSales3[[#This Row],[Date]])</f>
        <v>4</v>
      </c>
    </row>
    <row r="928" spans="7:12" x14ac:dyDescent="0.25">
      <c r="G928">
        <v>10921</v>
      </c>
      <c r="H928" s="2">
        <v>42172.931504629632</v>
      </c>
      <c r="I928" t="s">
        <v>38</v>
      </c>
      <c r="J928" t="s">
        <v>62</v>
      </c>
      <c r="K928" s="6">
        <v>91025.21</v>
      </c>
      <c r="L928">
        <f>MONTH(tblSales3[[#This Row],[Date]])</f>
        <v>6</v>
      </c>
    </row>
    <row r="929" spans="7:12" x14ac:dyDescent="0.25">
      <c r="G929">
        <v>10922</v>
      </c>
      <c r="H929" s="2">
        <v>42354.491006944445</v>
      </c>
      <c r="I929" t="s">
        <v>23</v>
      </c>
      <c r="J929" t="s">
        <v>351</v>
      </c>
      <c r="K929" s="6">
        <v>97980.58</v>
      </c>
      <c r="L929">
        <f>MONTH(tblSales3[[#This Row],[Date]])</f>
        <v>12</v>
      </c>
    </row>
    <row r="930" spans="7:12" x14ac:dyDescent="0.25">
      <c r="G930">
        <v>10923</v>
      </c>
      <c r="H930" s="2">
        <v>42202.122777777775</v>
      </c>
      <c r="I930" t="s">
        <v>5</v>
      </c>
      <c r="J930" t="s">
        <v>57</v>
      </c>
      <c r="K930" s="6">
        <v>34020.379999999997</v>
      </c>
      <c r="L930">
        <f>MONTH(tblSales3[[#This Row],[Date]])</f>
        <v>7</v>
      </c>
    </row>
    <row r="931" spans="7:12" x14ac:dyDescent="0.25">
      <c r="G931">
        <v>10924</v>
      </c>
      <c r="H931" s="2">
        <v>42105.721898148149</v>
      </c>
      <c r="I931" t="s">
        <v>35</v>
      </c>
      <c r="J931" t="s">
        <v>339</v>
      </c>
      <c r="K931" s="6">
        <v>77250.259999999995</v>
      </c>
      <c r="L931">
        <f>MONTH(tblSales3[[#This Row],[Date]])</f>
        <v>4</v>
      </c>
    </row>
    <row r="932" spans="7:12" x14ac:dyDescent="0.25">
      <c r="G932">
        <v>10925</v>
      </c>
      <c r="H932" s="2">
        <v>42127.819687499999</v>
      </c>
      <c r="I932" t="s">
        <v>17</v>
      </c>
      <c r="J932" t="s">
        <v>172</v>
      </c>
      <c r="K932" s="6">
        <v>41094.79</v>
      </c>
      <c r="L932">
        <f>MONTH(tblSales3[[#This Row],[Date]])</f>
        <v>5</v>
      </c>
    </row>
    <row r="933" spans="7:12" x14ac:dyDescent="0.25">
      <c r="G933">
        <v>10926</v>
      </c>
      <c r="H933" s="2">
        <v>42217.7112037037</v>
      </c>
      <c r="I933" t="s">
        <v>17</v>
      </c>
      <c r="J933" t="s">
        <v>6</v>
      </c>
      <c r="K933" s="6">
        <v>5555.35</v>
      </c>
      <c r="L933">
        <f>MONTH(tblSales3[[#This Row],[Date]])</f>
        <v>8</v>
      </c>
    </row>
    <row r="934" spans="7:12" x14ac:dyDescent="0.25">
      <c r="G934">
        <v>10927</v>
      </c>
      <c r="H934" s="2">
        <v>42122.878865740742</v>
      </c>
      <c r="I934" t="s">
        <v>23</v>
      </c>
      <c r="J934" t="s">
        <v>215</v>
      </c>
      <c r="K934" s="6">
        <v>59135.21</v>
      </c>
      <c r="L934">
        <f>MONTH(tblSales3[[#This Row],[Date]])</f>
        <v>4</v>
      </c>
    </row>
    <row r="935" spans="7:12" x14ac:dyDescent="0.25">
      <c r="G935">
        <v>10928</v>
      </c>
      <c r="H935" s="2">
        <v>42347.179583333331</v>
      </c>
      <c r="I935" t="s">
        <v>5</v>
      </c>
      <c r="J935" t="s">
        <v>339</v>
      </c>
      <c r="K935" s="6">
        <v>31066.95</v>
      </c>
      <c r="L935">
        <f>MONTH(tblSales3[[#This Row],[Date]])</f>
        <v>12</v>
      </c>
    </row>
    <row r="936" spans="7:12" x14ac:dyDescent="0.25">
      <c r="G936">
        <v>10929</v>
      </c>
      <c r="H936" s="2">
        <v>42131.164004629631</v>
      </c>
      <c r="I936" t="s">
        <v>38</v>
      </c>
      <c r="J936" t="s">
        <v>261</v>
      </c>
      <c r="K936" s="6">
        <v>70436.11</v>
      </c>
      <c r="L936">
        <f>MONTH(tblSales3[[#This Row],[Date]])</f>
        <v>5</v>
      </c>
    </row>
    <row r="937" spans="7:12" x14ac:dyDescent="0.25">
      <c r="G937">
        <v>10930</v>
      </c>
      <c r="H937" s="2">
        <v>42305.771423611113</v>
      </c>
      <c r="I937" t="s">
        <v>35</v>
      </c>
      <c r="J937" t="s">
        <v>251</v>
      </c>
      <c r="K937" s="6">
        <v>39520.699999999997</v>
      </c>
      <c r="L937">
        <f>MONTH(tblSales3[[#This Row],[Date]])</f>
        <v>10</v>
      </c>
    </row>
    <row r="938" spans="7:12" x14ac:dyDescent="0.25">
      <c r="G938">
        <v>10931</v>
      </c>
      <c r="H938" s="2">
        <v>42141.36446759259</v>
      </c>
      <c r="I938" t="s">
        <v>45</v>
      </c>
      <c r="J938" t="s">
        <v>319</v>
      </c>
      <c r="K938" s="6">
        <v>53014.13</v>
      </c>
      <c r="L938">
        <f>MONTH(tblSales3[[#This Row],[Date]])</f>
        <v>5</v>
      </c>
    </row>
    <row r="939" spans="7:12" x14ac:dyDescent="0.25">
      <c r="G939">
        <v>10932</v>
      </c>
      <c r="H939" s="2">
        <v>42338.081400462965</v>
      </c>
      <c r="I939" t="s">
        <v>26</v>
      </c>
      <c r="J939" t="s">
        <v>33</v>
      </c>
      <c r="K939" s="6">
        <v>96782.83</v>
      </c>
      <c r="L939">
        <f>MONTH(tblSales3[[#This Row],[Date]])</f>
        <v>11</v>
      </c>
    </row>
    <row r="940" spans="7:12" x14ac:dyDescent="0.25">
      <c r="G940">
        <v>10933</v>
      </c>
      <c r="H940" s="2">
        <v>42043.549120370371</v>
      </c>
      <c r="I940" t="s">
        <v>66</v>
      </c>
      <c r="J940" t="s">
        <v>230</v>
      </c>
      <c r="K940" s="6">
        <v>95905.29</v>
      </c>
      <c r="L940">
        <f>MONTH(tblSales3[[#This Row],[Date]])</f>
        <v>2</v>
      </c>
    </row>
    <row r="941" spans="7:12" x14ac:dyDescent="0.25">
      <c r="G941">
        <v>10934</v>
      </c>
      <c r="H941" s="2">
        <v>42064.659525462965</v>
      </c>
      <c r="I941" t="s">
        <v>66</v>
      </c>
      <c r="J941" t="s">
        <v>194</v>
      </c>
      <c r="K941" s="6">
        <v>51343.64</v>
      </c>
      <c r="L941">
        <f>MONTH(tblSales3[[#This Row],[Date]])</f>
        <v>3</v>
      </c>
    </row>
    <row r="942" spans="7:12" x14ac:dyDescent="0.25">
      <c r="G942">
        <v>10935</v>
      </c>
      <c r="H942" s="2">
        <v>42328.741527777776</v>
      </c>
      <c r="I942" t="s">
        <v>29</v>
      </c>
      <c r="J942" t="s">
        <v>368</v>
      </c>
      <c r="K942" s="6">
        <v>40606.550000000003</v>
      </c>
      <c r="L942">
        <f>MONTH(tblSales3[[#This Row],[Date]])</f>
        <v>11</v>
      </c>
    </row>
    <row r="943" spans="7:12" x14ac:dyDescent="0.25">
      <c r="G943">
        <v>10936</v>
      </c>
      <c r="H943" s="2">
        <v>42261.098877314813</v>
      </c>
      <c r="I943" t="s">
        <v>5</v>
      </c>
      <c r="J943" t="s">
        <v>329</v>
      </c>
      <c r="K943" s="6">
        <v>73383.149999999994</v>
      </c>
      <c r="L943">
        <f>MONTH(tblSales3[[#This Row],[Date]])</f>
        <v>9</v>
      </c>
    </row>
    <row r="944" spans="7:12" x14ac:dyDescent="0.25">
      <c r="G944">
        <v>10937</v>
      </c>
      <c r="H944" s="2">
        <v>42268.786238425928</v>
      </c>
      <c r="I944" t="s">
        <v>7</v>
      </c>
      <c r="J944" t="s">
        <v>304</v>
      </c>
      <c r="K944" s="6">
        <v>68636.820000000007</v>
      </c>
      <c r="L944">
        <f>MONTH(tblSales3[[#This Row],[Date]])</f>
        <v>9</v>
      </c>
    </row>
    <row r="945" spans="7:12" x14ac:dyDescent="0.25">
      <c r="G945">
        <v>10938</v>
      </c>
      <c r="H945" s="2">
        <v>42149.739305555559</v>
      </c>
      <c r="I945" t="s">
        <v>15</v>
      </c>
      <c r="J945" t="s">
        <v>116</v>
      </c>
      <c r="K945" s="6">
        <v>15858.24</v>
      </c>
      <c r="L945">
        <f>MONTH(tblSales3[[#This Row],[Date]])</f>
        <v>5</v>
      </c>
    </row>
    <row r="946" spans="7:12" x14ac:dyDescent="0.25">
      <c r="G946">
        <v>10939</v>
      </c>
      <c r="H946" s="2">
        <v>42311.8984837963</v>
      </c>
      <c r="I946" t="s">
        <v>7</v>
      </c>
      <c r="J946" t="s">
        <v>227</v>
      </c>
      <c r="K946" s="6">
        <v>49739.06</v>
      </c>
      <c r="L946">
        <f>MONTH(tblSales3[[#This Row],[Date]])</f>
        <v>11</v>
      </c>
    </row>
    <row r="947" spans="7:12" x14ac:dyDescent="0.25">
      <c r="G947">
        <v>10940</v>
      </c>
      <c r="H947" s="2">
        <v>42347.277604166666</v>
      </c>
      <c r="I947" t="s">
        <v>5</v>
      </c>
      <c r="J947" t="s">
        <v>350</v>
      </c>
      <c r="K947" s="6">
        <v>23509.45</v>
      </c>
      <c r="L947">
        <f>MONTH(tblSales3[[#This Row],[Date]])</f>
        <v>12</v>
      </c>
    </row>
    <row r="948" spans="7:12" x14ac:dyDescent="0.25">
      <c r="G948">
        <v>10941</v>
      </c>
      <c r="H948" s="2">
        <v>42121.986655092594</v>
      </c>
      <c r="I948" t="s">
        <v>61</v>
      </c>
      <c r="J948" t="s">
        <v>53</v>
      </c>
      <c r="K948" s="6">
        <v>50459.31</v>
      </c>
      <c r="L948">
        <f>MONTH(tblSales3[[#This Row],[Date]])</f>
        <v>4</v>
      </c>
    </row>
    <row r="949" spans="7:12" x14ac:dyDescent="0.25">
      <c r="G949">
        <v>10942</v>
      </c>
      <c r="H949" s="2">
        <v>42308.718043981484</v>
      </c>
      <c r="I949" t="s">
        <v>5</v>
      </c>
      <c r="J949" t="s">
        <v>179</v>
      </c>
      <c r="K949" s="6">
        <v>34058.89</v>
      </c>
      <c r="L949">
        <f>MONTH(tblSales3[[#This Row],[Date]])</f>
        <v>10</v>
      </c>
    </row>
    <row r="950" spans="7:12" x14ac:dyDescent="0.25">
      <c r="G950">
        <v>10943</v>
      </c>
      <c r="H950" s="2">
        <v>42112.108495370368</v>
      </c>
      <c r="I950" t="s">
        <v>20</v>
      </c>
      <c r="J950" t="s">
        <v>311</v>
      </c>
      <c r="K950" s="6">
        <v>17069.47</v>
      </c>
      <c r="L950">
        <f>MONTH(tblSales3[[#This Row],[Date]])</f>
        <v>4</v>
      </c>
    </row>
    <row r="951" spans="7:12" x14ac:dyDescent="0.25">
      <c r="G951">
        <v>10944</v>
      </c>
      <c r="H951" s="2">
        <v>42037.924907407411</v>
      </c>
      <c r="I951" t="s">
        <v>61</v>
      </c>
      <c r="J951" t="s">
        <v>186</v>
      </c>
      <c r="K951" s="6">
        <v>65215.63</v>
      </c>
      <c r="L951">
        <f>MONTH(tblSales3[[#This Row],[Date]])</f>
        <v>2</v>
      </c>
    </row>
    <row r="952" spans="7:12" x14ac:dyDescent="0.25">
      <c r="G952">
        <v>10945</v>
      </c>
      <c r="H952" s="2">
        <v>42166.468344907407</v>
      </c>
      <c r="I952" t="s">
        <v>29</v>
      </c>
      <c r="J952" t="s">
        <v>16</v>
      </c>
      <c r="K952" s="6">
        <v>49609.73</v>
      </c>
      <c r="L952">
        <f>MONTH(tblSales3[[#This Row],[Date]])</f>
        <v>6</v>
      </c>
    </row>
    <row r="953" spans="7:12" x14ac:dyDescent="0.25">
      <c r="G953">
        <v>10946</v>
      </c>
      <c r="H953" s="2">
        <v>42101.899270833332</v>
      </c>
      <c r="I953" t="s">
        <v>66</v>
      </c>
      <c r="J953" t="s">
        <v>44</v>
      </c>
      <c r="K953" s="6">
        <v>31258.44</v>
      </c>
      <c r="L953">
        <f>MONTH(tblSales3[[#This Row],[Date]])</f>
        <v>4</v>
      </c>
    </row>
    <row r="954" spans="7:12" x14ac:dyDescent="0.25">
      <c r="G954">
        <v>10947</v>
      </c>
      <c r="H954" s="2">
        <v>42249.693472222221</v>
      </c>
      <c r="I954" t="s">
        <v>9</v>
      </c>
      <c r="J954" t="s">
        <v>39</v>
      </c>
      <c r="K954" s="6">
        <v>87902.53</v>
      </c>
      <c r="L954">
        <f>MONTH(tblSales3[[#This Row],[Date]])</f>
        <v>9</v>
      </c>
    </row>
    <row r="955" spans="7:12" x14ac:dyDescent="0.25">
      <c r="G955">
        <v>10948</v>
      </c>
      <c r="H955" s="2">
        <v>42319.092824074076</v>
      </c>
      <c r="I955" t="s">
        <v>45</v>
      </c>
      <c r="J955" t="s">
        <v>258</v>
      </c>
      <c r="K955" s="6">
        <v>6761.42</v>
      </c>
      <c r="L955">
        <f>MONTH(tblSales3[[#This Row],[Date]])</f>
        <v>11</v>
      </c>
    </row>
    <row r="956" spans="7:12" x14ac:dyDescent="0.25">
      <c r="G956">
        <v>10949</v>
      </c>
      <c r="H956" s="2">
        <v>42048.830787037034</v>
      </c>
      <c r="I956" t="s">
        <v>29</v>
      </c>
      <c r="J956" t="s">
        <v>16</v>
      </c>
      <c r="K956" s="6">
        <v>61592.06</v>
      </c>
      <c r="L956">
        <f>MONTH(tblSales3[[#This Row],[Date]])</f>
        <v>2</v>
      </c>
    </row>
    <row r="957" spans="7:12" x14ac:dyDescent="0.25">
      <c r="G957">
        <v>10950</v>
      </c>
      <c r="H957" s="2">
        <v>42357.91070601852</v>
      </c>
      <c r="I957" t="s">
        <v>7</v>
      </c>
      <c r="J957" t="s">
        <v>322</v>
      </c>
      <c r="K957" s="6">
        <v>75140.2</v>
      </c>
      <c r="L957">
        <f>MONTH(tblSales3[[#This Row],[Date]])</f>
        <v>12</v>
      </c>
    </row>
    <row r="958" spans="7:12" x14ac:dyDescent="0.25">
      <c r="G958">
        <v>10951</v>
      </c>
      <c r="H958" s="2">
        <v>42078.964513888888</v>
      </c>
      <c r="I958" t="s">
        <v>17</v>
      </c>
      <c r="J958" t="s">
        <v>369</v>
      </c>
      <c r="K958" s="6">
        <v>72566.77</v>
      </c>
      <c r="L958">
        <f>MONTH(tblSales3[[#This Row],[Date]])</f>
        <v>3</v>
      </c>
    </row>
    <row r="959" spans="7:12" x14ac:dyDescent="0.25">
      <c r="G959">
        <v>10952</v>
      </c>
      <c r="H959" s="2">
        <v>42203.317615740743</v>
      </c>
      <c r="I959" t="s">
        <v>29</v>
      </c>
      <c r="J959" t="s">
        <v>187</v>
      </c>
      <c r="K959" s="6">
        <v>6415.8</v>
      </c>
      <c r="L959">
        <f>MONTH(tblSales3[[#This Row],[Date]])</f>
        <v>7</v>
      </c>
    </row>
    <row r="960" spans="7:12" x14ac:dyDescent="0.25">
      <c r="G960">
        <v>10953</v>
      </c>
      <c r="H960" s="2">
        <v>42275.128275462965</v>
      </c>
      <c r="I960" t="s">
        <v>38</v>
      </c>
      <c r="J960" t="s">
        <v>211</v>
      </c>
      <c r="K960" s="6">
        <v>30871.439999999999</v>
      </c>
      <c r="L960">
        <f>MONTH(tblSales3[[#This Row],[Date]])</f>
        <v>9</v>
      </c>
    </row>
    <row r="961" spans="7:12" x14ac:dyDescent="0.25">
      <c r="G961">
        <v>10954</v>
      </c>
      <c r="H961" s="2">
        <v>42032.422685185185</v>
      </c>
      <c r="I961" t="s">
        <v>38</v>
      </c>
      <c r="J961" t="s">
        <v>370</v>
      </c>
      <c r="K961" s="6">
        <v>37246.980000000003</v>
      </c>
      <c r="L961">
        <f>MONTH(tblSales3[[#This Row],[Date]])</f>
        <v>1</v>
      </c>
    </row>
    <row r="962" spans="7:12" x14ac:dyDescent="0.25">
      <c r="G962">
        <v>10955</v>
      </c>
      <c r="H962" s="2">
        <v>42123.237615740742</v>
      </c>
      <c r="I962" t="s">
        <v>7</v>
      </c>
      <c r="J962" t="s">
        <v>206</v>
      </c>
      <c r="K962" s="6">
        <v>38586.03</v>
      </c>
      <c r="L962">
        <f>MONTH(tblSales3[[#This Row],[Date]])</f>
        <v>4</v>
      </c>
    </row>
    <row r="963" spans="7:12" x14ac:dyDescent="0.25">
      <c r="G963">
        <v>10956</v>
      </c>
      <c r="H963" s="2">
        <v>42314.091168981482</v>
      </c>
      <c r="I963" t="s">
        <v>40</v>
      </c>
      <c r="J963" t="s">
        <v>76</v>
      </c>
      <c r="K963" s="6">
        <v>46341.35</v>
      </c>
      <c r="L963">
        <f>MONTH(tblSales3[[#This Row],[Date]])</f>
        <v>11</v>
      </c>
    </row>
    <row r="964" spans="7:12" x14ac:dyDescent="0.25">
      <c r="G964">
        <v>10957</v>
      </c>
      <c r="H964" s="2">
        <v>42067.660277777781</v>
      </c>
      <c r="I964" t="s">
        <v>9</v>
      </c>
      <c r="J964" t="s">
        <v>218</v>
      </c>
      <c r="K964" s="6">
        <v>80598.05</v>
      </c>
      <c r="L964">
        <f>MONTH(tblSales3[[#This Row],[Date]])</f>
        <v>3</v>
      </c>
    </row>
    <row r="965" spans="7:12" x14ac:dyDescent="0.25">
      <c r="G965">
        <v>10958</v>
      </c>
      <c r="H965" s="2">
        <v>42239.080821759257</v>
      </c>
      <c r="I965" t="s">
        <v>5</v>
      </c>
      <c r="J965" t="s">
        <v>83</v>
      </c>
      <c r="K965" s="6">
        <v>77387.429999999993</v>
      </c>
      <c r="L965">
        <f>MONTH(tblSales3[[#This Row],[Date]])</f>
        <v>8</v>
      </c>
    </row>
    <row r="966" spans="7:12" x14ac:dyDescent="0.25">
      <c r="G966">
        <v>10959</v>
      </c>
      <c r="H966" s="2">
        <v>42038.763182870367</v>
      </c>
      <c r="I966" t="s">
        <v>7</v>
      </c>
      <c r="J966" t="s">
        <v>132</v>
      </c>
      <c r="K966" s="6">
        <v>39284.839999999997</v>
      </c>
      <c r="L966">
        <f>MONTH(tblSales3[[#This Row],[Date]])</f>
        <v>2</v>
      </c>
    </row>
    <row r="967" spans="7:12" x14ac:dyDescent="0.25">
      <c r="G967">
        <v>10960</v>
      </c>
      <c r="H967" s="2">
        <v>42177.200219907405</v>
      </c>
      <c r="I967" t="s">
        <v>45</v>
      </c>
      <c r="J967" t="s">
        <v>44</v>
      </c>
      <c r="K967" s="6">
        <v>51124.88</v>
      </c>
      <c r="L967">
        <f>MONTH(tblSales3[[#This Row],[Date]])</f>
        <v>6</v>
      </c>
    </row>
    <row r="968" spans="7:12" x14ac:dyDescent="0.25">
      <c r="G968">
        <v>10961</v>
      </c>
      <c r="H968" s="2">
        <v>42108.457314814812</v>
      </c>
      <c r="I968" t="s">
        <v>7</v>
      </c>
      <c r="J968" t="s">
        <v>84</v>
      </c>
      <c r="K968" s="6">
        <v>87985.91</v>
      </c>
      <c r="L968">
        <f>MONTH(tblSales3[[#This Row],[Date]])</f>
        <v>4</v>
      </c>
    </row>
    <row r="969" spans="7:12" x14ac:dyDescent="0.25">
      <c r="G969">
        <v>10962</v>
      </c>
      <c r="H969" s="2">
        <v>42191.324456018519</v>
      </c>
      <c r="I969" t="s">
        <v>61</v>
      </c>
      <c r="J969" t="s">
        <v>345</v>
      </c>
      <c r="K969" s="6">
        <v>76893.820000000007</v>
      </c>
      <c r="L969">
        <f>MONTH(tblSales3[[#This Row],[Date]])</f>
        <v>7</v>
      </c>
    </row>
    <row r="970" spans="7:12" x14ac:dyDescent="0.25">
      <c r="G970">
        <v>10963</v>
      </c>
      <c r="H970" s="2">
        <v>42077.869722222225</v>
      </c>
      <c r="I970" t="s">
        <v>11</v>
      </c>
      <c r="J970" t="s">
        <v>101</v>
      </c>
      <c r="K970" s="6">
        <v>71634.31</v>
      </c>
      <c r="L970">
        <f>MONTH(tblSales3[[#This Row],[Date]])</f>
        <v>3</v>
      </c>
    </row>
    <row r="971" spans="7:12" x14ac:dyDescent="0.25">
      <c r="G971">
        <v>10964</v>
      </c>
      <c r="H971" s="2">
        <v>42351.827962962961</v>
      </c>
      <c r="I971" t="s">
        <v>40</v>
      </c>
      <c r="J971" t="s">
        <v>271</v>
      </c>
      <c r="K971" s="6">
        <v>30577.71</v>
      </c>
      <c r="L971">
        <f>MONTH(tblSales3[[#This Row],[Date]])</f>
        <v>12</v>
      </c>
    </row>
    <row r="972" spans="7:12" x14ac:dyDescent="0.25">
      <c r="G972">
        <v>10965</v>
      </c>
      <c r="H972" s="2">
        <v>42124.542025462964</v>
      </c>
      <c r="I972" t="s">
        <v>35</v>
      </c>
      <c r="J972" t="s">
        <v>301</v>
      </c>
      <c r="K972" s="6">
        <v>84453.26</v>
      </c>
      <c r="L972">
        <f>MONTH(tblSales3[[#This Row],[Date]])</f>
        <v>4</v>
      </c>
    </row>
    <row r="973" spans="7:12" x14ac:dyDescent="0.25">
      <c r="G973">
        <v>10966</v>
      </c>
      <c r="H973" s="2">
        <v>42279.759664351855</v>
      </c>
      <c r="I973" t="s">
        <v>40</v>
      </c>
      <c r="J973" t="s">
        <v>56</v>
      </c>
      <c r="K973" s="6">
        <v>2104.34</v>
      </c>
      <c r="L973">
        <f>MONTH(tblSales3[[#This Row],[Date]])</f>
        <v>10</v>
      </c>
    </row>
    <row r="974" spans="7:12" x14ac:dyDescent="0.25">
      <c r="G974">
        <v>10967</v>
      </c>
      <c r="H974" s="2">
        <v>42042.766365740739</v>
      </c>
      <c r="I974" t="s">
        <v>11</v>
      </c>
      <c r="J974" t="s">
        <v>285</v>
      </c>
      <c r="K974" s="6">
        <v>19551.990000000002</v>
      </c>
      <c r="L974">
        <f>MONTH(tblSales3[[#This Row],[Date]])</f>
        <v>2</v>
      </c>
    </row>
    <row r="975" spans="7:12" x14ac:dyDescent="0.25">
      <c r="G975">
        <v>10968</v>
      </c>
      <c r="H975" s="2">
        <v>42267.298275462963</v>
      </c>
      <c r="I975" t="s">
        <v>66</v>
      </c>
      <c r="J975" t="s">
        <v>209</v>
      </c>
      <c r="K975" s="6">
        <v>70787.88</v>
      </c>
      <c r="L975">
        <f>MONTH(tblSales3[[#This Row],[Date]])</f>
        <v>9</v>
      </c>
    </row>
    <row r="976" spans="7:12" x14ac:dyDescent="0.25">
      <c r="G976">
        <v>10969</v>
      </c>
      <c r="H976" s="2">
        <v>42060.725358796299</v>
      </c>
      <c r="I976" t="s">
        <v>15</v>
      </c>
      <c r="J976" t="s">
        <v>19</v>
      </c>
      <c r="K976" s="6">
        <v>88948.77</v>
      </c>
      <c r="L976">
        <f>MONTH(tblSales3[[#This Row],[Date]])</f>
        <v>2</v>
      </c>
    </row>
    <row r="977" spans="7:12" x14ac:dyDescent="0.25">
      <c r="G977">
        <v>10970</v>
      </c>
      <c r="H977" s="2">
        <v>42315.40042824074</v>
      </c>
      <c r="I977" t="s">
        <v>40</v>
      </c>
      <c r="J977" t="s">
        <v>250</v>
      </c>
      <c r="K977" s="6">
        <v>11569.32</v>
      </c>
      <c r="L977">
        <f>MONTH(tblSales3[[#This Row],[Date]])</f>
        <v>11</v>
      </c>
    </row>
    <row r="978" spans="7:12" x14ac:dyDescent="0.25">
      <c r="G978">
        <v>10971</v>
      </c>
      <c r="H978" s="2">
        <v>42276.793263888889</v>
      </c>
      <c r="I978" t="s">
        <v>15</v>
      </c>
      <c r="J978" t="s">
        <v>229</v>
      </c>
      <c r="K978" s="6">
        <v>47135.49</v>
      </c>
      <c r="L978">
        <f>MONTH(tblSales3[[#This Row],[Date]])</f>
        <v>9</v>
      </c>
    </row>
    <row r="979" spans="7:12" x14ac:dyDescent="0.25">
      <c r="G979">
        <v>10972</v>
      </c>
      <c r="H979" s="2">
        <v>42035.672997685186</v>
      </c>
      <c r="I979" t="s">
        <v>66</v>
      </c>
      <c r="J979" t="s">
        <v>311</v>
      </c>
      <c r="K979" s="6">
        <v>9593.0499999999993</v>
      </c>
      <c r="L979">
        <f>MONTH(tblSales3[[#This Row],[Date]])</f>
        <v>1</v>
      </c>
    </row>
    <row r="980" spans="7:12" x14ac:dyDescent="0.25">
      <c r="G980">
        <v>10973</v>
      </c>
      <c r="H980" s="2">
        <v>42227.030162037037</v>
      </c>
      <c r="I980" t="s">
        <v>13</v>
      </c>
      <c r="J980" t="s">
        <v>301</v>
      </c>
      <c r="K980" s="6">
        <v>69054.75</v>
      </c>
      <c r="L980">
        <f>MONTH(tblSales3[[#This Row],[Date]])</f>
        <v>8</v>
      </c>
    </row>
    <row r="981" spans="7:12" x14ac:dyDescent="0.25">
      <c r="G981">
        <v>10974</v>
      </c>
      <c r="H981" s="2">
        <v>42141.513703703706</v>
      </c>
      <c r="I981" t="s">
        <v>11</v>
      </c>
      <c r="J981" t="s">
        <v>261</v>
      </c>
      <c r="K981" s="6">
        <v>19669.349999999999</v>
      </c>
      <c r="L981">
        <f>MONTH(tblSales3[[#This Row],[Date]])</f>
        <v>5</v>
      </c>
    </row>
    <row r="982" spans="7:12" x14ac:dyDescent="0.25">
      <c r="G982">
        <v>10975</v>
      </c>
      <c r="H982" s="2">
        <v>42178.17627314815</v>
      </c>
      <c r="I982" t="s">
        <v>11</v>
      </c>
      <c r="J982" t="s">
        <v>298</v>
      </c>
      <c r="K982" s="6">
        <v>39806.75</v>
      </c>
      <c r="L982">
        <f>MONTH(tblSales3[[#This Row],[Date]])</f>
        <v>6</v>
      </c>
    </row>
    <row r="983" spans="7:12" x14ac:dyDescent="0.25">
      <c r="G983">
        <v>10976</v>
      </c>
      <c r="H983" s="2">
        <v>42048.127291666664</v>
      </c>
      <c r="I983" t="s">
        <v>52</v>
      </c>
      <c r="J983" t="s">
        <v>233</v>
      </c>
      <c r="K983" s="6">
        <v>58725.39</v>
      </c>
      <c r="L983">
        <f>MONTH(tblSales3[[#This Row],[Date]])</f>
        <v>2</v>
      </c>
    </row>
    <row r="984" spans="7:12" x14ac:dyDescent="0.25">
      <c r="G984">
        <v>10977</v>
      </c>
      <c r="H984" s="2">
        <v>42257.05300925926</v>
      </c>
      <c r="I984" t="s">
        <v>5</v>
      </c>
      <c r="J984" t="s">
        <v>107</v>
      </c>
      <c r="K984" s="6">
        <v>72211.360000000001</v>
      </c>
      <c r="L984">
        <f>MONTH(tblSales3[[#This Row],[Date]])</f>
        <v>9</v>
      </c>
    </row>
    <row r="985" spans="7:12" x14ac:dyDescent="0.25">
      <c r="G985">
        <v>10978</v>
      </c>
      <c r="H985" s="2">
        <v>42213.012384259258</v>
      </c>
      <c r="I985" t="s">
        <v>5</v>
      </c>
      <c r="J985" t="s">
        <v>65</v>
      </c>
      <c r="K985" s="6">
        <v>44299.43</v>
      </c>
      <c r="L985">
        <f>MONTH(tblSales3[[#This Row],[Date]])</f>
        <v>7</v>
      </c>
    </row>
    <row r="986" spans="7:12" x14ac:dyDescent="0.25">
      <c r="G986">
        <v>10979</v>
      </c>
      <c r="H986" s="2">
        <v>42079.976736111108</v>
      </c>
      <c r="I986" t="s">
        <v>20</v>
      </c>
      <c r="J986" t="s">
        <v>98</v>
      </c>
      <c r="K986" s="6">
        <v>10115.74</v>
      </c>
      <c r="L986">
        <f>MONTH(tblSales3[[#This Row],[Date]])</f>
        <v>3</v>
      </c>
    </row>
    <row r="987" spans="7:12" x14ac:dyDescent="0.25">
      <c r="G987">
        <v>10980</v>
      </c>
      <c r="H987" s="2">
        <v>42343.5856712963</v>
      </c>
      <c r="I987" t="s">
        <v>11</v>
      </c>
      <c r="J987" t="s">
        <v>42</v>
      </c>
      <c r="K987" s="6">
        <v>83414.94</v>
      </c>
      <c r="L987">
        <f>MONTH(tblSales3[[#This Row],[Date]])</f>
        <v>12</v>
      </c>
    </row>
    <row r="988" spans="7:12" x14ac:dyDescent="0.25">
      <c r="G988">
        <v>10981</v>
      </c>
      <c r="H988" s="2">
        <v>42135.07403935185</v>
      </c>
      <c r="I988" t="s">
        <v>38</v>
      </c>
      <c r="J988" t="s">
        <v>203</v>
      </c>
      <c r="K988" s="6">
        <v>86684.1</v>
      </c>
      <c r="L988">
        <f>MONTH(tblSales3[[#This Row],[Date]])</f>
        <v>5</v>
      </c>
    </row>
    <row r="989" spans="7:12" x14ac:dyDescent="0.25">
      <c r="G989">
        <v>10982</v>
      </c>
      <c r="H989" s="2">
        <v>42136.074456018519</v>
      </c>
      <c r="I989" t="s">
        <v>29</v>
      </c>
      <c r="J989" t="s">
        <v>203</v>
      </c>
      <c r="K989" s="6">
        <v>56061.17</v>
      </c>
      <c r="L989">
        <f>MONTH(tblSales3[[#This Row],[Date]])</f>
        <v>5</v>
      </c>
    </row>
    <row r="990" spans="7:12" x14ac:dyDescent="0.25">
      <c r="G990">
        <v>10983</v>
      </c>
      <c r="H990" s="2">
        <v>42197.412951388891</v>
      </c>
      <c r="I990" t="s">
        <v>13</v>
      </c>
      <c r="J990" t="s">
        <v>364</v>
      </c>
      <c r="K990" s="6">
        <v>34349.339999999997</v>
      </c>
      <c r="L990">
        <f>MONTH(tblSales3[[#This Row],[Date]])</f>
        <v>7</v>
      </c>
    </row>
    <row r="991" spans="7:12" x14ac:dyDescent="0.25">
      <c r="G991">
        <v>10984</v>
      </c>
      <c r="H991" s="2">
        <v>42100.757951388892</v>
      </c>
      <c r="I991" t="s">
        <v>52</v>
      </c>
      <c r="J991" t="s">
        <v>197</v>
      </c>
      <c r="K991" s="6">
        <v>37396.57</v>
      </c>
      <c r="L991">
        <f>MONTH(tblSales3[[#This Row],[Date]])</f>
        <v>4</v>
      </c>
    </row>
    <row r="992" spans="7:12" x14ac:dyDescent="0.25">
      <c r="G992">
        <v>10985</v>
      </c>
      <c r="H992" s="2">
        <v>42319.262372685182</v>
      </c>
      <c r="I992" t="s">
        <v>38</v>
      </c>
      <c r="J992" t="s">
        <v>291</v>
      </c>
      <c r="K992" s="6">
        <v>80934.17</v>
      </c>
      <c r="L992">
        <f>MONTH(tblSales3[[#This Row],[Date]])</f>
        <v>11</v>
      </c>
    </row>
    <row r="993" spans="7:12" x14ac:dyDescent="0.25">
      <c r="G993">
        <v>10986</v>
      </c>
      <c r="H993" s="2">
        <v>42225.163495370369</v>
      </c>
      <c r="I993" t="s">
        <v>52</v>
      </c>
      <c r="J993" t="s">
        <v>371</v>
      </c>
      <c r="K993" s="6">
        <v>19880.37</v>
      </c>
      <c r="L993">
        <f>MONTH(tblSales3[[#This Row],[Date]])</f>
        <v>8</v>
      </c>
    </row>
    <row r="994" spans="7:12" x14ac:dyDescent="0.25">
      <c r="G994">
        <v>10987</v>
      </c>
      <c r="H994" s="2">
        <v>42163.231261574074</v>
      </c>
      <c r="I994" t="s">
        <v>26</v>
      </c>
      <c r="J994" t="s">
        <v>353</v>
      </c>
      <c r="K994" s="6">
        <v>91863.5</v>
      </c>
      <c r="L994">
        <f>MONTH(tblSales3[[#This Row],[Date]])</f>
        <v>6</v>
      </c>
    </row>
    <row r="995" spans="7:12" x14ac:dyDescent="0.25">
      <c r="G995">
        <v>10988</v>
      </c>
      <c r="H995" s="2">
        <v>42027.446759259263</v>
      </c>
      <c r="I995" t="s">
        <v>5</v>
      </c>
      <c r="J995" t="s">
        <v>173</v>
      </c>
      <c r="K995" s="6">
        <v>53314.99</v>
      </c>
      <c r="L995">
        <f>MONTH(tblSales3[[#This Row],[Date]])</f>
        <v>1</v>
      </c>
    </row>
    <row r="996" spans="7:12" x14ac:dyDescent="0.25">
      <c r="G996">
        <v>10989</v>
      </c>
      <c r="H996" s="2">
        <v>42346.154502314814</v>
      </c>
      <c r="I996" t="s">
        <v>5</v>
      </c>
      <c r="J996" t="s">
        <v>258</v>
      </c>
      <c r="K996" s="6">
        <v>50157.57</v>
      </c>
      <c r="L996">
        <f>MONTH(tblSales3[[#This Row],[Date]])</f>
        <v>12</v>
      </c>
    </row>
    <row r="997" spans="7:12" x14ac:dyDescent="0.25">
      <c r="G997">
        <v>10990</v>
      </c>
      <c r="H997" s="2">
        <v>42359.843877314815</v>
      </c>
      <c r="I997" t="s">
        <v>35</v>
      </c>
      <c r="J997" t="s">
        <v>250</v>
      </c>
      <c r="K997" s="6">
        <v>73110.33</v>
      </c>
      <c r="L997">
        <f>MONTH(tblSales3[[#This Row],[Date]])</f>
        <v>12</v>
      </c>
    </row>
    <row r="998" spans="7:12" x14ac:dyDescent="0.25">
      <c r="G998">
        <v>10991</v>
      </c>
      <c r="H998" s="2">
        <v>42165.991724537038</v>
      </c>
      <c r="I998" t="s">
        <v>7</v>
      </c>
      <c r="J998" t="s">
        <v>303</v>
      </c>
      <c r="K998" s="6">
        <v>6270.01</v>
      </c>
      <c r="L998">
        <f>MONTH(tblSales3[[#This Row],[Date]])</f>
        <v>6</v>
      </c>
    </row>
    <row r="999" spans="7:12" x14ac:dyDescent="0.25">
      <c r="G999">
        <v>10992</v>
      </c>
      <c r="H999" s="2">
        <v>42205.770925925928</v>
      </c>
      <c r="I999" t="s">
        <v>45</v>
      </c>
      <c r="J999" t="s">
        <v>291</v>
      </c>
      <c r="K999" s="6">
        <v>47255.12</v>
      </c>
      <c r="L999">
        <f>MONTH(tblSales3[[#This Row],[Date]])</f>
        <v>7</v>
      </c>
    </row>
    <row r="1000" spans="7:12" x14ac:dyDescent="0.25">
      <c r="G1000">
        <v>10993</v>
      </c>
      <c r="H1000" s="2">
        <v>42279.390740740739</v>
      </c>
      <c r="I1000" t="s">
        <v>23</v>
      </c>
      <c r="J1000" t="s">
        <v>298</v>
      </c>
      <c r="K1000" s="6">
        <v>50029.43</v>
      </c>
      <c r="L1000">
        <f>MONTH(tblSales3[[#This Row],[Date]])</f>
        <v>10</v>
      </c>
    </row>
    <row r="1001" spans="7:12" x14ac:dyDescent="0.25">
      <c r="G1001">
        <v>10994</v>
      </c>
      <c r="H1001" s="2">
        <v>42353.763854166667</v>
      </c>
      <c r="I1001" t="s">
        <v>45</v>
      </c>
      <c r="J1001" t="s">
        <v>160</v>
      </c>
      <c r="K1001" s="6">
        <v>28739.79</v>
      </c>
      <c r="L1001">
        <f>MONTH(tblSales3[[#This Row],[Date]])</f>
        <v>12</v>
      </c>
    </row>
    <row r="1002" spans="7:12" x14ac:dyDescent="0.25">
      <c r="G1002">
        <v>10995</v>
      </c>
      <c r="H1002" s="2">
        <v>42127.213506944441</v>
      </c>
      <c r="I1002" t="s">
        <v>35</v>
      </c>
      <c r="J1002" t="s">
        <v>167</v>
      </c>
      <c r="K1002" s="6">
        <v>47315.47</v>
      </c>
      <c r="L1002">
        <f>MONTH(tblSales3[[#This Row],[Date]])</f>
        <v>5</v>
      </c>
    </row>
    <row r="1003" spans="7:12" x14ac:dyDescent="0.25">
      <c r="G1003">
        <v>10996</v>
      </c>
      <c r="H1003" s="2">
        <v>42009.290173611109</v>
      </c>
      <c r="I1003" t="s">
        <v>11</v>
      </c>
      <c r="J1003" t="s">
        <v>187</v>
      </c>
      <c r="K1003" s="6">
        <v>57298.31</v>
      </c>
      <c r="L1003">
        <f>MONTH(tblSales3[[#This Row],[Date]])</f>
        <v>1</v>
      </c>
    </row>
    <row r="1004" spans="7:12" x14ac:dyDescent="0.25">
      <c r="G1004">
        <v>10997</v>
      </c>
      <c r="H1004" s="2">
        <v>42154.006215277775</v>
      </c>
      <c r="I1004" t="s">
        <v>13</v>
      </c>
      <c r="J1004" t="s">
        <v>93</v>
      </c>
      <c r="K1004" s="6">
        <v>29765.75</v>
      </c>
      <c r="L1004">
        <f>MONTH(tblSales3[[#This Row],[Date]])</f>
        <v>5</v>
      </c>
    </row>
    <row r="1005" spans="7:12" x14ac:dyDescent="0.25">
      <c r="G1005">
        <v>10998</v>
      </c>
      <c r="H1005" s="2">
        <v>42355.913622685184</v>
      </c>
      <c r="I1005" t="s">
        <v>66</v>
      </c>
      <c r="J1005" t="s">
        <v>307</v>
      </c>
      <c r="K1005" s="6">
        <v>73080.679999999993</v>
      </c>
      <c r="L1005">
        <f>MONTH(tblSales3[[#This Row],[Date]])</f>
        <v>12</v>
      </c>
    </row>
    <row r="1006" spans="7:12" x14ac:dyDescent="0.25">
      <c r="G1006">
        <v>10999</v>
      </c>
      <c r="H1006" s="2">
        <v>42140.343981481485</v>
      </c>
      <c r="I1006" t="s">
        <v>40</v>
      </c>
      <c r="J1006" t="s">
        <v>172</v>
      </c>
      <c r="K1006" s="6">
        <v>97978.11</v>
      </c>
      <c r="L1006">
        <f>MONTH(tblSales3[[#This Row],[Date]])</f>
        <v>5</v>
      </c>
    </row>
    <row r="1007" spans="7:12" x14ac:dyDescent="0.25">
      <c r="G1007">
        <v>11000</v>
      </c>
      <c r="H1007" s="2">
        <v>42089.397870370369</v>
      </c>
      <c r="I1007" t="s">
        <v>66</v>
      </c>
      <c r="J1007" t="s">
        <v>198</v>
      </c>
      <c r="K1007" s="6">
        <v>20539.52</v>
      </c>
      <c r="L1007">
        <f>MONTH(tblSales3[[#This Row],[Date]])</f>
        <v>3</v>
      </c>
    </row>
  </sheetData>
  <pageMargins left="0.7" right="0.7" top="0.75" bottom="0.75" header="0.3" footer="0.3"/>
  <pageSetup orientation="portrait" r:id="rId1"/>
  <drawing r:id="rId2"/>
  <tableParts count="2">
    <tablePart r:id="rId3"/>
    <tablePart r:id="rId4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13FF9-66E3-48C7-9996-B599A52D5F05}">
  <sheetPr codeName="Sheet11"/>
  <dimension ref="A1:I1007"/>
  <sheetViews>
    <sheetView showGridLines="0" workbookViewId="0">
      <selection activeCell="C9" sqref="C9"/>
    </sheetView>
  </sheetViews>
  <sheetFormatPr defaultRowHeight="15" x14ac:dyDescent="0.25"/>
  <cols>
    <col min="1" max="1" width="1.7109375" customWidth="1"/>
    <col min="2" max="2" width="9.140625" customWidth="1"/>
    <col min="3" max="3" width="17.28515625" customWidth="1"/>
    <col min="4" max="4" width="6.7109375" customWidth="1"/>
    <col min="5" max="5" width="10.28515625" bestFit="1" customWidth="1"/>
    <col min="6" max="6" width="20" bestFit="1" customWidth="1"/>
    <col min="7" max="7" width="18.140625" bestFit="1" customWidth="1"/>
    <col min="8" max="8" width="14.5703125" bestFit="1" customWidth="1"/>
    <col min="9" max="9" width="11.5703125" bestFit="1" customWidth="1"/>
    <col min="10" max="10" width="10.85546875" bestFit="1" customWidth="1"/>
  </cols>
  <sheetData>
    <row r="1" spans="1:9" s="4" customFormat="1" ht="24" customHeight="1" x14ac:dyDescent="0.3">
      <c r="A1" s="3" t="s">
        <v>372</v>
      </c>
      <c r="I1" s="5" t="s">
        <v>376</v>
      </c>
    </row>
    <row r="3" spans="1:9" x14ac:dyDescent="0.25">
      <c r="B3" s="1" t="s">
        <v>373</v>
      </c>
    </row>
    <row r="4" spans="1:9" x14ac:dyDescent="0.25">
      <c r="B4" s="7" t="s">
        <v>375</v>
      </c>
    </row>
    <row r="5" spans="1:9" x14ac:dyDescent="0.25">
      <c r="B5" s="7" t="s">
        <v>377</v>
      </c>
    </row>
    <row r="7" spans="1:9" x14ac:dyDescent="0.25">
      <c r="B7" t="s">
        <v>374</v>
      </c>
      <c r="C7" t="s">
        <v>2</v>
      </c>
      <c r="E7" t="s">
        <v>0</v>
      </c>
      <c r="F7" t="s">
        <v>1</v>
      </c>
      <c r="G7" t="s">
        <v>2</v>
      </c>
      <c r="H7" t="s">
        <v>3</v>
      </c>
      <c r="I7" t="s">
        <v>4</v>
      </c>
    </row>
    <row r="8" spans="1:9" x14ac:dyDescent="0.25">
      <c r="B8">
        <v>1</v>
      </c>
      <c r="C8" t="str">
        <f t="shared" ref="C8:C19" si="0">VLOOKUP(_xlfn.MINIFS($F$8:$F$1007,$F$8:$F$1007,"&gt;="&amp;DATE(2015,B8,1),$F$8:$F$1007,"&lt;="&amp;DATE(2015,B8+1,0)),$F$8:$G$1007,2,FALSE)</f>
        <v>Teresa Snyder</v>
      </c>
      <c r="E8">
        <v>10001</v>
      </c>
      <c r="F8" s="2">
        <v>42106.874930555554</v>
      </c>
      <c r="G8" t="s">
        <v>5</v>
      </c>
      <c r="H8" t="s">
        <v>6</v>
      </c>
      <c r="I8" s="6">
        <v>45912.74</v>
      </c>
    </row>
    <row r="9" spans="1:9" x14ac:dyDescent="0.25">
      <c r="B9">
        <v>2</v>
      </c>
      <c r="C9" t="str">
        <f t="shared" si="0"/>
        <v>Jane Lawson</v>
      </c>
      <c r="E9">
        <v>10002</v>
      </c>
      <c r="F9" s="2">
        <v>42108.824687499997</v>
      </c>
      <c r="G9" t="s">
        <v>7</v>
      </c>
      <c r="H9" t="s">
        <v>8</v>
      </c>
      <c r="I9" s="6">
        <v>9464.89</v>
      </c>
    </row>
    <row r="10" spans="1:9" x14ac:dyDescent="0.25">
      <c r="B10">
        <v>3</v>
      </c>
      <c r="C10" t="str">
        <f t="shared" si="0"/>
        <v>Jane Lawson</v>
      </c>
      <c r="E10">
        <v>10003</v>
      </c>
      <c r="F10" s="2">
        <v>42347.5934837963</v>
      </c>
      <c r="G10" t="s">
        <v>9</v>
      </c>
      <c r="H10" t="s">
        <v>10</v>
      </c>
      <c r="I10" s="6">
        <v>18259.45</v>
      </c>
    </row>
    <row r="11" spans="1:9" x14ac:dyDescent="0.25">
      <c r="B11">
        <v>4</v>
      </c>
      <c r="C11" t="str">
        <f t="shared" si="0"/>
        <v>Antonio Palmer</v>
      </c>
      <c r="E11">
        <v>10004</v>
      </c>
      <c r="F11" s="2">
        <v>42160.577407407407</v>
      </c>
      <c r="G11" t="s">
        <v>11</v>
      </c>
      <c r="H11" t="s">
        <v>12</v>
      </c>
      <c r="I11" s="6">
        <v>54377.01</v>
      </c>
    </row>
    <row r="12" spans="1:9" x14ac:dyDescent="0.25">
      <c r="B12">
        <v>5</v>
      </c>
      <c r="C12" t="str">
        <f t="shared" si="0"/>
        <v>Peter Bell</v>
      </c>
      <c r="E12">
        <v>10005</v>
      </c>
      <c r="F12" s="2">
        <v>42133.455185185187</v>
      </c>
      <c r="G12" t="s">
        <v>13</v>
      </c>
      <c r="H12" t="s">
        <v>14</v>
      </c>
      <c r="I12" s="6">
        <v>1673.84</v>
      </c>
    </row>
    <row r="13" spans="1:9" x14ac:dyDescent="0.25">
      <c r="B13">
        <v>6</v>
      </c>
      <c r="C13" t="str">
        <f t="shared" si="0"/>
        <v>Edward Harvey</v>
      </c>
      <c r="E13">
        <v>10006</v>
      </c>
      <c r="F13" s="2">
        <v>42351.509027777778</v>
      </c>
      <c r="G13" t="s">
        <v>15</v>
      </c>
      <c r="H13" t="s">
        <v>16</v>
      </c>
      <c r="I13" s="6">
        <v>56321.3</v>
      </c>
    </row>
    <row r="14" spans="1:9" x14ac:dyDescent="0.25">
      <c r="B14">
        <v>7</v>
      </c>
      <c r="C14" t="str">
        <f t="shared" si="0"/>
        <v>Jimmy Bailey</v>
      </c>
      <c r="E14">
        <v>10007</v>
      </c>
      <c r="F14" s="2">
        <v>42055.244212962964</v>
      </c>
      <c r="G14" t="s">
        <v>17</v>
      </c>
      <c r="H14" t="s">
        <v>18</v>
      </c>
      <c r="I14" s="6">
        <v>86340.2</v>
      </c>
    </row>
    <row r="15" spans="1:9" x14ac:dyDescent="0.25">
      <c r="B15">
        <v>8</v>
      </c>
      <c r="C15" t="str">
        <f t="shared" si="0"/>
        <v>Eric Garcia</v>
      </c>
      <c r="E15">
        <v>10008</v>
      </c>
      <c r="F15" s="2">
        <v>42263.847581018519</v>
      </c>
      <c r="G15" t="s">
        <v>7</v>
      </c>
      <c r="H15" t="s">
        <v>19</v>
      </c>
      <c r="I15" s="6">
        <v>99576.35</v>
      </c>
    </row>
    <row r="16" spans="1:9" x14ac:dyDescent="0.25">
      <c r="B16">
        <v>9</v>
      </c>
      <c r="C16" t="str">
        <f t="shared" si="0"/>
        <v>Martin Gilbert</v>
      </c>
      <c r="E16">
        <v>10009</v>
      </c>
      <c r="F16" s="2">
        <v>42089.456412037034</v>
      </c>
      <c r="G16" t="s">
        <v>20</v>
      </c>
      <c r="H16" t="s">
        <v>21</v>
      </c>
      <c r="I16" s="6">
        <v>88985.07</v>
      </c>
    </row>
    <row r="17" spans="2:9" x14ac:dyDescent="0.25">
      <c r="B17">
        <v>10</v>
      </c>
      <c r="C17" t="str">
        <f t="shared" si="0"/>
        <v>Kelly Harper</v>
      </c>
      <c r="E17">
        <v>10010</v>
      </c>
      <c r="F17" s="2">
        <v>42209.582604166666</v>
      </c>
      <c r="G17" t="s">
        <v>9</v>
      </c>
      <c r="H17" t="s">
        <v>22</v>
      </c>
      <c r="I17" s="6">
        <v>94315.47</v>
      </c>
    </row>
    <row r="18" spans="2:9" x14ac:dyDescent="0.25">
      <c r="B18">
        <v>11</v>
      </c>
      <c r="C18" t="str">
        <f t="shared" si="0"/>
        <v>Evelyn Ford</v>
      </c>
      <c r="E18">
        <v>10011</v>
      </c>
      <c r="F18" s="2">
        <v>42288.243854166663</v>
      </c>
      <c r="G18" t="s">
        <v>23</v>
      </c>
      <c r="H18" t="s">
        <v>24</v>
      </c>
      <c r="I18" s="6">
        <v>43426.11</v>
      </c>
    </row>
    <row r="19" spans="2:9" x14ac:dyDescent="0.25">
      <c r="B19">
        <v>12</v>
      </c>
      <c r="C19" t="str">
        <f t="shared" si="0"/>
        <v>Jimmy Bailey</v>
      </c>
      <c r="E19">
        <v>10012</v>
      </c>
      <c r="F19" s="2">
        <v>42038.002847222226</v>
      </c>
      <c r="G19" t="s">
        <v>9</v>
      </c>
      <c r="H19" t="s">
        <v>25</v>
      </c>
      <c r="I19" s="6">
        <v>79598.86</v>
      </c>
    </row>
    <row r="20" spans="2:9" x14ac:dyDescent="0.25">
      <c r="E20">
        <v>10013</v>
      </c>
      <c r="F20" s="2">
        <v>42134.24962962963</v>
      </c>
      <c r="G20" t="s">
        <v>26</v>
      </c>
      <c r="H20" t="s">
        <v>27</v>
      </c>
      <c r="I20" s="6">
        <v>20768.87</v>
      </c>
    </row>
    <row r="21" spans="2:9" x14ac:dyDescent="0.25">
      <c r="E21">
        <v>10014</v>
      </c>
      <c r="F21" s="2">
        <v>42300.721655092595</v>
      </c>
      <c r="G21" t="s">
        <v>9</v>
      </c>
      <c r="H21" t="s">
        <v>21</v>
      </c>
      <c r="I21" s="6">
        <v>73083.38</v>
      </c>
    </row>
    <row r="22" spans="2:9" x14ac:dyDescent="0.25">
      <c r="E22">
        <v>10015</v>
      </c>
      <c r="F22" s="2">
        <v>42227.90116898148</v>
      </c>
      <c r="G22" t="s">
        <v>9</v>
      </c>
      <c r="H22" t="s">
        <v>28</v>
      </c>
      <c r="I22" s="6">
        <v>59445.8</v>
      </c>
    </row>
    <row r="23" spans="2:9" x14ac:dyDescent="0.25">
      <c r="E23">
        <v>10016</v>
      </c>
      <c r="F23" s="2">
        <v>42021.871064814812</v>
      </c>
      <c r="G23" t="s">
        <v>29</v>
      </c>
      <c r="H23" t="s">
        <v>30</v>
      </c>
      <c r="I23" s="6">
        <v>5145.53</v>
      </c>
    </row>
    <row r="24" spans="2:9" x14ac:dyDescent="0.25">
      <c r="E24">
        <v>10017</v>
      </c>
      <c r="F24" s="2">
        <v>42242.175740740742</v>
      </c>
      <c r="G24" t="s">
        <v>29</v>
      </c>
      <c r="H24" t="s">
        <v>31</v>
      </c>
      <c r="I24" s="6">
        <v>25194.6</v>
      </c>
    </row>
    <row r="25" spans="2:9" x14ac:dyDescent="0.25">
      <c r="E25">
        <v>10018</v>
      </c>
      <c r="F25" s="2">
        <v>42095.735335648147</v>
      </c>
      <c r="G25" t="s">
        <v>26</v>
      </c>
      <c r="H25" t="s">
        <v>32</v>
      </c>
      <c r="I25" s="6">
        <v>72960.95</v>
      </c>
    </row>
    <row r="26" spans="2:9" x14ac:dyDescent="0.25">
      <c r="E26">
        <v>10019</v>
      </c>
      <c r="F26" s="2">
        <v>42310.556956018518</v>
      </c>
      <c r="G26" t="s">
        <v>5</v>
      </c>
      <c r="H26" t="s">
        <v>33</v>
      </c>
      <c r="I26" s="6">
        <v>87176.36</v>
      </c>
    </row>
    <row r="27" spans="2:9" x14ac:dyDescent="0.25">
      <c r="E27">
        <v>10020</v>
      </c>
      <c r="F27" s="2">
        <v>42222.7</v>
      </c>
      <c r="G27" t="s">
        <v>11</v>
      </c>
      <c r="H27" t="s">
        <v>34</v>
      </c>
      <c r="I27" s="6">
        <v>21411.46</v>
      </c>
    </row>
    <row r="28" spans="2:9" x14ac:dyDescent="0.25">
      <c r="E28">
        <v>10021</v>
      </c>
      <c r="F28" s="2">
        <v>42292.315138888887</v>
      </c>
      <c r="G28" t="s">
        <v>35</v>
      </c>
      <c r="H28" t="s">
        <v>36</v>
      </c>
      <c r="I28" s="6">
        <v>44977.03</v>
      </c>
    </row>
    <row r="29" spans="2:9" x14ac:dyDescent="0.25">
      <c r="E29">
        <v>10022</v>
      </c>
      <c r="F29" s="2">
        <v>42146.056863425925</v>
      </c>
      <c r="G29" t="s">
        <v>17</v>
      </c>
      <c r="H29" t="s">
        <v>37</v>
      </c>
      <c r="I29" s="6">
        <v>43118.2</v>
      </c>
    </row>
    <row r="30" spans="2:9" x14ac:dyDescent="0.25">
      <c r="E30">
        <v>10023</v>
      </c>
      <c r="F30" s="2">
        <v>42095.735335648147</v>
      </c>
      <c r="G30" t="s">
        <v>38</v>
      </c>
      <c r="H30" t="s">
        <v>39</v>
      </c>
      <c r="I30" s="6">
        <v>42462.42</v>
      </c>
    </row>
    <row r="31" spans="2:9" x14ac:dyDescent="0.25">
      <c r="E31">
        <v>10024</v>
      </c>
      <c r="F31" s="2">
        <v>42082.030231481483</v>
      </c>
      <c r="G31" t="s">
        <v>11</v>
      </c>
      <c r="H31" t="s">
        <v>27</v>
      </c>
      <c r="I31" s="6">
        <v>51761.98</v>
      </c>
    </row>
    <row r="32" spans="2:9" x14ac:dyDescent="0.25">
      <c r="E32">
        <v>10025</v>
      </c>
      <c r="F32" s="2">
        <v>42074.135046296295</v>
      </c>
      <c r="G32" t="s">
        <v>20</v>
      </c>
      <c r="H32" t="s">
        <v>33</v>
      </c>
      <c r="I32" s="6">
        <v>55897.45</v>
      </c>
    </row>
    <row r="33" spans="5:9" x14ac:dyDescent="0.25">
      <c r="E33">
        <v>10026</v>
      </c>
      <c r="F33" s="2">
        <v>42127.935023148151</v>
      </c>
      <c r="G33" t="s">
        <v>40</v>
      </c>
      <c r="H33" t="s">
        <v>41</v>
      </c>
      <c r="I33" s="6">
        <v>25131.759999999998</v>
      </c>
    </row>
    <row r="34" spans="5:9" x14ac:dyDescent="0.25">
      <c r="E34">
        <v>10027</v>
      </c>
      <c r="F34" s="2">
        <v>42247.669039351851</v>
      </c>
      <c r="G34" t="s">
        <v>5</v>
      </c>
      <c r="H34" t="s">
        <v>42</v>
      </c>
      <c r="I34" s="6">
        <v>97359.23</v>
      </c>
    </row>
    <row r="35" spans="5:9" x14ac:dyDescent="0.25">
      <c r="E35">
        <v>10028</v>
      </c>
      <c r="F35" s="2">
        <v>42209.15148148148</v>
      </c>
      <c r="G35" t="s">
        <v>11</v>
      </c>
      <c r="H35" t="s">
        <v>43</v>
      </c>
      <c r="I35" s="6">
        <v>56647.95</v>
      </c>
    </row>
    <row r="36" spans="5:9" x14ac:dyDescent="0.25">
      <c r="E36">
        <v>10029</v>
      </c>
      <c r="F36" s="2">
        <v>42188.632789351854</v>
      </c>
      <c r="G36" t="s">
        <v>20</v>
      </c>
      <c r="H36" t="s">
        <v>44</v>
      </c>
      <c r="I36" s="6">
        <v>72399.37</v>
      </c>
    </row>
    <row r="37" spans="5:9" x14ac:dyDescent="0.25">
      <c r="E37">
        <v>10030</v>
      </c>
      <c r="F37" s="2">
        <v>42064.76253472222</v>
      </c>
      <c r="G37" t="s">
        <v>45</v>
      </c>
      <c r="H37" t="s">
        <v>46</v>
      </c>
      <c r="I37" s="6">
        <v>58234.73</v>
      </c>
    </row>
    <row r="38" spans="5:9" x14ac:dyDescent="0.25">
      <c r="E38">
        <v>10031</v>
      </c>
      <c r="F38" s="2">
        <v>42281.845914351848</v>
      </c>
      <c r="G38" t="s">
        <v>17</v>
      </c>
      <c r="H38" t="s">
        <v>47</v>
      </c>
      <c r="I38" s="6">
        <v>59828.91</v>
      </c>
    </row>
    <row r="39" spans="5:9" x14ac:dyDescent="0.25">
      <c r="E39">
        <v>10032</v>
      </c>
      <c r="F39" s="2">
        <v>42172.347986111112</v>
      </c>
      <c r="G39" t="s">
        <v>20</v>
      </c>
      <c r="H39" t="s">
        <v>18</v>
      </c>
      <c r="I39" s="6">
        <v>60105.68</v>
      </c>
    </row>
    <row r="40" spans="5:9" x14ac:dyDescent="0.25">
      <c r="E40">
        <v>10033</v>
      </c>
      <c r="F40" s="2">
        <v>42301.145567129628</v>
      </c>
      <c r="G40" t="s">
        <v>38</v>
      </c>
      <c r="H40" t="s">
        <v>48</v>
      </c>
      <c r="I40" s="6">
        <v>14761.55</v>
      </c>
    </row>
    <row r="41" spans="5:9" x14ac:dyDescent="0.25">
      <c r="E41">
        <v>10034</v>
      </c>
      <c r="F41" s="2">
        <v>42343.193923611114</v>
      </c>
      <c r="G41" t="s">
        <v>20</v>
      </c>
      <c r="H41" t="s">
        <v>49</v>
      </c>
      <c r="I41" s="6">
        <v>17605</v>
      </c>
    </row>
    <row r="42" spans="5:9" x14ac:dyDescent="0.25">
      <c r="E42">
        <v>10035</v>
      </c>
      <c r="F42" s="2">
        <v>42305.918703703705</v>
      </c>
      <c r="G42" t="s">
        <v>11</v>
      </c>
      <c r="H42" t="s">
        <v>50</v>
      </c>
      <c r="I42" s="6">
        <v>22191.18</v>
      </c>
    </row>
    <row r="43" spans="5:9" x14ac:dyDescent="0.25">
      <c r="E43">
        <v>10036</v>
      </c>
      <c r="F43" s="2">
        <v>42200.667523148149</v>
      </c>
      <c r="G43" t="s">
        <v>9</v>
      </c>
      <c r="H43" t="s">
        <v>51</v>
      </c>
      <c r="I43" s="6">
        <v>73944.66</v>
      </c>
    </row>
    <row r="44" spans="5:9" x14ac:dyDescent="0.25">
      <c r="E44">
        <v>10037</v>
      </c>
      <c r="F44" s="2">
        <v>42170.702557870369</v>
      </c>
      <c r="G44" t="s">
        <v>52</v>
      </c>
      <c r="H44" t="s">
        <v>53</v>
      </c>
      <c r="I44" s="6">
        <v>21494.7</v>
      </c>
    </row>
    <row r="45" spans="5:9" x14ac:dyDescent="0.25">
      <c r="E45">
        <v>10038</v>
      </c>
      <c r="F45" s="2">
        <v>42042.140428240738</v>
      </c>
      <c r="G45" t="s">
        <v>23</v>
      </c>
      <c r="H45" t="s">
        <v>54</v>
      </c>
      <c r="I45" s="6">
        <v>64127.96</v>
      </c>
    </row>
    <row r="46" spans="5:9" x14ac:dyDescent="0.25">
      <c r="E46">
        <v>10039</v>
      </c>
      <c r="F46" s="2">
        <v>42085.269212962965</v>
      </c>
      <c r="G46" t="s">
        <v>13</v>
      </c>
      <c r="H46" t="s">
        <v>55</v>
      </c>
      <c r="I46" s="6">
        <v>47714.79</v>
      </c>
    </row>
    <row r="47" spans="5:9" x14ac:dyDescent="0.25">
      <c r="E47">
        <v>10040</v>
      </c>
      <c r="F47" s="2">
        <v>42098.170960648145</v>
      </c>
      <c r="G47" t="s">
        <v>15</v>
      </c>
      <c r="H47" t="s">
        <v>56</v>
      </c>
      <c r="I47" s="6">
        <v>3713.03</v>
      </c>
    </row>
    <row r="48" spans="5:9" x14ac:dyDescent="0.25">
      <c r="E48">
        <v>10041</v>
      </c>
      <c r="F48" s="2">
        <v>42182.629699074074</v>
      </c>
      <c r="G48" t="s">
        <v>45</v>
      </c>
      <c r="H48" t="s">
        <v>57</v>
      </c>
      <c r="I48" s="6">
        <v>57210.74</v>
      </c>
    </row>
    <row r="49" spans="5:9" x14ac:dyDescent="0.25">
      <c r="E49">
        <v>10042</v>
      </c>
      <c r="F49" s="2">
        <v>42099.852187500001</v>
      </c>
      <c r="G49" t="s">
        <v>17</v>
      </c>
      <c r="H49" t="s">
        <v>58</v>
      </c>
      <c r="I49" s="6">
        <v>78795.64</v>
      </c>
    </row>
    <row r="50" spans="5:9" x14ac:dyDescent="0.25">
      <c r="E50">
        <v>10043</v>
      </c>
      <c r="F50" s="2">
        <v>42135.839884259258</v>
      </c>
      <c r="G50" t="s">
        <v>11</v>
      </c>
      <c r="H50" t="s">
        <v>59</v>
      </c>
      <c r="I50" s="6">
        <v>58747.97</v>
      </c>
    </row>
    <row r="51" spans="5:9" x14ac:dyDescent="0.25">
      <c r="E51">
        <v>10044</v>
      </c>
      <c r="F51" s="2">
        <v>42117.301898148151</v>
      </c>
      <c r="G51" t="s">
        <v>7</v>
      </c>
      <c r="H51" t="s">
        <v>60</v>
      </c>
      <c r="I51" s="6">
        <v>81690.89</v>
      </c>
    </row>
    <row r="52" spans="5:9" x14ac:dyDescent="0.25">
      <c r="E52">
        <v>10045</v>
      </c>
      <c r="F52" s="2">
        <v>42250.009641203702</v>
      </c>
      <c r="G52" t="s">
        <v>61</v>
      </c>
      <c r="H52" t="s">
        <v>62</v>
      </c>
      <c r="I52" s="6">
        <v>87950.36</v>
      </c>
    </row>
    <row r="53" spans="5:9" x14ac:dyDescent="0.25">
      <c r="E53">
        <v>10046</v>
      </c>
      <c r="F53" s="2">
        <v>42223.367337962962</v>
      </c>
      <c r="G53" t="s">
        <v>7</v>
      </c>
      <c r="H53" t="s">
        <v>63</v>
      </c>
      <c r="I53" s="6">
        <v>43688.75</v>
      </c>
    </row>
    <row r="54" spans="5:9" x14ac:dyDescent="0.25">
      <c r="E54">
        <v>10047</v>
      </c>
      <c r="F54" s="2">
        <v>42062.025266203702</v>
      </c>
      <c r="G54" t="s">
        <v>52</v>
      </c>
      <c r="H54" t="s">
        <v>64</v>
      </c>
      <c r="I54" s="6">
        <v>88930.52</v>
      </c>
    </row>
    <row r="55" spans="5:9" x14ac:dyDescent="0.25">
      <c r="E55">
        <v>10048</v>
      </c>
      <c r="F55" s="2">
        <v>42189.578472222223</v>
      </c>
      <c r="G55" t="s">
        <v>35</v>
      </c>
      <c r="H55" t="s">
        <v>65</v>
      </c>
      <c r="I55" s="6">
        <v>38944.75</v>
      </c>
    </row>
    <row r="56" spans="5:9" x14ac:dyDescent="0.25">
      <c r="E56">
        <v>10049</v>
      </c>
      <c r="F56" s="2">
        <v>42307.01457175926</v>
      </c>
      <c r="G56" t="s">
        <v>66</v>
      </c>
      <c r="H56" t="s">
        <v>67</v>
      </c>
      <c r="I56" s="6">
        <v>95060.08</v>
      </c>
    </row>
    <row r="57" spans="5:9" x14ac:dyDescent="0.25">
      <c r="E57">
        <v>10050</v>
      </c>
      <c r="F57" s="2">
        <v>42355.584918981483</v>
      </c>
      <c r="G57" t="s">
        <v>26</v>
      </c>
      <c r="H57" t="s">
        <v>12</v>
      </c>
      <c r="I57" s="6">
        <v>34238.68</v>
      </c>
    </row>
    <row r="58" spans="5:9" x14ac:dyDescent="0.25">
      <c r="E58">
        <v>10051</v>
      </c>
      <c r="F58" s="2">
        <v>42278.367256944446</v>
      </c>
      <c r="G58" t="s">
        <v>45</v>
      </c>
      <c r="H58" t="s">
        <v>68</v>
      </c>
      <c r="I58" s="6">
        <v>17486.39</v>
      </c>
    </row>
    <row r="59" spans="5:9" x14ac:dyDescent="0.25">
      <c r="E59">
        <v>10052</v>
      </c>
      <c r="F59" s="2">
        <v>42180.183935185189</v>
      </c>
      <c r="G59" t="s">
        <v>66</v>
      </c>
      <c r="H59" t="s">
        <v>69</v>
      </c>
      <c r="I59" s="6">
        <v>79800.39</v>
      </c>
    </row>
    <row r="60" spans="5:9" x14ac:dyDescent="0.25">
      <c r="E60">
        <v>10053</v>
      </c>
      <c r="F60" s="2">
        <v>42300.618842592594</v>
      </c>
      <c r="G60" t="s">
        <v>35</v>
      </c>
      <c r="H60" t="s">
        <v>70</v>
      </c>
      <c r="I60" s="6">
        <v>11423.94</v>
      </c>
    </row>
    <row r="61" spans="5:9" x14ac:dyDescent="0.25">
      <c r="E61">
        <v>10054</v>
      </c>
      <c r="F61" s="2">
        <v>42347.688726851855</v>
      </c>
      <c r="G61" t="s">
        <v>5</v>
      </c>
      <c r="H61" t="s">
        <v>71</v>
      </c>
      <c r="I61" s="6">
        <v>43308.07</v>
      </c>
    </row>
    <row r="62" spans="5:9" x14ac:dyDescent="0.25">
      <c r="E62">
        <v>10055</v>
      </c>
      <c r="F62" s="2">
        <v>42274.847511574073</v>
      </c>
      <c r="G62" t="s">
        <v>15</v>
      </c>
      <c r="H62" t="s">
        <v>72</v>
      </c>
      <c r="I62" s="6">
        <v>90501.06</v>
      </c>
    </row>
    <row r="63" spans="5:9" x14ac:dyDescent="0.25">
      <c r="E63">
        <v>10056</v>
      </c>
      <c r="F63" s="2">
        <v>42143.738865740743</v>
      </c>
      <c r="G63" t="s">
        <v>23</v>
      </c>
      <c r="H63" t="s">
        <v>73</v>
      </c>
      <c r="I63" s="6">
        <v>17664.3</v>
      </c>
    </row>
    <row r="64" spans="5:9" x14ac:dyDescent="0.25">
      <c r="E64">
        <v>10057</v>
      </c>
      <c r="F64" s="2">
        <v>42214.057858796295</v>
      </c>
      <c r="G64" t="s">
        <v>15</v>
      </c>
      <c r="H64" t="s">
        <v>74</v>
      </c>
      <c r="I64" s="6">
        <v>10378.18</v>
      </c>
    </row>
    <row r="65" spans="5:9" x14ac:dyDescent="0.25">
      <c r="E65">
        <v>10058</v>
      </c>
      <c r="F65" s="2">
        <v>42262.941712962966</v>
      </c>
      <c r="G65" t="s">
        <v>66</v>
      </c>
      <c r="H65" t="s">
        <v>75</v>
      </c>
      <c r="I65" s="6">
        <v>65398.82</v>
      </c>
    </row>
    <row r="66" spans="5:9" x14ac:dyDescent="0.25">
      <c r="E66">
        <v>10059</v>
      </c>
      <c r="F66" s="2">
        <v>42137.677245370367</v>
      </c>
      <c r="G66" t="s">
        <v>40</v>
      </c>
      <c r="H66" t="s">
        <v>76</v>
      </c>
      <c r="I66" s="6">
        <v>32815.199999999997</v>
      </c>
    </row>
    <row r="67" spans="5:9" x14ac:dyDescent="0.25">
      <c r="E67">
        <v>10060</v>
      </c>
      <c r="F67" s="2">
        <v>42132.023506944446</v>
      </c>
      <c r="G67" t="s">
        <v>35</v>
      </c>
      <c r="H67" t="s">
        <v>77</v>
      </c>
      <c r="I67" s="6">
        <v>24824.11</v>
      </c>
    </row>
    <row r="68" spans="5:9" x14ac:dyDescent="0.25">
      <c r="E68">
        <v>10061</v>
      </c>
      <c r="F68" s="2">
        <v>42358.782962962963</v>
      </c>
      <c r="G68" t="s">
        <v>40</v>
      </c>
      <c r="H68" t="s">
        <v>78</v>
      </c>
      <c r="I68" s="6">
        <v>62313.51</v>
      </c>
    </row>
    <row r="69" spans="5:9" x14ac:dyDescent="0.25">
      <c r="E69">
        <v>10062</v>
      </c>
      <c r="F69" s="2">
        <v>42263.651018518518</v>
      </c>
      <c r="G69" t="s">
        <v>66</v>
      </c>
      <c r="H69" t="s">
        <v>79</v>
      </c>
      <c r="I69" s="6">
        <v>89948.39</v>
      </c>
    </row>
    <row r="70" spans="5:9" x14ac:dyDescent="0.25">
      <c r="E70">
        <v>10063</v>
      </c>
      <c r="F70" s="2">
        <v>42348.304583333331</v>
      </c>
      <c r="G70" t="s">
        <v>26</v>
      </c>
      <c r="H70" t="s">
        <v>80</v>
      </c>
      <c r="I70" s="6">
        <v>52385.440000000002</v>
      </c>
    </row>
    <row r="71" spans="5:9" x14ac:dyDescent="0.25">
      <c r="E71">
        <v>10064</v>
      </c>
      <c r="F71" s="2">
        <v>42120.777928240743</v>
      </c>
      <c r="G71" t="s">
        <v>61</v>
      </c>
      <c r="H71" t="s">
        <v>81</v>
      </c>
      <c r="I71" s="6">
        <v>1142.24</v>
      </c>
    </row>
    <row r="72" spans="5:9" x14ac:dyDescent="0.25">
      <c r="E72">
        <v>10065</v>
      </c>
      <c r="F72" s="2">
        <v>42296.397199074076</v>
      </c>
      <c r="G72" t="s">
        <v>45</v>
      </c>
      <c r="H72" t="s">
        <v>82</v>
      </c>
      <c r="I72" s="6">
        <v>87360.72</v>
      </c>
    </row>
    <row r="73" spans="5:9" x14ac:dyDescent="0.25">
      <c r="E73">
        <v>10066</v>
      </c>
      <c r="F73" s="2">
        <v>42281.083113425928</v>
      </c>
      <c r="G73" t="s">
        <v>5</v>
      </c>
      <c r="H73" t="s">
        <v>62</v>
      </c>
      <c r="I73" s="6">
        <v>39646.29</v>
      </c>
    </row>
    <row r="74" spans="5:9" x14ac:dyDescent="0.25">
      <c r="E74">
        <v>10067</v>
      </c>
      <c r="F74" s="2">
        <v>42028.165636574071</v>
      </c>
      <c r="G74" t="s">
        <v>45</v>
      </c>
      <c r="H74" t="s">
        <v>83</v>
      </c>
      <c r="I74" s="6">
        <v>38109.25</v>
      </c>
    </row>
    <row r="75" spans="5:9" x14ac:dyDescent="0.25">
      <c r="E75">
        <v>10068</v>
      </c>
      <c r="F75" s="2">
        <v>42289.1174537037</v>
      </c>
      <c r="G75" t="s">
        <v>23</v>
      </c>
      <c r="H75" t="s">
        <v>84</v>
      </c>
      <c r="I75" s="6">
        <v>90836</v>
      </c>
    </row>
    <row r="76" spans="5:9" x14ac:dyDescent="0.25">
      <c r="E76">
        <v>10069</v>
      </c>
      <c r="F76" s="2">
        <v>42212.297731481478</v>
      </c>
      <c r="G76" t="s">
        <v>52</v>
      </c>
      <c r="H76" t="s">
        <v>85</v>
      </c>
      <c r="I76" s="6">
        <v>46802.78</v>
      </c>
    </row>
    <row r="77" spans="5:9" x14ac:dyDescent="0.25">
      <c r="E77">
        <v>10070</v>
      </c>
      <c r="F77" s="2">
        <v>42185.610520833332</v>
      </c>
      <c r="G77" t="s">
        <v>17</v>
      </c>
      <c r="H77" t="s">
        <v>86</v>
      </c>
      <c r="I77" s="6">
        <v>42156.94</v>
      </c>
    </row>
    <row r="78" spans="5:9" x14ac:dyDescent="0.25">
      <c r="E78">
        <v>10071</v>
      </c>
      <c r="F78" s="2">
        <v>42251.811782407407</v>
      </c>
      <c r="G78" t="s">
        <v>9</v>
      </c>
      <c r="H78" t="s">
        <v>87</v>
      </c>
      <c r="I78" s="6">
        <v>51196.01</v>
      </c>
    </row>
    <row r="79" spans="5:9" x14ac:dyDescent="0.25">
      <c r="E79">
        <v>10072</v>
      </c>
      <c r="F79" s="2">
        <v>42168.831886574073</v>
      </c>
      <c r="G79" t="s">
        <v>29</v>
      </c>
      <c r="H79" t="s">
        <v>88</v>
      </c>
      <c r="I79" s="6">
        <v>81480.429999999993</v>
      </c>
    </row>
    <row r="80" spans="5:9" x14ac:dyDescent="0.25">
      <c r="E80">
        <v>10073</v>
      </c>
      <c r="F80" s="2">
        <v>42319.504120370373</v>
      </c>
      <c r="G80" t="s">
        <v>29</v>
      </c>
      <c r="H80" t="s">
        <v>89</v>
      </c>
      <c r="I80" s="6">
        <v>19727.400000000001</v>
      </c>
    </row>
    <row r="81" spans="5:9" x14ac:dyDescent="0.25">
      <c r="E81">
        <v>10074</v>
      </c>
      <c r="F81" s="2">
        <v>42354.470347222225</v>
      </c>
      <c r="G81" t="s">
        <v>23</v>
      </c>
      <c r="H81" t="s">
        <v>67</v>
      </c>
      <c r="I81" s="6">
        <v>96099.55</v>
      </c>
    </row>
    <row r="82" spans="5:9" x14ac:dyDescent="0.25">
      <c r="E82">
        <v>10075</v>
      </c>
      <c r="F82" s="2">
        <v>42081.575925925928</v>
      </c>
      <c r="G82" t="s">
        <v>7</v>
      </c>
      <c r="H82" t="s">
        <v>90</v>
      </c>
      <c r="I82" s="6">
        <v>70935.12</v>
      </c>
    </row>
    <row r="83" spans="5:9" x14ac:dyDescent="0.25">
      <c r="E83">
        <v>10076</v>
      </c>
      <c r="F83" s="2">
        <v>42327.58148148148</v>
      </c>
      <c r="G83" t="s">
        <v>38</v>
      </c>
      <c r="H83" t="s">
        <v>91</v>
      </c>
      <c r="I83" s="6">
        <v>10358.02</v>
      </c>
    </row>
    <row r="84" spans="5:9" x14ac:dyDescent="0.25">
      <c r="E84">
        <v>10077</v>
      </c>
      <c r="F84" s="2">
        <v>42258.626539351855</v>
      </c>
      <c r="G84" t="s">
        <v>7</v>
      </c>
      <c r="H84" t="s">
        <v>92</v>
      </c>
      <c r="I84" s="6">
        <v>83878.41</v>
      </c>
    </row>
    <row r="85" spans="5:9" x14ac:dyDescent="0.25">
      <c r="E85">
        <v>10078</v>
      </c>
      <c r="F85" s="2">
        <v>42190.350289351853</v>
      </c>
      <c r="G85" t="s">
        <v>9</v>
      </c>
      <c r="H85" t="s">
        <v>93</v>
      </c>
      <c r="I85" s="6">
        <v>1179.26</v>
      </c>
    </row>
    <row r="86" spans="5:9" x14ac:dyDescent="0.25">
      <c r="E86">
        <v>10079</v>
      </c>
      <c r="F86" s="2">
        <v>42276.61550925926</v>
      </c>
      <c r="G86" t="s">
        <v>5</v>
      </c>
      <c r="H86" t="s">
        <v>94</v>
      </c>
      <c r="I86" s="6">
        <v>39406.29</v>
      </c>
    </row>
    <row r="87" spans="5:9" x14ac:dyDescent="0.25">
      <c r="E87">
        <v>10080</v>
      </c>
      <c r="F87" s="2">
        <v>42214.074467592596</v>
      </c>
      <c r="G87" t="s">
        <v>11</v>
      </c>
      <c r="H87" t="s">
        <v>95</v>
      </c>
      <c r="I87" s="6">
        <v>48373.89</v>
      </c>
    </row>
    <row r="88" spans="5:9" x14ac:dyDescent="0.25">
      <c r="E88">
        <v>10081</v>
      </c>
      <c r="F88" s="2">
        <v>42067.946006944447</v>
      </c>
      <c r="G88" t="s">
        <v>52</v>
      </c>
      <c r="H88" t="s">
        <v>96</v>
      </c>
      <c r="I88" s="6">
        <v>15330.56</v>
      </c>
    </row>
    <row r="89" spans="5:9" x14ac:dyDescent="0.25">
      <c r="E89">
        <v>10082</v>
      </c>
      <c r="F89" s="2">
        <v>42104.710543981484</v>
      </c>
      <c r="G89" t="s">
        <v>17</v>
      </c>
      <c r="H89" t="s">
        <v>97</v>
      </c>
      <c r="I89" s="6">
        <v>59967.7</v>
      </c>
    </row>
    <row r="90" spans="5:9" x14ac:dyDescent="0.25">
      <c r="E90">
        <v>10083</v>
      </c>
      <c r="F90" s="2">
        <v>42039.271921296298</v>
      </c>
      <c r="G90" t="s">
        <v>9</v>
      </c>
      <c r="H90" t="s">
        <v>98</v>
      </c>
      <c r="I90" s="6">
        <v>83743.38</v>
      </c>
    </row>
    <row r="91" spans="5:9" x14ac:dyDescent="0.25">
      <c r="E91">
        <v>10084</v>
      </c>
      <c r="F91" s="2">
        <v>42069.024571759262</v>
      </c>
      <c r="G91" t="s">
        <v>23</v>
      </c>
      <c r="H91" t="s">
        <v>99</v>
      </c>
      <c r="I91" s="6">
        <v>86851.23</v>
      </c>
    </row>
    <row r="92" spans="5:9" x14ac:dyDescent="0.25">
      <c r="E92">
        <v>10085</v>
      </c>
      <c r="F92" s="2">
        <v>42362.816493055558</v>
      </c>
      <c r="G92" t="s">
        <v>29</v>
      </c>
      <c r="H92" t="s">
        <v>100</v>
      </c>
      <c r="I92" s="6">
        <v>34219.919999999998</v>
      </c>
    </row>
    <row r="93" spans="5:9" x14ac:dyDescent="0.25">
      <c r="E93">
        <v>10086</v>
      </c>
      <c r="F93" s="2">
        <v>42341.00509259259</v>
      </c>
      <c r="G93" t="s">
        <v>7</v>
      </c>
      <c r="H93" t="s">
        <v>101</v>
      </c>
      <c r="I93" s="6">
        <v>18085.88</v>
      </c>
    </row>
    <row r="94" spans="5:9" x14ac:dyDescent="0.25">
      <c r="E94">
        <v>10087</v>
      </c>
      <c r="F94" s="2">
        <v>42028.134363425925</v>
      </c>
      <c r="G94" t="s">
        <v>7</v>
      </c>
      <c r="H94" t="s">
        <v>102</v>
      </c>
      <c r="I94" s="6">
        <v>81348.63</v>
      </c>
    </row>
    <row r="95" spans="5:9" x14ac:dyDescent="0.25">
      <c r="E95">
        <v>10088</v>
      </c>
      <c r="F95" s="2">
        <v>42225.368287037039</v>
      </c>
      <c r="G95" t="s">
        <v>35</v>
      </c>
      <c r="H95" t="s">
        <v>103</v>
      </c>
      <c r="I95" s="6">
        <v>13547.13</v>
      </c>
    </row>
    <row r="96" spans="5:9" x14ac:dyDescent="0.25">
      <c r="E96">
        <v>10089</v>
      </c>
      <c r="F96" s="2">
        <v>42357.33425925926</v>
      </c>
      <c r="G96" t="s">
        <v>29</v>
      </c>
      <c r="H96" t="s">
        <v>104</v>
      </c>
      <c r="I96" s="6">
        <v>67224.17</v>
      </c>
    </row>
    <row r="97" spans="5:9" x14ac:dyDescent="0.25">
      <c r="E97">
        <v>10090</v>
      </c>
      <c r="F97" s="2">
        <v>42128.623518518521</v>
      </c>
      <c r="G97" t="s">
        <v>35</v>
      </c>
      <c r="H97" t="s">
        <v>105</v>
      </c>
      <c r="I97" s="6">
        <v>75344.05</v>
      </c>
    </row>
    <row r="98" spans="5:9" x14ac:dyDescent="0.25">
      <c r="E98">
        <v>10091</v>
      </c>
      <c r="F98" s="2">
        <v>42351.988009259258</v>
      </c>
      <c r="G98" t="s">
        <v>29</v>
      </c>
      <c r="H98" t="s">
        <v>106</v>
      </c>
      <c r="I98" s="6">
        <v>8302.73</v>
      </c>
    </row>
    <row r="99" spans="5:9" x14ac:dyDescent="0.25">
      <c r="E99">
        <v>10092</v>
      </c>
      <c r="F99" s="2">
        <v>42043.303310185183</v>
      </c>
      <c r="G99" t="s">
        <v>66</v>
      </c>
      <c r="H99" t="s">
        <v>107</v>
      </c>
      <c r="I99" s="6">
        <v>22101</v>
      </c>
    </row>
    <row r="100" spans="5:9" x14ac:dyDescent="0.25">
      <c r="E100">
        <v>10093</v>
      </c>
      <c r="F100" s="2">
        <v>42234.260266203702</v>
      </c>
      <c r="G100" t="s">
        <v>29</v>
      </c>
      <c r="H100" t="s">
        <v>81</v>
      </c>
      <c r="I100" s="6">
        <v>22140.25</v>
      </c>
    </row>
    <row r="101" spans="5:9" x14ac:dyDescent="0.25">
      <c r="E101">
        <v>10094</v>
      </c>
      <c r="F101" s="2">
        <v>42180.852627314816</v>
      </c>
      <c r="G101" t="s">
        <v>15</v>
      </c>
      <c r="H101" t="s">
        <v>108</v>
      </c>
      <c r="I101" s="6">
        <v>71734.73</v>
      </c>
    </row>
    <row r="102" spans="5:9" x14ac:dyDescent="0.25">
      <c r="E102">
        <v>10095</v>
      </c>
      <c r="F102" s="2">
        <v>42073.686886574076</v>
      </c>
      <c r="G102" t="s">
        <v>35</v>
      </c>
      <c r="H102" t="s">
        <v>49</v>
      </c>
      <c r="I102" s="6">
        <v>14114.62</v>
      </c>
    </row>
    <row r="103" spans="5:9" x14ac:dyDescent="0.25">
      <c r="E103">
        <v>10096</v>
      </c>
      <c r="F103" s="2">
        <v>42070.144965277781</v>
      </c>
      <c r="G103" t="s">
        <v>61</v>
      </c>
      <c r="H103" t="s">
        <v>48</v>
      </c>
      <c r="I103" s="6">
        <v>41457.96</v>
      </c>
    </row>
    <row r="104" spans="5:9" x14ac:dyDescent="0.25">
      <c r="E104">
        <v>10097</v>
      </c>
      <c r="F104" s="2">
        <v>42285.280393518522</v>
      </c>
      <c r="G104" t="s">
        <v>29</v>
      </c>
      <c r="H104" t="s">
        <v>109</v>
      </c>
      <c r="I104" s="6">
        <v>42916.27</v>
      </c>
    </row>
    <row r="105" spans="5:9" x14ac:dyDescent="0.25">
      <c r="E105">
        <v>10098</v>
      </c>
      <c r="F105" s="2">
        <v>42292.463379629633</v>
      </c>
      <c r="G105" t="s">
        <v>45</v>
      </c>
      <c r="H105" t="s">
        <v>33</v>
      </c>
      <c r="I105" s="6">
        <v>5731.18</v>
      </c>
    </row>
    <row r="106" spans="5:9" x14ac:dyDescent="0.25">
      <c r="E106">
        <v>10099</v>
      </c>
      <c r="F106" s="2">
        <v>42252.387615740743</v>
      </c>
      <c r="G106" t="s">
        <v>35</v>
      </c>
      <c r="H106" t="s">
        <v>110</v>
      </c>
      <c r="I106" s="6">
        <v>77525.759999999995</v>
      </c>
    </row>
    <row r="107" spans="5:9" x14ac:dyDescent="0.25">
      <c r="E107">
        <v>10100</v>
      </c>
      <c r="F107" s="2">
        <v>42186.050474537034</v>
      </c>
      <c r="G107" t="s">
        <v>40</v>
      </c>
      <c r="H107" t="s">
        <v>111</v>
      </c>
      <c r="I107" s="6">
        <v>21296.95</v>
      </c>
    </row>
    <row r="108" spans="5:9" x14ac:dyDescent="0.25">
      <c r="E108">
        <v>10101</v>
      </c>
      <c r="F108" s="2">
        <v>42026.064884259256</v>
      </c>
      <c r="G108" t="s">
        <v>23</v>
      </c>
      <c r="H108" t="s">
        <v>112</v>
      </c>
      <c r="I108" s="6">
        <v>6455.52</v>
      </c>
    </row>
    <row r="109" spans="5:9" x14ac:dyDescent="0.25">
      <c r="E109">
        <v>10102</v>
      </c>
      <c r="F109" s="2">
        <v>42187.426099537035</v>
      </c>
      <c r="G109" t="s">
        <v>38</v>
      </c>
      <c r="H109" t="s">
        <v>113</v>
      </c>
      <c r="I109" s="6">
        <v>60870.29</v>
      </c>
    </row>
    <row r="110" spans="5:9" x14ac:dyDescent="0.25">
      <c r="E110">
        <v>10103</v>
      </c>
      <c r="F110" s="2">
        <v>42155.008587962962</v>
      </c>
      <c r="G110" t="s">
        <v>5</v>
      </c>
      <c r="H110" t="s">
        <v>114</v>
      </c>
      <c r="I110" s="6">
        <v>75954.39</v>
      </c>
    </row>
    <row r="111" spans="5:9" x14ac:dyDescent="0.25">
      <c r="E111">
        <v>10104</v>
      </c>
      <c r="F111" s="2">
        <v>42192.378622685188</v>
      </c>
      <c r="G111" t="s">
        <v>11</v>
      </c>
      <c r="H111" t="s">
        <v>115</v>
      </c>
      <c r="I111" s="6">
        <v>56741.120000000003</v>
      </c>
    </row>
    <row r="112" spans="5:9" x14ac:dyDescent="0.25">
      <c r="E112">
        <v>10105</v>
      </c>
      <c r="F112" s="2">
        <v>42282.884259259263</v>
      </c>
      <c r="G112" t="s">
        <v>7</v>
      </c>
      <c r="H112" t="s">
        <v>97</v>
      </c>
      <c r="I112" s="6">
        <v>32078.35</v>
      </c>
    </row>
    <row r="113" spans="5:9" x14ac:dyDescent="0.25">
      <c r="E113">
        <v>10106</v>
      </c>
      <c r="F113" s="2">
        <v>42297.378692129627</v>
      </c>
      <c r="G113" t="s">
        <v>52</v>
      </c>
      <c r="H113" t="s">
        <v>63</v>
      </c>
      <c r="I113" s="6">
        <v>93723.8</v>
      </c>
    </row>
    <row r="114" spans="5:9" x14ac:dyDescent="0.25">
      <c r="E114">
        <v>10107</v>
      </c>
      <c r="F114" s="2">
        <v>42019.933703703704</v>
      </c>
      <c r="G114" t="s">
        <v>23</v>
      </c>
      <c r="H114" t="s">
        <v>34</v>
      </c>
      <c r="I114" s="6">
        <v>27618.36</v>
      </c>
    </row>
    <row r="115" spans="5:9" x14ac:dyDescent="0.25">
      <c r="E115">
        <v>10108</v>
      </c>
      <c r="F115" s="2">
        <v>42025.980162037034</v>
      </c>
      <c r="G115" t="s">
        <v>66</v>
      </c>
      <c r="H115" t="s">
        <v>116</v>
      </c>
      <c r="I115" s="6">
        <v>77281.13</v>
      </c>
    </row>
    <row r="116" spans="5:9" x14ac:dyDescent="0.25">
      <c r="E116">
        <v>10109</v>
      </c>
      <c r="F116" s="2">
        <v>42165.922800925924</v>
      </c>
      <c r="G116" t="s">
        <v>23</v>
      </c>
      <c r="H116" t="s">
        <v>72</v>
      </c>
      <c r="I116" s="6">
        <v>17774.830000000002</v>
      </c>
    </row>
    <row r="117" spans="5:9" x14ac:dyDescent="0.25">
      <c r="E117">
        <v>10110</v>
      </c>
      <c r="F117" s="2">
        <v>42345.608715277776</v>
      </c>
      <c r="G117" t="s">
        <v>15</v>
      </c>
      <c r="H117" t="s">
        <v>58</v>
      </c>
      <c r="I117" s="6">
        <v>87790.58</v>
      </c>
    </row>
    <row r="118" spans="5:9" x14ac:dyDescent="0.25">
      <c r="E118">
        <v>10111</v>
      </c>
      <c r="F118" s="2">
        <v>42365.077175925922</v>
      </c>
      <c r="G118" t="s">
        <v>20</v>
      </c>
      <c r="H118" t="s">
        <v>117</v>
      </c>
      <c r="I118" s="6">
        <v>84385.63</v>
      </c>
    </row>
    <row r="119" spans="5:9" x14ac:dyDescent="0.25">
      <c r="E119">
        <v>10112</v>
      </c>
      <c r="F119" s="2">
        <v>42046.952465277776</v>
      </c>
      <c r="G119" t="s">
        <v>15</v>
      </c>
      <c r="H119" t="s">
        <v>118</v>
      </c>
      <c r="I119" s="6">
        <v>28092.37</v>
      </c>
    </row>
    <row r="120" spans="5:9" x14ac:dyDescent="0.25">
      <c r="E120">
        <v>10113</v>
      </c>
      <c r="F120" s="2">
        <v>42332.710358796299</v>
      </c>
      <c r="G120" t="s">
        <v>66</v>
      </c>
      <c r="H120" t="s">
        <v>119</v>
      </c>
      <c r="I120" s="6">
        <v>67253.98</v>
      </c>
    </row>
    <row r="121" spans="5:9" x14ac:dyDescent="0.25">
      <c r="E121">
        <v>10114</v>
      </c>
      <c r="F121" s="2">
        <v>42037.872615740744</v>
      </c>
      <c r="G121" t="s">
        <v>11</v>
      </c>
      <c r="H121" t="s">
        <v>21</v>
      </c>
      <c r="I121" s="6">
        <v>88290.44</v>
      </c>
    </row>
    <row r="122" spans="5:9" x14ac:dyDescent="0.25">
      <c r="E122">
        <v>10115</v>
      </c>
      <c r="F122" s="2">
        <v>42348.927430555559</v>
      </c>
      <c r="G122" t="s">
        <v>29</v>
      </c>
      <c r="H122" t="s">
        <v>78</v>
      </c>
      <c r="I122" s="6">
        <v>55549.87</v>
      </c>
    </row>
    <row r="123" spans="5:9" x14ac:dyDescent="0.25">
      <c r="E123">
        <v>10116</v>
      </c>
      <c r="F123" s="2">
        <v>42206.706377314818</v>
      </c>
      <c r="G123" t="s">
        <v>61</v>
      </c>
      <c r="H123" t="s">
        <v>120</v>
      </c>
      <c r="I123" s="6">
        <v>18071.060000000001</v>
      </c>
    </row>
    <row r="124" spans="5:9" x14ac:dyDescent="0.25">
      <c r="E124">
        <v>10117</v>
      </c>
      <c r="F124" s="2">
        <v>42233.145324074074</v>
      </c>
      <c r="G124" t="s">
        <v>17</v>
      </c>
      <c r="H124" t="s">
        <v>121</v>
      </c>
      <c r="I124" s="6">
        <v>65069.68</v>
      </c>
    </row>
    <row r="125" spans="5:9" x14ac:dyDescent="0.25">
      <c r="E125">
        <v>10118</v>
      </c>
      <c r="F125" s="2">
        <v>42227.479641203703</v>
      </c>
      <c r="G125" t="s">
        <v>29</v>
      </c>
      <c r="H125" t="s">
        <v>122</v>
      </c>
      <c r="I125" s="6">
        <v>70585.06</v>
      </c>
    </row>
    <row r="126" spans="5:9" x14ac:dyDescent="0.25">
      <c r="E126">
        <v>10119</v>
      </c>
      <c r="F126" s="2">
        <v>42326.942256944443</v>
      </c>
      <c r="G126" t="s">
        <v>11</v>
      </c>
      <c r="H126" t="s">
        <v>123</v>
      </c>
      <c r="I126" s="6">
        <v>75965.960000000006</v>
      </c>
    </row>
    <row r="127" spans="5:9" x14ac:dyDescent="0.25">
      <c r="E127">
        <v>10120</v>
      </c>
      <c r="F127" s="2">
        <v>42144.780810185184</v>
      </c>
      <c r="G127" t="s">
        <v>52</v>
      </c>
      <c r="H127" t="s">
        <v>124</v>
      </c>
      <c r="I127" s="6">
        <v>36787.279999999999</v>
      </c>
    </row>
    <row r="128" spans="5:9" x14ac:dyDescent="0.25">
      <c r="E128">
        <v>10121</v>
      </c>
      <c r="F128" s="2">
        <v>42323.21603009259</v>
      </c>
      <c r="G128" t="s">
        <v>45</v>
      </c>
      <c r="H128" t="s">
        <v>125</v>
      </c>
      <c r="I128" s="6">
        <v>44903.63</v>
      </c>
    </row>
    <row r="129" spans="5:9" x14ac:dyDescent="0.25">
      <c r="E129">
        <v>10122</v>
      </c>
      <c r="F129" s="2">
        <v>42128.832083333335</v>
      </c>
      <c r="G129" t="s">
        <v>52</v>
      </c>
      <c r="H129" t="s">
        <v>126</v>
      </c>
      <c r="I129" s="6">
        <v>24909.38</v>
      </c>
    </row>
    <row r="130" spans="5:9" x14ac:dyDescent="0.25">
      <c r="E130">
        <v>10123</v>
      </c>
      <c r="F130" s="2">
        <v>42006.784166666665</v>
      </c>
      <c r="G130" t="s">
        <v>5</v>
      </c>
      <c r="H130" t="s">
        <v>127</v>
      </c>
      <c r="I130" s="6">
        <v>97097.4</v>
      </c>
    </row>
    <row r="131" spans="5:9" x14ac:dyDescent="0.25">
      <c r="E131">
        <v>10124</v>
      </c>
      <c r="F131" s="2">
        <v>42129.010995370372</v>
      </c>
      <c r="G131" t="s">
        <v>38</v>
      </c>
      <c r="H131" t="s">
        <v>128</v>
      </c>
      <c r="I131" s="6">
        <v>93374.36</v>
      </c>
    </row>
    <row r="132" spans="5:9" x14ac:dyDescent="0.25">
      <c r="E132">
        <v>10125</v>
      </c>
      <c r="F132" s="2">
        <v>42290.804155092592</v>
      </c>
      <c r="G132" t="s">
        <v>9</v>
      </c>
      <c r="H132" t="s">
        <v>129</v>
      </c>
      <c r="I132" s="6">
        <v>19257.3</v>
      </c>
    </row>
    <row r="133" spans="5:9" x14ac:dyDescent="0.25">
      <c r="E133">
        <v>10126</v>
      </c>
      <c r="F133" s="2">
        <v>42276.449837962966</v>
      </c>
      <c r="G133" t="s">
        <v>9</v>
      </c>
      <c r="H133" t="s">
        <v>130</v>
      </c>
      <c r="I133" s="6">
        <v>94083.75</v>
      </c>
    </row>
    <row r="134" spans="5:9" x14ac:dyDescent="0.25">
      <c r="E134">
        <v>10127</v>
      </c>
      <c r="F134" s="2">
        <v>42339.974895833337</v>
      </c>
      <c r="G134" t="s">
        <v>45</v>
      </c>
      <c r="H134" t="s">
        <v>131</v>
      </c>
      <c r="I134" s="6">
        <v>44405.43</v>
      </c>
    </row>
    <row r="135" spans="5:9" x14ac:dyDescent="0.25">
      <c r="E135">
        <v>10128</v>
      </c>
      <c r="F135" s="2">
        <v>42145.642256944448</v>
      </c>
      <c r="G135" t="s">
        <v>45</v>
      </c>
      <c r="H135" t="s">
        <v>132</v>
      </c>
      <c r="I135" s="6">
        <v>98992.86</v>
      </c>
    </row>
    <row r="136" spans="5:9" x14ac:dyDescent="0.25">
      <c r="E136">
        <v>10129</v>
      </c>
      <c r="F136" s="2">
        <v>42056.562337962961</v>
      </c>
      <c r="G136" t="s">
        <v>17</v>
      </c>
      <c r="H136" t="s">
        <v>14</v>
      </c>
      <c r="I136" s="6">
        <v>60433.2</v>
      </c>
    </row>
    <row r="137" spans="5:9" x14ac:dyDescent="0.25">
      <c r="E137">
        <v>10130</v>
      </c>
      <c r="F137" s="2">
        <v>42284.983263888891</v>
      </c>
      <c r="G137" t="s">
        <v>35</v>
      </c>
      <c r="H137" t="s">
        <v>133</v>
      </c>
      <c r="I137" s="6">
        <v>18503.77</v>
      </c>
    </row>
    <row r="138" spans="5:9" x14ac:dyDescent="0.25">
      <c r="E138">
        <v>10131</v>
      </c>
      <c r="F138" s="2">
        <v>42039.070706018516</v>
      </c>
      <c r="G138" t="s">
        <v>35</v>
      </c>
      <c r="H138" t="s">
        <v>134</v>
      </c>
      <c r="I138" s="6">
        <v>15500.92</v>
      </c>
    </row>
    <row r="139" spans="5:9" x14ac:dyDescent="0.25">
      <c r="E139">
        <v>10132</v>
      </c>
      <c r="F139" s="2">
        <v>42358.32644675926</v>
      </c>
      <c r="G139" t="s">
        <v>61</v>
      </c>
      <c r="H139" t="s">
        <v>46</v>
      </c>
      <c r="I139" s="6">
        <v>52100.83</v>
      </c>
    </row>
    <row r="140" spans="5:9" x14ac:dyDescent="0.25">
      <c r="E140">
        <v>10133</v>
      </c>
      <c r="F140" s="2">
        <v>42062.985335648147</v>
      </c>
      <c r="G140" t="s">
        <v>61</v>
      </c>
      <c r="H140" t="s">
        <v>94</v>
      </c>
      <c r="I140" s="6">
        <v>90530.6</v>
      </c>
    </row>
    <row r="141" spans="5:9" x14ac:dyDescent="0.25">
      <c r="E141">
        <v>10134</v>
      </c>
      <c r="F141" s="2">
        <v>42141.296354166669</v>
      </c>
      <c r="G141" t="s">
        <v>52</v>
      </c>
      <c r="H141" t="s">
        <v>135</v>
      </c>
      <c r="I141" s="6">
        <v>21605.24</v>
      </c>
    </row>
    <row r="142" spans="5:9" x14ac:dyDescent="0.25">
      <c r="E142">
        <v>10135</v>
      </c>
      <c r="F142" s="2">
        <v>42087.552048611113</v>
      </c>
      <c r="G142" t="s">
        <v>26</v>
      </c>
      <c r="H142" t="s">
        <v>80</v>
      </c>
      <c r="I142" s="6">
        <v>14274.37</v>
      </c>
    </row>
    <row r="143" spans="5:9" x14ac:dyDescent="0.25">
      <c r="E143">
        <v>10136</v>
      </c>
      <c r="F143" s="2">
        <v>42037.802083333336</v>
      </c>
      <c r="G143" t="s">
        <v>66</v>
      </c>
      <c r="H143" t="s">
        <v>136</v>
      </c>
      <c r="I143" s="6">
        <v>79283.81</v>
      </c>
    </row>
    <row r="144" spans="5:9" x14ac:dyDescent="0.25">
      <c r="E144">
        <v>10137</v>
      </c>
      <c r="F144" s="2">
        <v>42208.430763888886</v>
      </c>
      <c r="G144" t="s">
        <v>7</v>
      </c>
      <c r="H144" t="s">
        <v>8</v>
      </c>
      <c r="I144" s="6">
        <v>45767.38</v>
      </c>
    </row>
    <row r="145" spans="5:9" x14ac:dyDescent="0.25">
      <c r="E145">
        <v>10138</v>
      </c>
      <c r="F145" s="2">
        <v>42146.975810185184</v>
      </c>
      <c r="G145" t="s">
        <v>66</v>
      </c>
      <c r="H145" t="s">
        <v>137</v>
      </c>
      <c r="I145" s="6">
        <v>82266.559999999998</v>
      </c>
    </row>
    <row r="146" spans="5:9" x14ac:dyDescent="0.25">
      <c r="E146">
        <v>10139</v>
      </c>
      <c r="F146" s="2">
        <v>42069.499641203707</v>
      </c>
      <c r="G146" t="s">
        <v>35</v>
      </c>
      <c r="H146" t="s">
        <v>138</v>
      </c>
      <c r="I146" s="6">
        <v>80637.320000000007</v>
      </c>
    </row>
    <row r="147" spans="5:9" x14ac:dyDescent="0.25">
      <c r="E147">
        <v>10140</v>
      </c>
      <c r="F147" s="2">
        <v>42117.169525462959</v>
      </c>
      <c r="G147" t="s">
        <v>5</v>
      </c>
      <c r="H147" t="s">
        <v>139</v>
      </c>
      <c r="I147" s="6">
        <v>40468.44</v>
      </c>
    </row>
    <row r="148" spans="5:9" x14ac:dyDescent="0.25">
      <c r="E148">
        <v>10141</v>
      </c>
      <c r="F148" s="2">
        <v>42107.288773148146</v>
      </c>
      <c r="G148" t="s">
        <v>61</v>
      </c>
      <c r="H148" t="s">
        <v>140</v>
      </c>
      <c r="I148" s="6">
        <v>91562.54</v>
      </c>
    </row>
    <row r="149" spans="5:9" x14ac:dyDescent="0.25">
      <c r="E149">
        <v>10142</v>
      </c>
      <c r="F149" s="2">
        <v>42028.034189814818</v>
      </c>
      <c r="G149" t="s">
        <v>26</v>
      </c>
      <c r="H149" t="s">
        <v>138</v>
      </c>
      <c r="I149" s="6">
        <v>82688.86</v>
      </c>
    </row>
    <row r="150" spans="5:9" x14ac:dyDescent="0.25">
      <c r="E150">
        <v>10143</v>
      </c>
      <c r="F150" s="2">
        <v>42136.310787037037</v>
      </c>
      <c r="G150" t="s">
        <v>61</v>
      </c>
      <c r="H150" t="s">
        <v>141</v>
      </c>
      <c r="I150" s="6">
        <v>43881.33</v>
      </c>
    </row>
    <row r="151" spans="5:9" x14ac:dyDescent="0.25">
      <c r="E151">
        <v>10144</v>
      </c>
      <c r="F151" s="2">
        <v>42054.364849537036</v>
      </c>
      <c r="G151" t="s">
        <v>52</v>
      </c>
      <c r="H151" t="s">
        <v>10</v>
      </c>
      <c r="I151" s="6">
        <v>59810.34</v>
      </c>
    </row>
    <row r="152" spans="5:9" x14ac:dyDescent="0.25">
      <c r="E152">
        <v>10145</v>
      </c>
      <c r="F152" s="2">
        <v>42271.113449074073</v>
      </c>
      <c r="G152" t="s">
        <v>26</v>
      </c>
      <c r="H152" t="s">
        <v>142</v>
      </c>
      <c r="I152" s="6">
        <v>26638.85</v>
      </c>
    </row>
    <row r="153" spans="5:9" x14ac:dyDescent="0.25">
      <c r="E153">
        <v>10146</v>
      </c>
      <c r="F153" s="2">
        <v>42067.472546296296</v>
      </c>
      <c r="G153" t="s">
        <v>66</v>
      </c>
      <c r="H153" t="s">
        <v>143</v>
      </c>
      <c r="I153" s="6">
        <v>81927.45</v>
      </c>
    </row>
    <row r="154" spans="5:9" x14ac:dyDescent="0.25">
      <c r="E154">
        <v>10147</v>
      </c>
      <c r="F154" s="2">
        <v>42017.940694444442</v>
      </c>
      <c r="G154" t="s">
        <v>35</v>
      </c>
      <c r="H154" t="s">
        <v>100</v>
      </c>
      <c r="I154" s="6">
        <v>92259.1</v>
      </c>
    </row>
    <row r="155" spans="5:9" x14ac:dyDescent="0.25">
      <c r="E155">
        <v>10148</v>
      </c>
      <c r="F155" s="2">
        <v>42130.316550925927</v>
      </c>
      <c r="G155" t="s">
        <v>38</v>
      </c>
      <c r="H155" t="s">
        <v>144</v>
      </c>
      <c r="I155" s="6">
        <v>23598.65</v>
      </c>
    </row>
    <row r="156" spans="5:9" x14ac:dyDescent="0.25">
      <c r="E156">
        <v>10149</v>
      </c>
      <c r="F156" s="2">
        <v>42351.664918981478</v>
      </c>
      <c r="G156" t="s">
        <v>26</v>
      </c>
      <c r="H156" t="s">
        <v>74</v>
      </c>
      <c r="I156" s="6">
        <v>88795.14</v>
      </c>
    </row>
    <row r="157" spans="5:9" x14ac:dyDescent="0.25">
      <c r="E157">
        <v>10150</v>
      </c>
      <c r="F157" s="2">
        <v>42162.050925925927</v>
      </c>
      <c r="G157" t="s">
        <v>7</v>
      </c>
      <c r="H157" t="s">
        <v>145</v>
      </c>
      <c r="I157" s="6">
        <v>66867.55</v>
      </c>
    </row>
    <row r="158" spans="5:9" x14ac:dyDescent="0.25">
      <c r="E158">
        <v>10151</v>
      </c>
      <c r="F158" s="2">
        <v>42137.294282407405</v>
      </c>
      <c r="G158" t="s">
        <v>29</v>
      </c>
      <c r="H158" t="s">
        <v>8</v>
      </c>
      <c r="I158" s="6">
        <v>57099.57</v>
      </c>
    </row>
    <row r="159" spans="5:9" x14ac:dyDescent="0.25">
      <c r="E159">
        <v>10152</v>
      </c>
      <c r="F159" s="2">
        <v>42291.441041666665</v>
      </c>
      <c r="G159" t="s">
        <v>9</v>
      </c>
      <c r="H159" t="s">
        <v>33</v>
      </c>
      <c r="I159" s="6">
        <v>79702.2</v>
      </c>
    </row>
    <row r="160" spans="5:9" x14ac:dyDescent="0.25">
      <c r="E160">
        <v>10153</v>
      </c>
      <c r="F160" s="2">
        <v>42158.099675925929</v>
      </c>
      <c r="G160" t="s">
        <v>45</v>
      </c>
      <c r="H160" t="s">
        <v>146</v>
      </c>
      <c r="I160" s="6">
        <v>44719.88</v>
      </c>
    </row>
    <row r="161" spans="5:9" x14ac:dyDescent="0.25">
      <c r="E161">
        <v>10154</v>
      </c>
      <c r="F161" s="2">
        <v>42321.933981481481</v>
      </c>
      <c r="G161" t="s">
        <v>13</v>
      </c>
      <c r="H161" t="s">
        <v>138</v>
      </c>
      <c r="I161" s="6">
        <v>71377.55</v>
      </c>
    </row>
    <row r="162" spans="5:9" x14ac:dyDescent="0.25">
      <c r="E162">
        <v>10155</v>
      </c>
      <c r="F162" s="2">
        <v>42044.270624999997</v>
      </c>
      <c r="G162" t="s">
        <v>35</v>
      </c>
      <c r="H162" t="s">
        <v>147</v>
      </c>
      <c r="I162" s="6">
        <v>46925.72</v>
      </c>
    </row>
    <row r="163" spans="5:9" x14ac:dyDescent="0.25">
      <c r="E163">
        <v>10156</v>
      </c>
      <c r="F163" s="2">
        <v>42090.084305555552</v>
      </c>
      <c r="G163" t="s">
        <v>23</v>
      </c>
      <c r="H163" t="s">
        <v>148</v>
      </c>
      <c r="I163" s="6">
        <v>73189.399999999994</v>
      </c>
    </row>
    <row r="164" spans="5:9" x14ac:dyDescent="0.25">
      <c r="E164">
        <v>10157</v>
      </c>
      <c r="F164" s="2">
        <v>42351.063449074078</v>
      </c>
      <c r="G164" t="s">
        <v>9</v>
      </c>
      <c r="H164" t="s">
        <v>149</v>
      </c>
      <c r="I164" s="6">
        <v>99574.98</v>
      </c>
    </row>
    <row r="165" spans="5:9" x14ac:dyDescent="0.25">
      <c r="E165">
        <v>10158</v>
      </c>
      <c r="F165" s="2">
        <v>42361.803738425922</v>
      </c>
      <c r="G165" t="s">
        <v>5</v>
      </c>
      <c r="H165" t="s">
        <v>150</v>
      </c>
      <c r="I165" s="6">
        <v>87402.01</v>
      </c>
    </row>
    <row r="166" spans="5:9" x14ac:dyDescent="0.25">
      <c r="E166">
        <v>10159</v>
      </c>
      <c r="F166" s="2">
        <v>42339.435486111113</v>
      </c>
      <c r="G166" t="s">
        <v>26</v>
      </c>
      <c r="H166" t="s">
        <v>124</v>
      </c>
      <c r="I166" s="6">
        <v>19841.189999999999</v>
      </c>
    </row>
    <row r="167" spans="5:9" x14ac:dyDescent="0.25">
      <c r="E167">
        <v>10160</v>
      </c>
      <c r="F167" s="2">
        <v>42277.457557870373</v>
      </c>
      <c r="G167" t="s">
        <v>26</v>
      </c>
      <c r="H167" t="s">
        <v>133</v>
      </c>
      <c r="I167" s="6">
        <v>4609.13</v>
      </c>
    </row>
    <row r="168" spans="5:9" x14ac:dyDescent="0.25">
      <c r="E168">
        <v>10161</v>
      </c>
      <c r="F168" s="2">
        <v>42179.616527777776</v>
      </c>
      <c r="G168" t="s">
        <v>29</v>
      </c>
      <c r="H168" t="s">
        <v>73</v>
      </c>
      <c r="I168" s="6">
        <v>78992.45</v>
      </c>
    </row>
    <row r="169" spans="5:9" x14ac:dyDescent="0.25">
      <c r="E169">
        <v>10162</v>
      </c>
      <c r="F169" s="2">
        <v>42274.562222222223</v>
      </c>
      <c r="G169" t="s">
        <v>52</v>
      </c>
      <c r="H169" t="s">
        <v>69</v>
      </c>
      <c r="I169" s="6">
        <v>18867.919999999998</v>
      </c>
    </row>
    <row r="170" spans="5:9" x14ac:dyDescent="0.25">
      <c r="E170">
        <v>10163</v>
      </c>
      <c r="F170" s="2">
        <v>42277.311550925922</v>
      </c>
      <c r="G170" t="s">
        <v>38</v>
      </c>
      <c r="H170" t="s">
        <v>34</v>
      </c>
      <c r="I170" s="6">
        <v>89616.8</v>
      </c>
    </row>
    <row r="171" spans="5:9" x14ac:dyDescent="0.25">
      <c r="E171">
        <v>10164</v>
      </c>
      <c r="F171" s="2">
        <v>42324.313935185186</v>
      </c>
      <c r="G171" t="s">
        <v>9</v>
      </c>
      <c r="H171" t="s">
        <v>151</v>
      </c>
      <c r="I171" s="6">
        <v>98745</v>
      </c>
    </row>
    <row r="172" spans="5:9" x14ac:dyDescent="0.25">
      <c r="E172">
        <v>10165</v>
      </c>
      <c r="F172" s="2">
        <v>42111.629131944443</v>
      </c>
      <c r="G172" t="s">
        <v>20</v>
      </c>
      <c r="H172" t="s">
        <v>152</v>
      </c>
      <c r="I172" s="6">
        <v>87702.65</v>
      </c>
    </row>
    <row r="173" spans="5:9" x14ac:dyDescent="0.25">
      <c r="E173">
        <v>10166</v>
      </c>
      <c r="F173" s="2">
        <v>42014.671851851854</v>
      </c>
      <c r="G173" t="s">
        <v>15</v>
      </c>
      <c r="H173" t="s">
        <v>153</v>
      </c>
      <c r="I173" s="6">
        <v>9953.73</v>
      </c>
    </row>
    <row r="174" spans="5:9" x14ac:dyDescent="0.25">
      <c r="E174">
        <v>10167</v>
      </c>
      <c r="F174" s="2">
        <v>42309.72383101852</v>
      </c>
      <c r="G174" t="s">
        <v>7</v>
      </c>
      <c r="H174" t="s">
        <v>12</v>
      </c>
      <c r="I174" s="6">
        <v>34394.47</v>
      </c>
    </row>
    <row r="175" spans="5:9" x14ac:dyDescent="0.25">
      <c r="E175">
        <v>10168</v>
      </c>
      <c r="F175" s="2">
        <v>42278.423321759263</v>
      </c>
      <c r="G175" t="s">
        <v>7</v>
      </c>
      <c r="H175" t="s">
        <v>67</v>
      </c>
      <c r="I175" s="6">
        <v>44224.53</v>
      </c>
    </row>
    <row r="176" spans="5:9" x14ac:dyDescent="0.25">
      <c r="E176">
        <v>10169</v>
      </c>
      <c r="F176" s="2">
        <v>42053.289826388886</v>
      </c>
      <c r="G176" t="s">
        <v>29</v>
      </c>
      <c r="H176" t="s">
        <v>65</v>
      </c>
      <c r="I176" s="6">
        <v>13227.97</v>
      </c>
    </row>
    <row r="177" spans="5:9" x14ac:dyDescent="0.25">
      <c r="E177">
        <v>10170</v>
      </c>
      <c r="F177" s="2">
        <v>42205.134687500002</v>
      </c>
      <c r="G177" t="s">
        <v>13</v>
      </c>
      <c r="H177" t="s">
        <v>24</v>
      </c>
      <c r="I177" s="6">
        <v>3653.83</v>
      </c>
    </row>
    <row r="178" spans="5:9" x14ac:dyDescent="0.25">
      <c r="E178">
        <v>10171</v>
      </c>
      <c r="F178" s="2">
        <v>42235.853136574071</v>
      </c>
      <c r="G178" t="s">
        <v>20</v>
      </c>
      <c r="H178" t="s">
        <v>154</v>
      </c>
      <c r="I178" s="6">
        <v>98239.09</v>
      </c>
    </row>
    <row r="179" spans="5:9" x14ac:dyDescent="0.25">
      <c r="E179">
        <v>10172</v>
      </c>
      <c r="F179" s="2">
        <v>42168.68167824074</v>
      </c>
      <c r="G179" t="s">
        <v>5</v>
      </c>
      <c r="H179" t="s">
        <v>155</v>
      </c>
      <c r="I179" s="6">
        <v>28037.18</v>
      </c>
    </row>
    <row r="180" spans="5:9" x14ac:dyDescent="0.25">
      <c r="E180">
        <v>10173</v>
      </c>
      <c r="F180" s="2">
        <v>42171.761307870373</v>
      </c>
      <c r="G180" t="s">
        <v>5</v>
      </c>
      <c r="H180" t="s">
        <v>80</v>
      </c>
      <c r="I180" s="6">
        <v>88155.96</v>
      </c>
    </row>
    <row r="181" spans="5:9" x14ac:dyDescent="0.25">
      <c r="E181">
        <v>10174</v>
      </c>
      <c r="F181" s="2">
        <v>42256.295613425929</v>
      </c>
      <c r="G181" t="s">
        <v>29</v>
      </c>
      <c r="H181" t="s">
        <v>115</v>
      </c>
      <c r="I181" s="6">
        <v>57506.07</v>
      </c>
    </row>
    <row r="182" spans="5:9" x14ac:dyDescent="0.25">
      <c r="E182">
        <v>10175</v>
      </c>
      <c r="F182" s="2">
        <v>42012.030844907407</v>
      </c>
      <c r="G182" t="s">
        <v>45</v>
      </c>
      <c r="H182" t="s">
        <v>156</v>
      </c>
      <c r="I182" s="6">
        <v>78980.649999999994</v>
      </c>
    </row>
    <row r="183" spans="5:9" x14ac:dyDescent="0.25">
      <c r="E183">
        <v>10176</v>
      </c>
      <c r="F183" s="2">
        <v>42364.742118055554</v>
      </c>
      <c r="G183" t="s">
        <v>26</v>
      </c>
      <c r="H183" t="s">
        <v>157</v>
      </c>
      <c r="I183" s="6">
        <v>86106.63</v>
      </c>
    </row>
    <row r="184" spans="5:9" x14ac:dyDescent="0.25">
      <c r="E184">
        <v>10177</v>
      </c>
      <c r="F184" s="2">
        <v>42357.362083333333</v>
      </c>
      <c r="G184" t="s">
        <v>20</v>
      </c>
      <c r="H184" t="s">
        <v>158</v>
      </c>
      <c r="I184" s="6">
        <v>73090.58</v>
      </c>
    </row>
    <row r="185" spans="5:9" x14ac:dyDescent="0.25">
      <c r="E185">
        <v>10178</v>
      </c>
      <c r="F185" s="2">
        <v>42123.773877314816</v>
      </c>
      <c r="G185" t="s">
        <v>40</v>
      </c>
      <c r="H185" t="s">
        <v>159</v>
      </c>
      <c r="I185" s="6">
        <v>40496.089999999997</v>
      </c>
    </row>
    <row r="186" spans="5:9" x14ac:dyDescent="0.25">
      <c r="E186">
        <v>10179</v>
      </c>
      <c r="F186" s="2">
        <v>42083.867523148147</v>
      </c>
      <c r="G186" t="s">
        <v>23</v>
      </c>
      <c r="H186" t="s">
        <v>160</v>
      </c>
      <c r="I186" s="6">
        <v>95430.8</v>
      </c>
    </row>
    <row r="187" spans="5:9" x14ac:dyDescent="0.25">
      <c r="E187">
        <v>10180</v>
      </c>
      <c r="F187" s="2">
        <v>42063.014884259261</v>
      </c>
      <c r="G187" t="s">
        <v>29</v>
      </c>
      <c r="H187" t="s">
        <v>161</v>
      </c>
      <c r="I187" s="6">
        <v>32740.46</v>
      </c>
    </row>
    <row r="188" spans="5:9" x14ac:dyDescent="0.25">
      <c r="E188">
        <v>10181</v>
      </c>
      <c r="F188" s="2">
        <v>42207.56113425926</v>
      </c>
      <c r="G188" t="s">
        <v>11</v>
      </c>
      <c r="H188" t="s">
        <v>162</v>
      </c>
      <c r="I188" s="6">
        <v>69232.63</v>
      </c>
    </row>
    <row r="189" spans="5:9" x14ac:dyDescent="0.25">
      <c r="E189">
        <v>10182</v>
      </c>
      <c r="F189" s="2">
        <v>42322.786574074074</v>
      </c>
      <c r="G189" t="s">
        <v>23</v>
      </c>
      <c r="H189" t="s">
        <v>103</v>
      </c>
      <c r="I189" s="6">
        <v>6833.71</v>
      </c>
    </row>
    <row r="190" spans="5:9" x14ac:dyDescent="0.25">
      <c r="E190">
        <v>10183</v>
      </c>
      <c r="F190" s="2">
        <v>42160.836041666669</v>
      </c>
      <c r="G190" t="s">
        <v>5</v>
      </c>
      <c r="H190" t="s">
        <v>163</v>
      </c>
      <c r="I190" s="6">
        <v>99604.64</v>
      </c>
    </row>
    <row r="191" spans="5:9" x14ac:dyDescent="0.25">
      <c r="E191">
        <v>10184</v>
      </c>
      <c r="F191" s="2">
        <v>42172.350162037037</v>
      </c>
      <c r="G191" t="s">
        <v>66</v>
      </c>
      <c r="H191" t="s">
        <v>152</v>
      </c>
      <c r="I191" s="6">
        <v>59905</v>
      </c>
    </row>
    <row r="192" spans="5:9" x14ac:dyDescent="0.25">
      <c r="E192">
        <v>10185</v>
      </c>
      <c r="F192" s="2">
        <v>42151.985185185185</v>
      </c>
      <c r="G192" t="s">
        <v>35</v>
      </c>
      <c r="H192" t="s">
        <v>164</v>
      </c>
      <c r="I192" s="6">
        <v>20315.599999999999</v>
      </c>
    </row>
    <row r="193" spans="5:9" x14ac:dyDescent="0.25">
      <c r="E193">
        <v>10186</v>
      </c>
      <c r="F193" s="2">
        <v>42256.632071759261</v>
      </c>
      <c r="G193" t="s">
        <v>20</v>
      </c>
      <c r="H193" t="s">
        <v>165</v>
      </c>
      <c r="I193" s="6">
        <v>73228.59</v>
      </c>
    </row>
    <row r="194" spans="5:9" x14ac:dyDescent="0.25">
      <c r="E194">
        <v>10187</v>
      </c>
      <c r="F194" s="2">
        <v>42311.420960648145</v>
      </c>
      <c r="G194" t="s">
        <v>20</v>
      </c>
      <c r="H194" t="s">
        <v>166</v>
      </c>
      <c r="I194" s="6">
        <v>19919.45</v>
      </c>
    </row>
    <row r="195" spans="5:9" x14ac:dyDescent="0.25">
      <c r="E195">
        <v>10188</v>
      </c>
      <c r="F195" s="2">
        <v>42361.497071759259</v>
      </c>
      <c r="G195" t="s">
        <v>15</v>
      </c>
      <c r="H195" t="s">
        <v>167</v>
      </c>
      <c r="I195" s="6">
        <v>47430.99</v>
      </c>
    </row>
    <row r="196" spans="5:9" x14ac:dyDescent="0.25">
      <c r="E196">
        <v>10189</v>
      </c>
      <c r="F196" s="2">
        <v>42333.170324074075</v>
      </c>
      <c r="G196" t="s">
        <v>5</v>
      </c>
      <c r="H196" t="s">
        <v>164</v>
      </c>
      <c r="I196" s="6">
        <v>40287.870000000003</v>
      </c>
    </row>
    <row r="197" spans="5:9" x14ac:dyDescent="0.25">
      <c r="E197">
        <v>10190</v>
      </c>
      <c r="F197" s="2">
        <v>42005.96402777778</v>
      </c>
      <c r="G197" t="s">
        <v>40</v>
      </c>
      <c r="H197" t="s">
        <v>122</v>
      </c>
      <c r="I197" s="6">
        <v>86129.63</v>
      </c>
    </row>
    <row r="198" spans="5:9" x14ac:dyDescent="0.25">
      <c r="E198">
        <v>10191</v>
      </c>
      <c r="F198" s="2">
        <v>42354.061157407406</v>
      </c>
      <c r="G198" t="s">
        <v>26</v>
      </c>
      <c r="H198" t="s">
        <v>168</v>
      </c>
      <c r="I198" s="6">
        <v>51398.98</v>
      </c>
    </row>
    <row r="199" spans="5:9" x14ac:dyDescent="0.25">
      <c r="E199">
        <v>10192</v>
      </c>
      <c r="F199" s="2">
        <v>42062.26358796296</v>
      </c>
      <c r="G199" t="s">
        <v>38</v>
      </c>
      <c r="H199" t="s">
        <v>169</v>
      </c>
      <c r="I199" s="6">
        <v>93942.7</v>
      </c>
    </row>
    <row r="200" spans="5:9" x14ac:dyDescent="0.25">
      <c r="E200">
        <v>10193</v>
      </c>
      <c r="F200" s="2">
        <v>42200.719976851855</v>
      </c>
      <c r="G200" t="s">
        <v>61</v>
      </c>
      <c r="H200" t="s">
        <v>170</v>
      </c>
      <c r="I200" s="6">
        <v>57744.91</v>
      </c>
    </row>
    <row r="201" spans="5:9" x14ac:dyDescent="0.25">
      <c r="E201">
        <v>10194</v>
      </c>
      <c r="F201" s="2">
        <v>42264.27140046296</v>
      </c>
      <c r="G201" t="s">
        <v>40</v>
      </c>
      <c r="H201" t="s">
        <v>81</v>
      </c>
      <c r="I201" s="6">
        <v>24068.81</v>
      </c>
    </row>
    <row r="202" spans="5:9" x14ac:dyDescent="0.25">
      <c r="E202">
        <v>10195</v>
      </c>
      <c r="F202" s="2">
        <v>42158.353344907409</v>
      </c>
      <c r="G202" t="s">
        <v>7</v>
      </c>
      <c r="H202" t="s">
        <v>31</v>
      </c>
      <c r="I202" s="6">
        <v>16817.849999999999</v>
      </c>
    </row>
    <row r="203" spans="5:9" x14ac:dyDescent="0.25">
      <c r="E203">
        <v>10196</v>
      </c>
      <c r="F203" s="2">
        <v>42206.888796296298</v>
      </c>
      <c r="G203" t="s">
        <v>66</v>
      </c>
      <c r="H203" t="s">
        <v>171</v>
      </c>
      <c r="I203" s="6">
        <v>3831</v>
      </c>
    </row>
    <row r="204" spans="5:9" x14ac:dyDescent="0.25">
      <c r="E204">
        <v>10197</v>
      </c>
      <c r="F204" s="2">
        <v>42074.874212962961</v>
      </c>
      <c r="G204" t="s">
        <v>29</v>
      </c>
      <c r="H204" t="s">
        <v>172</v>
      </c>
      <c r="I204" s="6">
        <v>29750.9</v>
      </c>
    </row>
    <row r="205" spans="5:9" x14ac:dyDescent="0.25">
      <c r="E205">
        <v>10198</v>
      </c>
      <c r="F205" s="2">
        <v>42281.239074074074</v>
      </c>
      <c r="G205" t="s">
        <v>13</v>
      </c>
      <c r="H205" t="s">
        <v>173</v>
      </c>
      <c r="I205" s="6">
        <v>6742.48</v>
      </c>
    </row>
    <row r="206" spans="5:9" x14ac:dyDescent="0.25">
      <c r="E206">
        <v>10199</v>
      </c>
      <c r="F206" s="2">
        <v>42030.84474537037</v>
      </c>
      <c r="G206" t="s">
        <v>17</v>
      </c>
      <c r="H206" t="s">
        <v>164</v>
      </c>
      <c r="I206" s="6">
        <v>99744.87</v>
      </c>
    </row>
    <row r="207" spans="5:9" x14ac:dyDescent="0.25">
      <c r="E207">
        <v>10200</v>
      </c>
      <c r="F207" s="2">
        <v>42342.320231481484</v>
      </c>
      <c r="G207" t="s">
        <v>40</v>
      </c>
      <c r="H207" t="s">
        <v>174</v>
      </c>
      <c r="I207" s="6">
        <v>63682.31</v>
      </c>
    </row>
    <row r="208" spans="5:9" x14ac:dyDescent="0.25">
      <c r="E208">
        <v>10201</v>
      </c>
      <c r="F208" s="2">
        <v>42101.101307870369</v>
      </c>
      <c r="G208" t="s">
        <v>9</v>
      </c>
      <c r="H208" t="s">
        <v>146</v>
      </c>
      <c r="I208" s="6">
        <v>5686.4</v>
      </c>
    </row>
    <row r="209" spans="5:9" x14ac:dyDescent="0.25">
      <c r="E209">
        <v>10202</v>
      </c>
      <c r="F209" s="2">
        <v>42080.640439814815</v>
      </c>
      <c r="G209" t="s">
        <v>17</v>
      </c>
      <c r="H209" t="s">
        <v>175</v>
      </c>
      <c r="I209" s="6">
        <v>13715.5</v>
      </c>
    </row>
    <row r="210" spans="5:9" x14ac:dyDescent="0.25">
      <c r="E210">
        <v>10203</v>
      </c>
      <c r="F210" s="2">
        <v>42317.394074074073</v>
      </c>
      <c r="G210" t="s">
        <v>35</v>
      </c>
      <c r="H210" t="s">
        <v>176</v>
      </c>
      <c r="I210" s="6">
        <v>85142.37</v>
      </c>
    </row>
    <row r="211" spans="5:9" x14ac:dyDescent="0.25">
      <c r="E211">
        <v>10204</v>
      </c>
      <c r="F211" s="2">
        <v>42320.52511574074</v>
      </c>
      <c r="G211" t="s">
        <v>20</v>
      </c>
      <c r="H211" t="s">
        <v>27</v>
      </c>
      <c r="I211" s="6">
        <v>64317.94</v>
      </c>
    </row>
    <row r="212" spans="5:9" x14ac:dyDescent="0.25">
      <c r="E212">
        <v>10205</v>
      </c>
      <c r="F212" s="2">
        <v>42137.448344907411</v>
      </c>
      <c r="G212" t="s">
        <v>45</v>
      </c>
      <c r="H212" t="s">
        <v>83</v>
      </c>
      <c r="I212" s="6">
        <v>59646.45</v>
      </c>
    </row>
    <row r="213" spans="5:9" x14ac:dyDescent="0.25">
      <c r="E213">
        <v>10206</v>
      </c>
      <c r="F213" s="2">
        <v>42331.425324074073</v>
      </c>
      <c r="G213" t="s">
        <v>29</v>
      </c>
      <c r="H213" t="s">
        <v>177</v>
      </c>
      <c r="I213" s="6">
        <v>35522.21</v>
      </c>
    </row>
    <row r="214" spans="5:9" x14ac:dyDescent="0.25">
      <c r="E214">
        <v>10207</v>
      </c>
      <c r="F214" s="2">
        <v>42211.965486111112</v>
      </c>
      <c r="G214" t="s">
        <v>52</v>
      </c>
      <c r="H214" t="s">
        <v>178</v>
      </c>
      <c r="I214" s="6">
        <v>49203.3</v>
      </c>
    </row>
    <row r="215" spans="5:9" x14ac:dyDescent="0.25">
      <c r="E215">
        <v>10208</v>
      </c>
      <c r="F215" s="2">
        <v>42170.725254629629</v>
      </c>
      <c r="G215" t="s">
        <v>61</v>
      </c>
      <c r="H215" t="s">
        <v>179</v>
      </c>
      <c r="I215" s="6">
        <v>49344.81</v>
      </c>
    </row>
    <row r="216" spans="5:9" x14ac:dyDescent="0.25">
      <c r="E216">
        <v>10209</v>
      </c>
      <c r="F216" s="2">
        <v>42309.134085648147</v>
      </c>
      <c r="G216" t="s">
        <v>7</v>
      </c>
      <c r="H216" t="s">
        <v>92</v>
      </c>
      <c r="I216" s="6">
        <v>47423.55</v>
      </c>
    </row>
    <row r="217" spans="5:9" x14ac:dyDescent="0.25">
      <c r="E217">
        <v>10210</v>
      </c>
      <c r="F217" s="2">
        <v>42186.803749999999</v>
      </c>
      <c r="G217" t="s">
        <v>52</v>
      </c>
      <c r="H217" t="s">
        <v>180</v>
      </c>
      <c r="I217" s="6">
        <v>6402.9</v>
      </c>
    </row>
    <row r="218" spans="5:9" x14ac:dyDescent="0.25">
      <c r="E218">
        <v>10211</v>
      </c>
      <c r="F218" s="2">
        <v>42261.528379629628</v>
      </c>
      <c r="G218" t="s">
        <v>11</v>
      </c>
      <c r="H218" t="s">
        <v>181</v>
      </c>
      <c r="I218" s="6">
        <v>80576.63</v>
      </c>
    </row>
    <row r="219" spans="5:9" x14ac:dyDescent="0.25">
      <c r="E219">
        <v>10212</v>
      </c>
      <c r="F219" s="2">
        <v>42220.998935185184</v>
      </c>
      <c r="G219" t="s">
        <v>23</v>
      </c>
      <c r="H219" t="s">
        <v>182</v>
      </c>
      <c r="I219" s="6">
        <v>41875.9</v>
      </c>
    </row>
    <row r="220" spans="5:9" x14ac:dyDescent="0.25">
      <c r="E220">
        <v>10213</v>
      </c>
      <c r="F220" s="2">
        <v>42300.559791666667</v>
      </c>
      <c r="G220" t="s">
        <v>35</v>
      </c>
      <c r="H220" t="s">
        <v>183</v>
      </c>
      <c r="I220" s="6">
        <v>79343.289999999994</v>
      </c>
    </row>
    <row r="221" spans="5:9" x14ac:dyDescent="0.25">
      <c r="E221">
        <v>10214</v>
      </c>
      <c r="F221" s="2">
        <v>42250.655798611115</v>
      </c>
      <c r="G221" t="s">
        <v>40</v>
      </c>
      <c r="H221" t="s">
        <v>184</v>
      </c>
      <c r="I221" s="6">
        <v>58990.99</v>
      </c>
    </row>
    <row r="222" spans="5:9" x14ac:dyDescent="0.25">
      <c r="E222">
        <v>10215</v>
      </c>
      <c r="F222" s="2">
        <v>42298.591145833336</v>
      </c>
      <c r="G222" t="s">
        <v>38</v>
      </c>
      <c r="H222" t="s">
        <v>185</v>
      </c>
      <c r="I222" s="6">
        <v>64364.31</v>
      </c>
    </row>
    <row r="223" spans="5:9" x14ac:dyDescent="0.25">
      <c r="E223">
        <v>10216</v>
      </c>
      <c r="F223" s="2">
        <v>42152.261435185188</v>
      </c>
      <c r="G223" t="s">
        <v>66</v>
      </c>
      <c r="H223" t="s">
        <v>93</v>
      </c>
      <c r="I223" s="6">
        <v>12183.09</v>
      </c>
    </row>
    <row r="224" spans="5:9" x14ac:dyDescent="0.25">
      <c r="E224">
        <v>10217</v>
      </c>
      <c r="F224" s="2">
        <v>42071.718518518515</v>
      </c>
      <c r="G224" t="s">
        <v>11</v>
      </c>
      <c r="H224" t="s">
        <v>186</v>
      </c>
      <c r="I224" s="6">
        <v>31802.11</v>
      </c>
    </row>
    <row r="225" spans="5:9" x14ac:dyDescent="0.25">
      <c r="E225">
        <v>10218</v>
      </c>
      <c r="F225" s="2">
        <v>42028.006898148145</v>
      </c>
      <c r="G225" t="s">
        <v>35</v>
      </c>
      <c r="H225" t="s">
        <v>48</v>
      </c>
      <c r="I225" s="6">
        <v>61175.27</v>
      </c>
    </row>
    <row r="226" spans="5:9" x14ac:dyDescent="0.25">
      <c r="E226">
        <v>10219</v>
      </c>
      <c r="F226" s="2">
        <v>42048.839895833335</v>
      </c>
      <c r="G226" t="s">
        <v>11</v>
      </c>
      <c r="H226" t="s">
        <v>152</v>
      </c>
      <c r="I226" s="6">
        <v>79728.38</v>
      </c>
    </row>
    <row r="227" spans="5:9" x14ac:dyDescent="0.25">
      <c r="E227">
        <v>10220</v>
      </c>
      <c r="F227" s="2">
        <v>42296.840613425928</v>
      </c>
      <c r="G227" t="s">
        <v>9</v>
      </c>
      <c r="H227" t="s">
        <v>187</v>
      </c>
      <c r="I227" s="6">
        <v>48209.75</v>
      </c>
    </row>
    <row r="228" spans="5:9" x14ac:dyDescent="0.25">
      <c r="E228">
        <v>10221</v>
      </c>
      <c r="F228" s="2">
        <v>42270.705335648148</v>
      </c>
      <c r="G228" t="s">
        <v>17</v>
      </c>
      <c r="H228" t="s">
        <v>188</v>
      </c>
      <c r="I228" s="6">
        <v>1699.21</v>
      </c>
    </row>
    <row r="229" spans="5:9" x14ac:dyDescent="0.25">
      <c r="E229">
        <v>10222</v>
      </c>
      <c r="F229" s="2">
        <v>42267.943611111114</v>
      </c>
      <c r="G229" t="s">
        <v>5</v>
      </c>
      <c r="H229" t="s">
        <v>189</v>
      </c>
      <c r="I229" s="6">
        <v>88786.47</v>
      </c>
    </row>
    <row r="230" spans="5:9" x14ac:dyDescent="0.25">
      <c r="E230">
        <v>10223</v>
      </c>
      <c r="F230" s="2">
        <v>42322.211076388892</v>
      </c>
      <c r="G230" t="s">
        <v>52</v>
      </c>
      <c r="H230" t="s">
        <v>190</v>
      </c>
      <c r="I230" s="6">
        <v>87089.919999999998</v>
      </c>
    </row>
    <row r="231" spans="5:9" x14ac:dyDescent="0.25">
      <c r="E231">
        <v>10224</v>
      </c>
      <c r="F231" s="2">
        <v>42024.640324074076</v>
      </c>
      <c r="G231" t="s">
        <v>61</v>
      </c>
      <c r="H231" t="s">
        <v>139</v>
      </c>
      <c r="I231" s="6">
        <v>96063.05</v>
      </c>
    </row>
    <row r="232" spans="5:9" x14ac:dyDescent="0.25">
      <c r="E232">
        <v>10225</v>
      </c>
      <c r="F232" s="2">
        <v>42096.952824074076</v>
      </c>
      <c r="G232" t="s">
        <v>29</v>
      </c>
      <c r="H232" t="s">
        <v>165</v>
      </c>
      <c r="I232" s="6">
        <v>58424.29</v>
      </c>
    </row>
    <row r="233" spans="5:9" x14ac:dyDescent="0.25">
      <c r="E233">
        <v>10226</v>
      </c>
      <c r="F233" s="2">
        <v>42014.241527777776</v>
      </c>
      <c r="G233" t="s">
        <v>61</v>
      </c>
      <c r="H233" t="s">
        <v>132</v>
      </c>
      <c r="I233" s="6">
        <v>92530.880000000005</v>
      </c>
    </row>
    <row r="234" spans="5:9" x14ac:dyDescent="0.25">
      <c r="E234">
        <v>10227</v>
      </c>
      <c r="F234" s="2">
        <v>42310.725324074076</v>
      </c>
      <c r="G234" t="s">
        <v>26</v>
      </c>
      <c r="H234" t="s">
        <v>191</v>
      </c>
      <c r="I234" s="6">
        <v>31142.19</v>
      </c>
    </row>
    <row r="235" spans="5:9" x14ac:dyDescent="0.25">
      <c r="E235">
        <v>10228</v>
      </c>
      <c r="F235" s="2">
        <v>42102.441076388888</v>
      </c>
      <c r="G235" t="s">
        <v>52</v>
      </c>
      <c r="H235" t="s">
        <v>31</v>
      </c>
      <c r="I235" s="6">
        <v>98439.56</v>
      </c>
    </row>
    <row r="236" spans="5:9" x14ac:dyDescent="0.25">
      <c r="E236">
        <v>10229</v>
      </c>
      <c r="F236" s="2">
        <v>42075.875092592592</v>
      </c>
      <c r="G236" t="s">
        <v>38</v>
      </c>
      <c r="H236" t="s">
        <v>192</v>
      </c>
      <c r="I236" s="6">
        <v>33588.519999999997</v>
      </c>
    </row>
    <row r="237" spans="5:9" x14ac:dyDescent="0.25">
      <c r="E237">
        <v>10230</v>
      </c>
      <c r="F237" s="2">
        <v>42159.768993055557</v>
      </c>
      <c r="G237" t="s">
        <v>26</v>
      </c>
      <c r="H237" t="s">
        <v>193</v>
      </c>
      <c r="I237" s="6">
        <v>14468.98</v>
      </c>
    </row>
    <row r="238" spans="5:9" x14ac:dyDescent="0.25">
      <c r="E238">
        <v>10231</v>
      </c>
      <c r="F238" s="2">
        <v>42304.578634259262</v>
      </c>
      <c r="G238" t="s">
        <v>45</v>
      </c>
      <c r="H238" t="s">
        <v>194</v>
      </c>
      <c r="I238" s="6">
        <v>91738.94</v>
      </c>
    </row>
    <row r="239" spans="5:9" x14ac:dyDescent="0.25">
      <c r="E239">
        <v>10232</v>
      </c>
      <c r="F239" s="2">
        <v>42043.957071759258</v>
      </c>
      <c r="G239" t="s">
        <v>52</v>
      </c>
      <c r="H239" t="s">
        <v>195</v>
      </c>
      <c r="I239" s="6">
        <v>71479.899999999994</v>
      </c>
    </row>
    <row r="240" spans="5:9" x14ac:dyDescent="0.25">
      <c r="E240">
        <v>10233</v>
      </c>
      <c r="F240" s="2">
        <v>42033.090486111112</v>
      </c>
      <c r="G240" t="s">
        <v>5</v>
      </c>
      <c r="H240" t="s">
        <v>159</v>
      </c>
      <c r="I240" s="6">
        <v>72730.559999999998</v>
      </c>
    </row>
    <row r="241" spans="5:9" x14ac:dyDescent="0.25">
      <c r="E241">
        <v>10234</v>
      </c>
      <c r="F241" s="2">
        <v>42079.133738425924</v>
      </c>
      <c r="G241" t="s">
        <v>13</v>
      </c>
      <c r="H241" t="s">
        <v>106</v>
      </c>
      <c r="I241" s="6">
        <v>51325.85</v>
      </c>
    </row>
    <row r="242" spans="5:9" x14ac:dyDescent="0.25">
      <c r="E242">
        <v>10235</v>
      </c>
      <c r="F242" s="2">
        <v>42078.232361111113</v>
      </c>
      <c r="G242" t="s">
        <v>13</v>
      </c>
      <c r="H242" t="s">
        <v>196</v>
      </c>
      <c r="I242" s="6">
        <v>33631.01</v>
      </c>
    </row>
    <row r="243" spans="5:9" x14ac:dyDescent="0.25">
      <c r="E243">
        <v>10236</v>
      </c>
      <c r="F243" s="2">
        <v>42117.427453703705</v>
      </c>
      <c r="G243" t="s">
        <v>7</v>
      </c>
      <c r="H243" t="s">
        <v>197</v>
      </c>
      <c r="I243" s="6">
        <v>26331.58</v>
      </c>
    </row>
    <row r="244" spans="5:9" x14ac:dyDescent="0.25">
      <c r="E244">
        <v>10237</v>
      </c>
      <c r="F244" s="2">
        <v>42152.436284722222</v>
      </c>
      <c r="G244" t="s">
        <v>61</v>
      </c>
      <c r="H244" t="s">
        <v>59</v>
      </c>
      <c r="I244" s="6">
        <v>67887.17</v>
      </c>
    </row>
    <row r="245" spans="5:9" x14ac:dyDescent="0.25">
      <c r="E245">
        <v>10238</v>
      </c>
      <c r="F245" s="2">
        <v>42032.453449074077</v>
      </c>
      <c r="G245" t="s">
        <v>52</v>
      </c>
      <c r="H245" t="s">
        <v>198</v>
      </c>
      <c r="I245" s="6">
        <v>71003.03</v>
      </c>
    </row>
    <row r="246" spans="5:9" x14ac:dyDescent="0.25">
      <c r="E246">
        <v>10239</v>
      </c>
      <c r="F246" s="2">
        <v>42068.855902777781</v>
      </c>
      <c r="G246" t="s">
        <v>11</v>
      </c>
      <c r="H246" t="s">
        <v>199</v>
      </c>
      <c r="I246" s="6">
        <v>20306.900000000001</v>
      </c>
    </row>
    <row r="247" spans="5:9" x14ac:dyDescent="0.25">
      <c r="E247">
        <v>10240</v>
      </c>
      <c r="F247" s="2">
        <v>42208.392997685187</v>
      </c>
      <c r="G247" t="s">
        <v>45</v>
      </c>
      <c r="H247" t="s">
        <v>200</v>
      </c>
      <c r="I247" s="6">
        <v>75274.23</v>
      </c>
    </row>
    <row r="248" spans="5:9" x14ac:dyDescent="0.25">
      <c r="E248">
        <v>10241</v>
      </c>
      <c r="F248" s="2">
        <v>42170.149212962962</v>
      </c>
      <c r="G248" t="s">
        <v>11</v>
      </c>
      <c r="H248" t="s">
        <v>151</v>
      </c>
      <c r="I248" s="6">
        <v>97532.14</v>
      </c>
    </row>
    <row r="249" spans="5:9" x14ac:dyDescent="0.25">
      <c r="E249">
        <v>10242</v>
      </c>
      <c r="F249" s="2">
        <v>42325.558576388888</v>
      </c>
      <c r="G249" t="s">
        <v>23</v>
      </c>
      <c r="H249" t="s">
        <v>112</v>
      </c>
      <c r="I249" s="6">
        <v>83291.679999999993</v>
      </c>
    </row>
    <row r="250" spans="5:9" x14ac:dyDescent="0.25">
      <c r="E250">
        <v>10243</v>
      </c>
      <c r="F250" s="2">
        <v>42141.338900462964</v>
      </c>
      <c r="G250" t="s">
        <v>23</v>
      </c>
      <c r="H250" t="s">
        <v>101</v>
      </c>
      <c r="I250" s="6">
        <v>92224.31</v>
      </c>
    </row>
    <row r="251" spans="5:9" x14ac:dyDescent="0.25">
      <c r="E251">
        <v>10244</v>
      </c>
      <c r="F251" s="2">
        <v>42163.588252314818</v>
      </c>
      <c r="G251" t="s">
        <v>45</v>
      </c>
      <c r="H251" t="s">
        <v>201</v>
      </c>
      <c r="I251" s="6">
        <v>47580.08</v>
      </c>
    </row>
    <row r="252" spans="5:9" x14ac:dyDescent="0.25">
      <c r="E252">
        <v>10245</v>
      </c>
      <c r="F252" s="2">
        <v>42281.839502314811</v>
      </c>
      <c r="G252" t="s">
        <v>15</v>
      </c>
      <c r="H252" t="s">
        <v>115</v>
      </c>
      <c r="I252" s="6">
        <v>82672.45</v>
      </c>
    </row>
    <row r="253" spans="5:9" x14ac:dyDescent="0.25">
      <c r="E253">
        <v>10246</v>
      </c>
      <c r="F253" s="2">
        <v>42305.965914351851</v>
      </c>
      <c r="G253" t="s">
        <v>23</v>
      </c>
      <c r="H253" t="s">
        <v>154</v>
      </c>
      <c r="I253" s="6">
        <v>97669.18</v>
      </c>
    </row>
    <row r="254" spans="5:9" x14ac:dyDescent="0.25">
      <c r="E254">
        <v>10247</v>
      </c>
      <c r="F254" s="2">
        <v>42286.89806712963</v>
      </c>
      <c r="G254" t="s">
        <v>7</v>
      </c>
      <c r="H254" t="s">
        <v>202</v>
      </c>
      <c r="I254" s="6">
        <v>38740.94</v>
      </c>
    </row>
    <row r="255" spans="5:9" x14ac:dyDescent="0.25">
      <c r="E255">
        <v>10248</v>
      </c>
      <c r="F255" s="2">
        <v>42117.056122685186</v>
      </c>
      <c r="G255" t="s">
        <v>38</v>
      </c>
      <c r="H255" t="s">
        <v>203</v>
      </c>
      <c r="I255" s="6">
        <v>70859.73</v>
      </c>
    </row>
    <row r="256" spans="5:9" x14ac:dyDescent="0.25">
      <c r="E256">
        <v>10249</v>
      </c>
      <c r="F256" s="2">
        <v>42115.652430555558</v>
      </c>
      <c r="G256" t="s">
        <v>17</v>
      </c>
      <c r="H256" t="s">
        <v>28</v>
      </c>
      <c r="I256" s="6">
        <v>39601.51</v>
      </c>
    </row>
    <row r="257" spans="5:9" x14ac:dyDescent="0.25">
      <c r="E257">
        <v>10250</v>
      </c>
      <c r="F257" s="2">
        <v>42329.222719907404</v>
      </c>
      <c r="G257" t="s">
        <v>40</v>
      </c>
      <c r="H257" t="s">
        <v>122</v>
      </c>
      <c r="I257" s="6">
        <v>28220.09</v>
      </c>
    </row>
    <row r="258" spans="5:9" x14ac:dyDescent="0.25">
      <c r="E258">
        <v>10251</v>
      </c>
      <c r="F258" s="2">
        <v>42248.221701388888</v>
      </c>
      <c r="G258" t="s">
        <v>9</v>
      </c>
      <c r="H258" t="s">
        <v>159</v>
      </c>
      <c r="I258" s="6">
        <v>42474.36</v>
      </c>
    </row>
    <row r="259" spans="5:9" x14ac:dyDescent="0.25">
      <c r="E259">
        <v>10252</v>
      </c>
      <c r="F259" s="2">
        <v>42088.522604166668</v>
      </c>
      <c r="G259" t="s">
        <v>40</v>
      </c>
      <c r="H259" t="s">
        <v>204</v>
      </c>
      <c r="I259" s="6">
        <v>45679.11</v>
      </c>
    </row>
    <row r="260" spans="5:9" x14ac:dyDescent="0.25">
      <c r="E260">
        <v>10253</v>
      </c>
      <c r="F260" s="2">
        <v>42348.246724537035</v>
      </c>
      <c r="G260" t="s">
        <v>35</v>
      </c>
      <c r="H260" t="s">
        <v>205</v>
      </c>
      <c r="I260" s="6">
        <v>75983.839999999997</v>
      </c>
    </row>
    <row r="261" spans="5:9" x14ac:dyDescent="0.25">
      <c r="E261">
        <v>10254</v>
      </c>
      <c r="F261" s="2">
        <v>42029.56355324074</v>
      </c>
      <c r="G261" t="s">
        <v>7</v>
      </c>
      <c r="H261" t="s">
        <v>125</v>
      </c>
      <c r="I261" s="6">
        <v>30109.03</v>
      </c>
    </row>
    <row r="262" spans="5:9" x14ac:dyDescent="0.25">
      <c r="E262">
        <v>10255</v>
      </c>
      <c r="F262" s="2">
        <v>42311.213680555556</v>
      </c>
      <c r="G262" t="s">
        <v>26</v>
      </c>
      <c r="H262" t="s">
        <v>43</v>
      </c>
      <c r="I262" s="6">
        <v>47740.65</v>
      </c>
    </row>
    <row r="263" spans="5:9" x14ac:dyDescent="0.25">
      <c r="E263">
        <v>10256</v>
      </c>
      <c r="F263" s="2">
        <v>42013.605219907404</v>
      </c>
      <c r="G263" t="s">
        <v>17</v>
      </c>
      <c r="H263" t="s">
        <v>206</v>
      </c>
      <c r="I263" s="6">
        <v>31311.81</v>
      </c>
    </row>
    <row r="264" spans="5:9" x14ac:dyDescent="0.25">
      <c r="E264">
        <v>10257</v>
      </c>
      <c r="F264" s="2">
        <v>42336.390659722223</v>
      </c>
      <c r="G264" t="s">
        <v>40</v>
      </c>
      <c r="H264" t="s">
        <v>151</v>
      </c>
      <c r="I264" s="6">
        <v>2400.84</v>
      </c>
    </row>
    <row r="265" spans="5:9" x14ac:dyDescent="0.25">
      <c r="E265">
        <v>10258</v>
      </c>
      <c r="F265" s="2">
        <v>42300.707303240742</v>
      </c>
      <c r="G265" t="s">
        <v>15</v>
      </c>
      <c r="H265" t="s">
        <v>207</v>
      </c>
      <c r="I265" s="6">
        <v>49580.01</v>
      </c>
    </row>
    <row r="266" spans="5:9" x14ac:dyDescent="0.25">
      <c r="E266">
        <v>10259</v>
      </c>
      <c r="F266" s="2">
        <v>42107.148599537039</v>
      </c>
      <c r="G266" t="s">
        <v>9</v>
      </c>
      <c r="H266" t="s">
        <v>208</v>
      </c>
      <c r="I266" s="6">
        <v>73734.179999999993</v>
      </c>
    </row>
    <row r="267" spans="5:9" x14ac:dyDescent="0.25">
      <c r="E267">
        <v>10260</v>
      </c>
      <c r="F267" s="2">
        <v>42093.150810185187</v>
      </c>
      <c r="G267" t="s">
        <v>17</v>
      </c>
      <c r="H267" t="s">
        <v>209</v>
      </c>
      <c r="I267" s="6">
        <v>37677.360000000001</v>
      </c>
    </row>
    <row r="268" spans="5:9" x14ac:dyDescent="0.25">
      <c r="E268">
        <v>10261</v>
      </c>
      <c r="F268" s="2">
        <v>42340.909351851849</v>
      </c>
      <c r="G268" t="s">
        <v>40</v>
      </c>
      <c r="H268" t="s">
        <v>210</v>
      </c>
      <c r="I268" s="6">
        <v>65705</v>
      </c>
    </row>
    <row r="269" spans="5:9" x14ac:dyDescent="0.25">
      <c r="E269">
        <v>10262</v>
      </c>
      <c r="F269" s="2">
        <v>42044.311608796299</v>
      </c>
      <c r="G269" t="s">
        <v>45</v>
      </c>
      <c r="H269" t="s">
        <v>211</v>
      </c>
      <c r="I269" s="6">
        <v>22169.97</v>
      </c>
    </row>
    <row r="270" spans="5:9" x14ac:dyDescent="0.25">
      <c r="E270">
        <v>10263</v>
      </c>
      <c r="F270" s="2">
        <v>42363.976909722223</v>
      </c>
      <c r="G270" t="s">
        <v>9</v>
      </c>
      <c r="H270" t="s">
        <v>60</v>
      </c>
      <c r="I270" s="6">
        <v>48676.78</v>
      </c>
    </row>
    <row r="271" spans="5:9" x14ac:dyDescent="0.25">
      <c r="E271">
        <v>10264</v>
      </c>
      <c r="F271" s="2">
        <v>42132.565312500003</v>
      </c>
      <c r="G271" t="s">
        <v>5</v>
      </c>
      <c r="H271" t="s">
        <v>212</v>
      </c>
      <c r="I271" s="6">
        <v>35134.639999999999</v>
      </c>
    </row>
    <row r="272" spans="5:9" x14ac:dyDescent="0.25">
      <c r="E272">
        <v>10265</v>
      </c>
      <c r="F272" s="2">
        <v>42239.64366898148</v>
      </c>
      <c r="G272" t="s">
        <v>61</v>
      </c>
      <c r="H272" t="s">
        <v>46</v>
      </c>
      <c r="I272" s="6">
        <v>12468.87</v>
      </c>
    </row>
    <row r="273" spans="5:9" x14ac:dyDescent="0.25">
      <c r="E273">
        <v>10266</v>
      </c>
      <c r="F273" s="2">
        <v>42114.604398148149</v>
      </c>
      <c r="G273" t="s">
        <v>7</v>
      </c>
      <c r="H273" t="s">
        <v>181</v>
      </c>
      <c r="I273" s="6">
        <v>37009.550000000003</v>
      </c>
    </row>
    <row r="274" spans="5:9" x14ac:dyDescent="0.25">
      <c r="E274">
        <v>10267</v>
      </c>
      <c r="F274" s="2">
        <v>42227.081921296296</v>
      </c>
      <c r="G274" t="s">
        <v>29</v>
      </c>
      <c r="H274" t="s">
        <v>37</v>
      </c>
      <c r="I274" s="6">
        <v>55749.25</v>
      </c>
    </row>
    <row r="275" spans="5:9" x14ac:dyDescent="0.25">
      <c r="E275">
        <v>10268</v>
      </c>
      <c r="F275" s="2">
        <v>42037.713750000003</v>
      </c>
      <c r="G275" t="s">
        <v>45</v>
      </c>
      <c r="H275" t="s">
        <v>213</v>
      </c>
      <c r="I275" s="6">
        <v>53833.38</v>
      </c>
    </row>
    <row r="276" spans="5:9" x14ac:dyDescent="0.25">
      <c r="E276">
        <v>10269</v>
      </c>
      <c r="F276" s="2">
        <v>42282.825462962966</v>
      </c>
      <c r="G276" t="s">
        <v>26</v>
      </c>
      <c r="H276" t="s">
        <v>183</v>
      </c>
      <c r="I276" s="6">
        <v>42976.34</v>
      </c>
    </row>
    <row r="277" spans="5:9" x14ac:dyDescent="0.25">
      <c r="E277">
        <v>10270</v>
      </c>
      <c r="F277" s="2">
        <v>42259.152662037035</v>
      </c>
      <c r="G277" t="s">
        <v>11</v>
      </c>
      <c r="H277" t="s">
        <v>214</v>
      </c>
      <c r="I277" s="6">
        <v>4643.0600000000004</v>
      </c>
    </row>
    <row r="278" spans="5:9" x14ac:dyDescent="0.25">
      <c r="E278">
        <v>10271</v>
      </c>
      <c r="F278" s="2">
        <v>42151.075995370367</v>
      </c>
      <c r="G278" t="s">
        <v>35</v>
      </c>
      <c r="H278" t="s">
        <v>215</v>
      </c>
      <c r="I278" s="6">
        <v>41174.410000000003</v>
      </c>
    </row>
    <row r="279" spans="5:9" x14ac:dyDescent="0.25">
      <c r="E279">
        <v>10272</v>
      </c>
      <c r="F279" s="2">
        <v>42221.901319444441</v>
      </c>
      <c r="G279" t="s">
        <v>52</v>
      </c>
      <c r="H279" t="s">
        <v>151</v>
      </c>
      <c r="I279" s="6">
        <v>23346.82</v>
      </c>
    </row>
    <row r="280" spans="5:9" x14ac:dyDescent="0.25">
      <c r="E280">
        <v>10273</v>
      </c>
      <c r="F280" s="2">
        <v>42233.791608796295</v>
      </c>
      <c r="G280" t="s">
        <v>29</v>
      </c>
      <c r="H280" t="s">
        <v>57</v>
      </c>
      <c r="I280" s="6">
        <v>69618.2</v>
      </c>
    </row>
    <row r="281" spans="5:9" x14ac:dyDescent="0.25">
      <c r="E281">
        <v>10274</v>
      </c>
      <c r="F281" s="2">
        <v>42214.276550925926</v>
      </c>
      <c r="G281" t="s">
        <v>13</v>
      </c>
      <c r="H281" t="s">
        <v>216</v>
      </c>
      <c r="I281" s="6">
        <v>1843.53</v>
      </c>
    </row>
    <row r="282" spans="5:9" x14ac:dyDescent="0.25">
      <c r="E282">
        <v>10275</v>
      </c>
      <c r="F282" s="2">
        <v>42312.717037037037</v>
      </c>
      <c r="G282" t="s">
        <v>13</v>
      </c>
      <c r="H282" t="s">
        <v>46</v>
      </c>
      <c r="I282" s="6">
        <v>19868.03</v>
      </c>
    </row>
    <row r="283" spans="5:9" x14ac:dyDescent="0.25">
      <c r="E283">
        <v>10276</v>
      </c>
      <c r="F283" s="2">
        <v>42045.121006944442</v>
      </c>
      <c r="G283" t="s">
        <v>35</v>
      </c>
      <c r="H283" t="s">
        <v>217</v>
      </c>
      <c r="I283" s="6">
        <v>85603.24</v>
      </c>
    </row>
    <row r="284" spans="5:9" x14ac:dyDescent="0.25">
      <c r="E284">
        <v>10277</v>
      </c>
      <c r="F284" s="2">
        <v>42346.142048611109</v>
      </c>
      <c r="G284" t="s">
        <v>38</v>
      </c>
      <c r="H284" t="s">
        <v>132</v>
      </c>
      <c r="I284" s="6">
        <v>66916.56</v>
      </c>
    </row>
    <row r="285" spans="5:9" x14ac:dyDescent="0.25">
      <c r="E285">
        <v>10278</v>
      </c>
      <c r="F285" s="2">
        <v>42091.243356481478</v>
      </c>
      <c r="G285" t="s">
        <v>38</v>
      </c>
      <c r="H285" t="s">
        <v>91</v>
      </c>
      <c r="I285" s="6">
        <v>7514.67</v>
      </c>
    </row>
    <row r="286" spans="5:9" x14ac:dyDescent="0.25">
      <c r="E286">
        <v>10279</v>
      </c>
      <c r="F286" s="2">
        <v>42239.767962962964</v>
      </c>
      <c r="G286" t="s">
        <v>17</v>
      </c>
      <c r="H286" t="s">
        <v>57</v>
      </c>
      <c r="I286" s="6">
        <v>3023.13</v>
      </c>
    </row>
    <row r="287" spans="5:9" x14ac:dyDescent="0.25">
      <c r="E287">
        <v>10280</v>
      </c>
      <c r="F287" s="2">
        <v>42229.380185185182</v>
      </c>
      <c r="G287" t="s">
        <v>29</v>
      </c>
      <c r="H287" t="s">
        <v>218</v>
      </c>
      <c r="I287" s="6">
        <v>85252.21</v>
      </c>
    </row>
    <row r="288" spans="5:9" x14ac:dyDescent="0.25">
      <c r="E288">
        <v>10281</v>
      </c>
      <c r="F288" s="2">
        <v>42157.600393518522</v>
      </c>
      <c r="G288" t="s">
        <v>38</v>
      </c>
      <c r="H288" t="s">
        <v>219</v>
      </c>
      <c r="I288" s="6">
        <v>28480.73</v>
      </c>
    </row>
    <row r="289" spans="5:9" x14ac:dyDescent="0.25">
      <c r="E289">
        <v>10282</v>
      </c>
      <c r="F289" s="2">
        <v>42025.141250000001</v>
      </c>
      <c r="G289" t="s">
        <v>17</v>
      </c>
      <c r="H289" t="s">
        <v>186</v>
      </c>
      <c r="I289" s="6">
        <v>90475.86</v>
      </c>
    </row>
    <row r="290" spans="5:9" x14ac:dyDescent="0.25">
      <c r="E290">
        <v>10283</v>
      </c>
      <c r="F290" s="2">
        <v>42209.98537037037</v>
      </c>
      <c r="G290" t="s">
        <v>7</v>
      </c>
      <c r="H290" t="s">
        <v>220</v>
      </c>
      <c r="I290" s="6">
        <v>3492.97</v>
      </c>
    </row>
    <row r="291" spans="5:9" x14ac:dyDescent="0.25">
      <c r="E291">
        <v>10284</v>
      </c>
      <c r="F291" s="2">
        <v>42108.579756944448</v>
      </c>
      <c r="G291" t="s">
        <v>7</v>
      </c>
      <c r="H291" t="s">
        <v>31</v>
      </c>
      <c r="I291" s="6">
        <v>45466.01</v>
      </c>
    </row>
    <row r="292" spans="5:9" x14ac:dyDescent="0.25">
      <c r="E292">
        <v>10285</v>
      </c>
      <c r="F292" s="2">
        <v>42267.816504629627</v>
      </c>
      <c r="G292" t="s">
        <v>29</v>
      </c>
      <c r="H292" t="s">
        <v>145</v>
      </c>
      <c r="I292" s="6">
        <v>61229.97</v>
      </c>
    </row>
    <row r="293" spans="5:9" x14ac:dyDescent="0.25">
      <c r="E293">
        <v>10286</v>
      </c>
      <c r="F293" s="2">
        <v>42094.447731481479</v>
      </c>
      <c r="G293" t="s">
        <v>45</v>
      </c>
      <c r="H293" t="s">
        <v>106</v>
      </c>
      <c r="I293" s="6">
        <v>94980.42</v>
      </c>
    </row>
    <row r="294" spans="5:9" x14ac:dyDescent="0.25">
      <c r="E294">
        <v>10287</v>
      </c>
      <c r="F294" s="2">
        <v>42234.742002314815</v>
      </c>
      <c r="G294" t="s">
        <v>40</v>
      </c>
      <c r="H294" t="s">
        <v>127</v>
      </c>
      <c r="I294" s="6">
        <v>14934.27</v>
      </c>
    </row>
    <row r="295" spans="5:9" x14ac:dyDescent="0.25">
      <c r="E295">
        <v>10288</v>
      </c>
      <c r="F295" s="2">
        <v>42236.37709490741</v>
      </c>
      <c r="G295" t="s">
        <v>45</v>
      </c>
      <c r="H295" t="s">
        <v>32</v>
      </c>
      <c r="I295" s="6">
        <v>44538.58</v>
      </c>
    </row>
    <row r="296" spans="5:9" x14ac:dyDescent="0.25">
      <c r="E296">
        <v>10289</v>
      </c>
      <c r="F296" s="2">
        <v>42037.476307870369</v>
      </c>
      <c r="G296" t="s">
        <v>9</v>
      </c>
      <c r="H296" t="s">
        <v>221</v>
      </c>
      <c r="I296" s="6">
        <v>85438.81</v>
      </c>
    </row>
    <row r="297" spans="5:9" x14ac:dyDescent="0.25">
      <c r="E297">
        <v>10290</v>
      </c>
      <c r="F297" s="2">
        <v>42006.394548611112</v>
      </c>
      <c r="G297" t="s">
        <v>20</v>
      </c>
      <c r="H297" t="s">
        <v>81</v>
      </c>
      <c r="I297" s="6">
        <v>84860.76</v>
      </c>
    </row>
    <row r="298" spans="5:9" x14ac:dyDescent="0.25">
      <c r="E298">
        <v>10291</v>
      </c>
      <c r="F298" s="2">
        <v>42178.881493055553</v>
      </c>
      <c r="G298" t="s">
        <v>26</v>
      </c>
      <c r="H298" t="s">
        <v>41</v>
      </c>
      <c r="I298" s="6">
        <v>10861.98</v>
      </c>
    </row>
    <row r="299" spans="5:9" x14ac:dyDescent="0.25">
      <c r="E299">
        <v>10292</v>
      </c>
      <c r="F299" s="2">
        <v>42043.670914351853</v>
      </c>
      <c r="G299" t="s">
        <v>66</v>
      </c>
      <c r="H299" t="s">
        <v>42</v>
      </c>
      <c r="I299" s="6">
        <v>51895.29</v>
      </c>
    </row>
    <row r="300" spans="5:9" x14ac:dyDescent="0.25">
      <c r="E300">
        <v>10293</v>
      </c>
      <c r="F300" s="2">
        <v>42215.362013888887</v>
      </c>
      <c r="G300" t="s">
        <v>9</v>
      </c>
      <c r="H300" t="s">
        <v>155</v>
      </c>
      <c r="I300" s="6">
        <v>38329.29</v>
      </c>
    </row>
    <row r="301" spans="5:9" x14ac:dyDescent="0.25">
      <c r="E301">
        <v>10294</v>
      </c>
      <c r="F301" s="2">
        <v>42089.886979166666</v>
      </c>
      <c r="G301" t="s">
        <v>20</v>
      </c>
      <c r="H301" t="s">
        <v>222</v>
      </c>
      <c r="I301" s="6">
        <v>67639.55</v>
      </c>
    </row>
    <row r="302" spans="5:9" x14ac:dyDescent="0.25">
      <c r="E302">
        <v>10295</v>
      </c>
      <c r="F302" s="2">
        <v>42036.932962962965</v>
      </c>
      <c r="G302" t="s">
        <v>13</v>
      </c>
      <c r="H302" t="s">
        <v>95</v>
      </c>
      <c r="I302" s="6">
        <v>69793.45</v>
      </c>
    </row>
    <row r="303" spans="5:9" x14ac:dyDescent="0.25">
      <c r="E303">
        <v>10296</v>
      </c>
      <c r="F303" s="2">
        <v>42057.406597222223</v>
      </c>
      <c r="G303" t="s">
        <v>20</v>
      </c>
      <c r="H303" t="s">
        <v>185</v>
      </c>
      <c r="I303" s="6">
        <v>76472.55</v>
      </c>
    </row>
    <row r="304" spans="5:9" x14ac:dyDescent="0.25">
      <c r="E304">
        <v>10297</v>
      </c>
      <c r="F304" s="2">
        <v>42229.116539351853</v>
      </c>
      <c r="G304" t="s">
        <v>35</v>
      </c>
      <c r="H304" t="s">
        <v>203</v>
      </c>
      <c r="I304" s="6">
        <v>62249.86</v>
      </c>
    </row>
    <row r="305" spans="5:9" x14ac:dyDescent="0.25">
      <c r="E305">
        <v>10298</v>
      </c>
      <c r="F305" s="2">
        <v>42034.841307870367</v>
      </c>
      <c r="G305" t="s">
        <v>23</v>
      </c>
      <c r="H305" t="s">
        <v>223</v>
      </c>
      <c r="I305" s="6">
        <v>14353.59</v>
      </c>
    </row>
    <row r="306" spans="5:9" x14ac:dyDescent="0.25">
      <c r="E306">
        <v>10299</v>
      </c>
      <c r="F306" s="2">
        <v>42143.946469907409</v>
      </c>
      <c r="G306" t="s">
        <v>23</v>
      </c>
      <c r="H306" t="s">
        <v>224</v>
      </c>
      <c r="I306" s="6">
        <v>43694.99</v>
      </c>
    </row>
    <row r="307" spans="5:9" x14ac:dyDescent="0.25">
      <c r="E307">
        <v>10300</v>
      </c>
      <c r="F307" s="2">
        <v>42337.681516203702</v>
      </c>
      <c r="G307" t="s">
        <v>29</v>
      </c>
      <c r="H307" t="s">
        <v>225</v>
      </c>
      <c r="I307" s="6">
        <v>98216.79</v>
      </c>
    </row>
    <row r="308" spans="5:9" x14ac:dyDescent="0.25">
      <c r="E308">
        <v>10301</v>
      </c>
      <c r="F308" s="2">
        <v>42245.04787037037</v>
      </c>
      <c r="G308" t="s">
        <v>26</v>
      </c>
      <c r="H308" t="s">
        <v>226</v>
      </c>
      <c r="I308" s="6">
        <v>83821.09</v>
      </c>
    </row>
    <row r="309" spans="5:9" x14ac:dyDescent="0.25">
      <c r="E309">
        <v>10302</v>
      </c>
      <c r="F309" s="2">
        <v>42303.804479166669</v>
      </c>
      <c r="G309" t="s">
        <v>5</v>
      </c>
      <c r="H309" t="s">
        <v>138</v>
      </c>
      <c r="I309" s="6">
        <v>84708.800000000003</v>
      </c>
    </row>
    <row r="310" spans="5:9" x14ac:dyDescent="0.25">
      <c r="E310">
        <v>10303</v>
      </c>
      <c r="F310" s="2">
        <v>42186.452523148146</v>
      </c>
      <c r="G310" t="s">
        <v>23</v>
      </c>
      <c r="H310" t="s">
        <v>88</v>
      </c>
      <c r="I310" s="6">
        <v>54487.53</v>
      </c>
    </row>
    <row r="311" spans="5:9" x14ac:dyDescent="0.25">
      <c r="E311">
        <v>10304</v>
      </c>
      <c r="F311" s="2">
        <v>42098.792291666665</v>
      </c>
      <c r="G311" t="s">
        <v>45</v>
      </c>
      <c r="H311" t="s">
        <v>227</v>
      </c>
      <c r="I311" s="6">
        <v>23231.25</v>
      </c>
    </row>
    <row r="312" spans="5:9" x14ac:dyDescent="0.25">
      <c r="E312">
        <v>10305</v>
      </c>
      <c r="F312" s="2">
        <v>42351.888599537036</v>
      </c>
      <c r="G312" t="s">
        <v>9</v>
      </c>
      <c r="H312" t="s">
        <v>228</v>
      </c>
      <c r="I312" s="6">
        <v>52176.62</v>
      </c>
    </row>
    <row r="313" spans="5:9" x14ac:dyDescent="0.25">
      <c r="E313">
        <v>10306</v>
      </c>
      <c r="F313" s="2">
        <v>42067.334826388891</v>
      </c>
      <c r="G313" t="s">
        <v>45</v>
      </c>
      <c r="H313" t="s">
        <v>229</v>
      </c>
      <c r="I313" s="6">
        <v>95628.26</v>
      </c>
    </row>
    <row r="314" spans="5:9" x14ac:dyDescent="0.25">
      <c r="E314">
        <v>10307</v>
      </c>
      <c r="F314" s="2">
        <v>42223.568298611113</v>
      </c>
      <c r="G314" t="s">
        <v>40</v>
      </c>
      <c r="H314" t="s">
        <v>230</v>
      </c>
      <c r="I314" s="6">
        <v>49626.61</v>
      </c>
    </row>
    <row r="315" spans="5:9" x14ac:dyDescent="0.25">
      <c r="E315">
        <v>10308</v>
      </c>
      <c r="F315" s="2">
        <v>42187.463368055556</v>
      </c>
      <c r="G315" t="s">
        <v>7</v>
      </c>
      <c r="H315" t="s">
        <v>78</v>
      </c>
      <c r="I315" s="6">
        <v>29881.42</v>
      </c>
    </row>
    <row r="316" spans="5:9" x14ac:dyDescent="0.25">
      <c r="E316">
        <v>10309</v>
      </c>
      <c r="F316" s="2">
        <v>42144.449675925927</v>
      </c>
      <c r="G316" t="s">
        <v>52</v>
      </c>
      <c r="H316" t="s">
        <v>231</v>
      </c>
      <c r="I316" s="6">
        <v>59824.17</v>
      </c>
    </row>
    <row r="317" spans="5:9" x14ac:dyDescent="0.25">
      <c r="E317">
        <v>10310</v>
      </c>
      <c r="F317" s="2">
        <v>42051.077800925923</v>
      </c>
      <c r="G317" t="s">
        <v>9</v>
      </c>
      <c r="H317" t="s">
        <v>25</v>
      </c>
      <c r="I317" s="6">
        <v>93427.18</v>
      </c>
    </row>
    <row r="318" spans="5:9" x14ac:dyDescent="0.25">
      <c r="E318">
        <v>10311</v>
      </c>
      <c r="F318" s="2">
        <v>42267.273449074077</v>
      </c>
      <c r="G318" t="s">
        <v>45</v>
      </c>
      <c r="H318" t="s">
        <v>232</v>
      </c>
      <c r="I318" s="6">
        <v>23345.54</v>
      </c>
    </row>
    <row r="319" spans="5:9" x14ac:dyDescent="0.25">
      <c r="E319">
        <v>10312</v>
      </c>
      <c r="F319" s="2">
        <v>42319.850381944445</v>
      </c>
      <c r="G319" t="s">
        <v>13</v>
      </c>
      <c r="H319" t="s">
        <v>233</v>
      </c>
      <c r="I319" s="6">
        <v>61496.160000000003</v>
      </c>
    </row>
    <row r="320" spans="5:9" x14ac:dyDescent="0.25">
      <c r="E320">
        <v>10313</v>
      </c>
      <c r="F320" s="2">
        <v>42207.626516203702</v>
      </c>
      <c r="G320" t="s">
        <v>40</v>
      </c>
      <c r="H320" t="s">
        <v>198</v>
      </c>
      <c r="I320" s="6">
        <v>95500.75</v>
      </c>
    </row>
    <row r="321" spans="5:9" x14ac:dyDescent="0.25">
      <c r="E321">
        <v>10314</v>
      </c>
      <c r="F321" s="2">
        <v>42082.029293981483</v>
      </c>
      <c r="G321" t="s">
        <v>45</v>
      </c>
      <c r="H321" t="s">
        <v>64</v>
      </c>
      <c r="I321" s="6">
        <v>91112.68</v>
      </c>
    </row>
    <row r="322" spans="5:9" x14ac:dyDescent="0.25">
      <c r="E322">
        <v>10315</v>
      </c>
      <c r="F322" s="2">
        <v>42239.722222222219</v>
      </c>
      <c r="G322" t="s">
        <v>38</v>
      </c>
      <c r="H322" t="s">
        <v>14</v>
      </c>
      <c r="I322" s="6">
        <v>36537.18</v>
      </c>
    </row>
    <row r="323" spans="5:9" x14ac:dyDescent="0.25">
      <c r="E323">
        <v>10316</v>
      </c>
      <c r="F323" s="2">
        <v>42169.502581018518</v>
      </c>
      <c r="G323" t="s">
        <v>29</v>
      </c>
      <c r="H323" t="s">
        <v>234</v>
      </c>
      <c r="I323" s="6">
        <v>51694.81</v>
      </c>
    </row>
    <row r="324" spans="5:9" x14ac:dyDescent="0.25">
      <c r="E324">
        <v>10317</v>
      </c>
      <c r="F324" s="2">
        <v>42261.751886574071</v>
      </c>
      <c r="G324" t="s">
        <v>45</v>
      </c>
      <c r="H324" t="s">
        <v>85</v>
      </c>
      <c r="I324" s="6">
        <v>10938.73</v>
      </c>
    </row>
    <row r="325" spans="5:9" x14ac:dyDescent="0.25">
      <c r="E325">
        <v>10318</v>
      </c>
      <c r="F325" s="2">
        <v>42132.030798611115</v>
      </c>
      <c r="G325" t="s">
        <v>5</v>
      </c>
      <c r="H325" t="s">
        <v>235</v>
      </c>
      <c r="I325" s="6">
        <v>90968.78</v>
      </c>
    </row>
    <row r="326" spans="5:9" x14ac:dyDescent="0.25">
      <c r="E326">
        <v>10319</v>
      </c>
      <c r="F326" s="2">
        <v>42032.516446759262</v>
      </c>
      <c r="G326" t="s">
        <v>66</v>
      </c>
      <c r="H326" t="s">
        <v>186</v>
      </c>
      <c r="I326" s="6">
        <v>62090.49</v>
      </c>
    </row>
    <row r="327" spans="5:9" x14ac:dyDescent="0.25">
      <c r="E327">
        <v>10320</v>
      </c>
      <c r="F327" s="2">
        <v>42205.212488425925</v>
      </c>
      <c r="G327" t="s">
        <v>23</v>
      </c>
      <c r="H327" t="s">
        <v>236</v>
      </c>
      <c r="I327" s="6">
        <v>69764.17</v>
      </c>
    </row>
    <row r="328" spans="5:9" x14ac:dyDescent="0.25">
      <c r="E328">
        <v>10321</v>
      </c>
      <c r="F328" s="2">
        <v>42131.514513888891</v>
      </c>
      <c r="G328" t="s">
        <v>5</v>
      </c>
      <c r="H328" t="s">
        <v>111</v>
      </c>
      <c r="I328" s="6">
        <v>2511.94</v>
      </c>
    </row>
    <row r="329" spans="5:9" x14ac:dyDescent="0.25">
      <c r="E329">
        <v>10322</v>
      </c>
      <c r="F329" s="2">
        <v>42120.94358796296</v>
      </c>
      <c r="G329" t="s">
        <v>45</v>
      </c>
      <c r="H329" t="s">
        <v>237</v>
      </c>
      <c r="I329" s="6">
        <v>77463.199999999997</v>
      </c>
    </row>
    <row r="330" spans="5:9" x14ac:dyDescent="0.25">
      <c r="E330">
        <v>10323</v>
      </c>
      <c r="F330" s="2">
        <v>42242.196817129632</v>
      </c>
      <c r="G330" t="s">
        <v>5</v>
      </c>
      <c r="H330" t="s">
        <v>238</v>
      </c>
      <c r="I330" s="6">
        <v>23248.67</v>
      </c>
    </row>
    <row r="331" spans="5:9" x14ac:dyDescent="0.25">
      <c r="E331">
        <v>10324</v>
      </c>
      <c r="F331" s="2">
        <v>42248.183553240742</v>
      </c>
      <c r="G331" t="s">
        <v>35</v>
      </c>
      <c r="H331" t="s">
        <v>239</v>
      </c>
      <c r="I331" s="6">
        <v>57963.97</v>
      </c>
    </row>
    <row r="332" spans="5:9" x14ac:dyDescent="0.25">
      <c r="E332">
        <v>10325</v>
      </c>
      <c r="F332" s="2">
        <v>42175.941192129627</v>
      </c>
      <c r="G332" t="s">
        <v>20</v>
      </c>
      <c r="H332" t="s">
        <v>240</v>
      </c>
      <c r="I332" s="6">
        <v>81946.67</v>
      </c>
    </row>
    <row r="333" spans="5:9" x14ac:dyDescent="0.25">
      <c r="E333">
        <v>10326</v>
      </c>
      <c r="F333" s="2">
        <v>42315.63417824074</v>
      </c>
      <c r="G333" t="s">
        <v>52</v>
      </c>
      <c r="H333" t="s">
        <v>241</v>
      </c>
      <c r="I333" s="6">
        <v>15081.65</v>
      </c>
    </row>
    <row r="334" spans="5:9" x14ac:dyDescent="0.25">
      <c r="E334">
        <v>10327</v>
      </c>
      <c r="F334" s="2">
        <v>42032.772511574076</v>
      </c>
      <c r="G334" t="s">
        <v>15</v>
      </c>
      <c r="H334" t="s">
        <v>18</v>
      </c>
      <c r="I334" s="6">
        <v>17577.310000000001</v>
      </c>
    </row>
    <row r="335" spans="5:9" x14ac:dyDescent="0.25">
      <c r="E335">
        <v>10328</v>
      </c>
      <c r="F335" s="2">
        <v>42049.911307870374</v>
      </c>
      <c r="G335" t="s">
        <v>17</v>
      </c>
      <c r="H335" t="s">
        <v>191</v>
      </c>
      <c r="I335" s="6">
        <v>30941.56</v>
      </c>
    </row>
    <row r="336" spans="5:9" x14ac:dyDescent="0.25">
      <c r="E336">
        <v>10329</v>
      </c>
      <c r="F336" s="2">
        <v>42098.893622685187</v>
      </c>
      <c r="G336" t="s">
        <v>23</v>
      </c>
      <c r="H336" t="s">
        <v>242</v>
      </c>
      <c r="I336" s="6">
        <v>2854.31</v>
      </c>
    </row>
    <row r="337" spans="5:9" x14ac:dyDescent="0.25">
      <c r="E337">
        <v>10330</v>
      </c>
      <c r="F337" s="2">
        <v>42298.919849537036</v>
      </c>
      <c r="G337" t="s">
        <v>13</v>
      </c>
      <c r="H337" t="s">
        <v>233</v>
      </c>
      <c r="I337" s="6">
        <v>72220.59</v>
      </c>
    </row>
    <row r="338" spans="5:9" x14ac:dyDescent="0.25">
      <c r="E338">
        <v>10331</v>
      </c>
      <c r="F338" s="2">
        <v>42316.010231481479</v>
      </c>
      <c r="G338" t="s">
        <v>9</v>
      </c>
      <c r="H338" t="s">
        <v>243</v>
      </c>
      <c r="I338" s="6">
        <v>60415.91</v>
      </c>
    </row>
    <row r="339" spans="5:9" x14ac:dyDescent="0.25">
      <c r="E339">
        <v>10332</v>
      </c>
      <c r="F339" s="2">
        <v>42359.916087962964</v>
      </c>
      <c r="G339" t="s">
        <v>45</v>
      </c>
      <c r="H339" t="s">
        <v>49</v>
      </c>
      <c r="I339" s="6">
        <v>46554.97</v>
      </c>
    </row>
    <row r="340" spans="5:9" x14ac:dyDescent="0.25">
      <c r="E340">
        <v>10333</v>
      </c>
      <c r="F340" s="2">
        <v>42274.066111111111</v>
      </c>
      <c r="G340" t="s">
        <v>40</v>
      </c>
      <c r="H340" t="s">
        <v>244</v>
      </c>
      <c r="I340" s="6">
        <v>99202.12</v>
      </c>
    </row>
    <row r="341" spans="5:9" x14ac:dyDescent="0.25">
      <c r="E341">
        <v>10334</v>
      </c>
      <c r="F341" s="2">
        <v>42019.96675925926</v>
      </c>
      <c r="G341" t="s">
        <v>45</v>
      </c>
      <c r="H341" t="s">
        <v>187</v>
      </c>
      <c r="I341" s="6">
        <v>30862.77</v>
      </c>
    </row>
    <row r="342" spans="5:9" x14ac:dyDescent="0.25">
      <c r="E342">
        <v>10335</v>
      </c>
      <c r="F342" s="2">
        <v>42246.436168981483</v>
      </c>
      <c r="G342" t="s">
        <v>20</v>
      </c>
      <c r="H342" t="s">
        <v>139</v>
      </c>
      <c r="I342" s="6">
        <v>35131.620000000003</v>
      </c>
    </row>
    <row r="343" spans="5:9" x14ac:dyDescent="0.25">
      <c r="E343">
        <v>10336</v>
      </c>
      <c r="F343" s="2">
        <v>42031.547627314816</v>
      </c>
      <c r="G343" t="s">
        <v>29</v>
      </c>
      <c r="H343" t="s">
        <v>133</v>
      </c>
      <c r="I343" s="6">
        <v>5870.3</v>
      </c>
    </row>
    <row r="344" spans="5:9" x14ac:dyDescent="0.25">
      <c r="E344">
        <v>10337</v>
      </c>
      <c r="F344" s="2">
        <v>42113.466516203705</v>
      </c>
      <c r="G344" t="s">
        <v>26</v>
      </c>
      <c r="H344" t="s">
        <v>245</v>
      </c>
      <c r="I344" s="6">
        <v>52098.55</v>
      </c>
    </row>
    <row r="345" spans="5:9" x14ac:dyDescent="0.25">
      <c r="E345">
        <v>10338</v>
      </c>
      <c r="F345" s="2">
        <v>42305.594328703701</v>
      </c>
      <c r="G345" t="s">
        <v>35</v>
      </c>
      <c r="H345" t="s">
        <v>207</v>
      </c>
      <c r="I345" s="6">
        <v>3794.09</v>
      </c>
    </row>
    <row r="346" spans="5:9" x14ac:dyDescent="0.25">
      <c r="E346">
        <v>10339</v>
      </c>
      <c r="F346" s="2">
        <v>42239.503460648149</v>
      </c>
      <c r="G346" t="s">
        <v>40</v>
      </c>
      <c r="H346" t="s">
        <v>103</v>
      </c>
      <c r="I346" s="6">
        <v>81620.97</v>
      </c>
    </row>
    <row r="347" spans="5:9" x14ac:dyDescent="0.25">
      <c r="E347">
        <v>10340</v>
      </c>
      <c r="F347" s="2">
        <v>42141.814305555556</v>
      </c>
      <c r="G347" t="s">
        <v>23</v>
      </c>
      <c r="H347" t="s">
        <v>174</v>
      </c>
      <c r="I347" s="6">
        <v>41564.06</v>
      </c>
    </row>
    <row r="348" spans="5:9" x14ac:dyDescent="0.25">
      <c r="E348">
        <v>10341</v>
      </c>
      <c r="F348" s="2">
        <v>42344.66673611111</v>
      </c>
      <c r="G348" t="s">
        <v>66</v>
      </c>
      <c r="H348" t="s">
        <v>179</v>
      </c>
      <c r="I348" s="6">
        <v>94631.39</v>
      </c>
    </row>
    <row r="349" spans="5:9" x14ac:dyDescent="0.25">
      <c r="E349">
        <v>10342</v>
      </c>
      <c r="F349" s="2">
        <v>42331.08326388889</v>
      </c>
      <c r="G349" t="s">
        <v>45</v>
      </c>
      <c r="H349" t="s">
        <v>156</v>
      </c>
      <c r="I349" s="6">
        <v>16744.02</v>
      </c>
    </row>
    <row r="350" spans="5:9" x14ac:dyDescent="0.25">
      <c r="E350">
        <v>10343</v>
      </c>
      <c r="F350" s="2">
        <v>42236.245694444442</v>
      </c>
      <c r="G350" t="s">
        <v>45</v>
      </c>
      <c r="H350" t="s">
        <v>243</v>
      </c>
      <c r="I350" s="6">
        <v>80391.55</v>
      </c>
    </row>
    <row r="351" spans="5:9" x14ac:dyDescent="0.25">
      <c r="E351">
        <v>10344</v>
      </c>
      <c r="F351" s="2">
        <v>42051.798333333332</v>
      </c>
      <c r="G351" t="s">
        <v>7</v>
      </c>
      <c r="H351" t="s">
        <v>91</v>
      </c>
      <c r="I351" s="6">
        <v>90359.81</v>
      </c>
    </row>
    <row r="352" spans="5:9" x14ac:dyDescent="0.25">
      <c r="E352">
        <v>10345</v>
      </c>
      <c r="F352" s="2">
        <v>42225.981851851851</v>
      </c>
      <c r="G352" t="s">
        <v>17</v>
      </c>
      <c r="H352" t="s">
        <v>246</v>
      </c>
      <c r="I352" s="6">
        <v>79222.98</v>
      </c>
    </row>
    <row r="353" spans="5:9" x14ac:dyDescent="0.25">
      <c r="E353">
        <v>10346</v>
      </c>
      <c r="F353" s="2">
        <v>42228.736956018518</v>
      </c>
      <c r="G353" t="s">
        <v>40</v>
      </c>
      <c r="H353" t="s">
        <v>214</v>
      </c>
      <c r="I353" s="6">
        <v>62948.43</v>
      </c>
    </row>
    <row r="354" spans="5:9" x14ac:dyDescent="0.25">
      <c r="E354">
        <v>10347</v>
      </c>
      <c r="F354" s="2">
        <v>42151.961354166669</v>
      </c>
      <c r="G354" t="s">
        <v>45</v>
      </c>
      <c r="H354" t="s">
        <v>247</v>
      </c>
      <c r="I354" s="6">
        <v>2118.0100000000002</v>
      </c>
    </row>
    <row r="355" spans="5:9" x14ac:dyDescent="0.25">
      <c r="E355">
        <v>10348</v>
      </c>
      <c r="F355" s="2">
        <v>42238.132002314815</v>
      </c>
      <c r="G355" t="s">
        <v>29</v>
      </c>
      <c r="H355" t="s">
        <v>208</v>
      </c>
      <c r="I355" s="6">
        <v>32862.71</v>
      </c>
    </row>
    <row r="356" spans="5:9" x14ac:dyDescent="0.25">
      <c r="E356">
        <v>10349</v>
      </c>
      <c r="F356" s="2">
        <v>42021.654027777775</v>
      </c>
      <c r="G356" t="s">
        <v>13</v>
      </c>
      <c r="H356" t="s">
        <v>193</v>
      </c>
      <c r="I356" s="6">
        <v>19329.990000000002</v>
      </c>
    </row>
    <row r="357" spans="5:9" x14ac:dyDescent="0.25">
      <c r="E357">
        <v>10350</v>
      </c>
      <c r="F357" s="2">
        <v>42051.291250000002</v>
      </c>
      <c r="G357" t="s">
        <v>40</v>
      </c>
      <c r="H357" t="s">
        <v>248</v>
      </c>
      <c r="I357" s="6">
        <v>65660.740000000005</v>
      </c>
    </row>
    <row r="358" spans="5:9" x14ac:dyDescent="0.25">
      <c r="E358">
        <v>10351</v>
      </c>
      <c r="F358" s="2">
        <v>42039.623553240737</v>
      </c>
      <c r="G358" t="s">
        <v>40</v>
      </c>
      <c r="H358" t="s">
        <v>184</v>
      </c>
      <c r="I358" s="6">
        <v>39834.660000000003</v>
      </c>
    </row>
    <row r="359" spans="5:9" x14ac:dyDescent="0.25">
      <c r="E359">
        <v>10352</v>
      </c>
      <c r="F359" s="2">
        <v>42284.329155092593</v>
      </c>
      <c r="G359" t="s">
        <v>61</v>
      </c>
      <c r="H359" t="s">
        <v>80</v>
      </c>
      <c r="I359" s="6">
        <v>41244.480000000003</v>
      </c>
    </row>
    <row r="360" spans="5:9" x14ac:dyDescent="0.25">
      <c r="E360">
        <v>10353</v>
      </c>
      <c r="F360" s="2">
        <v>42202.109826388885</v>
      </c>
      <c r="G360" t="s">
        <v>29</v>
      </c>
      <c r="H360" t="s">
        <v>90</v>
      </c>
      <c r="I360" s="6">
        <v>88650.34</v>
      </c>
    </row>
    <row r="361" spans="5:9" x14ac:dyDescent="0.25">
      <c r="E361">
        <v>10354</v>
      </c>
      <c r="F361" s="2">
        <v>42127.537685185183</v>
      </c>
      <c r="G361" t="s">
        <v>40</v>
      </c>
      <c r="H361" t="s">
        <v>249</v>
      </c>
      <c r="I361" s="6">
        <v>39239.879999999997</v>
      </c>
    </row>
    <row r="362" spans="5:9" x14ac:dyDescent="0.25">
      <c r="E362">
        <v>10355</v>
      </c>
      <c r="F362" s="2">
        <v>42144.661030092589</v>
      </c>
      <c r="G362" t="s">
        <v>15</v>
      </c>
      <c r="H362" t="s">
        <v>250</v>
      </c>
      <c r="I362" s="6">
        <v>60830.47</v>
      </c>
    </row>
    <row r="363" spans="5:9" x14ac:dyDescent="0.25">
      <c r="E363">
        <v>10356</v>
      </c>
      <c r="F363" s="2">
        <v>42131.294328703705</v>
      </c>
      <c r="G363" t="s">
        <v>13</v>
      </c>
      <c r="H363" t="s">
        <v>130</v>
      </c>
      <c r="I363" s="6">
        <v>68093.84</v>
      </c>
    </row>
    <row r="364" spans="5:9" x14ac:dyDescent="0.25">
      <c r="E364">
        <v>10357</v>
      </c>
      <c r="F364" s="2">
        <v>42271.787858796299</v>
      </c>
      <c r="G364" t="s">
        <v>9</v>
      </c>
      <c r="H364" t="s">
        <v>236</v>
      </c>
      <c r="I364" s="6">
        <v>84589.68</v>
      </c>
    </row>
    <row r="365" spans="5:9" x14ac:dyDescent="0.25">
      <c r="E365">
        <v>10358</v>
      </c>
      <c r="F365" s="2">
        <v>42209.08421296296</v>
      </c>
      <c r="G365" t="s">
        <v>52</v>
      </c>
      <c r="H365" t="s">
        <v>251</v>
      </c>
      <c r="I365" s="6">
        <v>9125.59</v>
      </c>
    </row>
    <row r="366" spans="5:9" x14ac:dyDescent="0.25">
      <c r="E366">
        <v>10359</v>
      </c>
      <c r="F366" s="2">
        <v>42080.167696759258</v>
      </c>
      <c r="G366" t="s">
        <v>23</v>
      </c>
      <c r="H366" t="s">
        <v>252</v>
      </c>
      <c r="I366" s="6">
        <v>4333.4799999999996</v>
      </c>
    </row>
    <row r="367" spans="5:9" x14ac:dyDescent="0.25">
      <c r="E367">
        <v>10360</v>
      </c>
      <c r="F367" s="2">
        <v>42280.184976851851</v>
      </c>
      <c r="G367" t="s">
        <v>11</v>
      </c>
      <c r="H367" t="s">
        <v>194</v>
      </c>
      <c r="I367" s="6">
        <v>54564.28</v>
      </c>
    </row>
    <row r="368" spans="5:9" x14ac:dyDescent="0.25">
      <c r="E368">
        <v>10361</v>
      </c>
      <c r="F368" s="2">
        <v>42200.079710648148</v>
      </c>
      <c r="G368" t="s">
        <v>7</v>
      </c>
      <c r="H368" t="s">
        <v>253</v>
      </c>
      <c r="I368" s="6">
        <v>6005.22</v>
      </c>
    </row>
    <row r="369" spans="5:9" x14ac:dyDescent="0.25">
      <c r="E369">
        <v>10362</v>
      </c>
      <c r="F369" s="2">
        <v>42293.788298611114</v>
      </c>
      <c r="G369" t="s">
        <v>45</v>
      </c>
      <c r="H369" t="s">
        <v>254</v>
      </c>
      <c r="I369" s="6">
        <v>81613.399999999994</v>
      </c>
    </row>
    <row r="370" spans="5:9" x14ac:dyDescent="0.25">
      <c r="E370">
        <v>10363</v>
      </c>
      <c r="F370" s="2">
        <v>42340.233576388891</v>
      </c>
      <c r="G370" t="s">
        <v>26</v>
      </c>
      <c r="H370" t="s">
        <v>113</v>
      </c>
      <c r="I370" s="6">
        <v>46310.239999999998</v>
      </c>
    </row>
    <row r="371" spans="5:9" x14ac:dyDescent="0.25">
      <c r="E371">
        <v>10364</v>
      </c>
      <c r="F371" s="2">
        <v>42257.825208333335</v>
      </c>
      <c r="G371" t="s">
        <v>11</v>
      </c>
      <c r="H371" t="s">
        <v>57</v>
      </c>
      <c r="I371" s="6">
        <v>83397.009999999995</v>
      </c>
    </row>
    <row r="372" spans="5:9" x14ac:dyDescent="0.25">
      <c r="E372">
        <v>10365</v>
      </c>
      <c r="F372" s="2">
        <v>42274.77789351852</v>
      </c>
      <c r="G372" t="s">
        <v>9</v>
      </c>
      <c r="H372" t="s">
        <v>255</v>
      </c>
      <c r="I372" s="6">
        <v>6460.65</v>
      </c>
    </row>
    <row r="373" spans="5:9" x14ac:dyDescent="0.25">
      <c r="E373">
        <v>10366</v>
      </c>
      <c r="F373" s="2">
        <v>42324.370196759257</v>
      </c>
      <c r="G373" t="s">
        <v>29</v>
      </c>
      <c r="H373" t="s">
        <v>130</v>
      </c>
      <c r="I373" s="6">
        <v>43507.4</v>
      </c>
    </row>
    <row r="374" spans="5:9" x14ac:dyDescent="0.25">
      <c r="E374">
        <v>10367</v>
      </c>
      <c r="F374" s="2">
        <v>42244.327870370369</v>
      </c>
      <c r="G374" t="s">
        <v>20</v>
      </c>
      <c r="H374" t="s">
        <v>256</v>
      </c>
      <c r="I374" s="6">
        <v>97474.84</v>
      </c>
    </row>
    <row r="375" spans="5:9" x14ac:dyDescent="0.25">
      <c r="E375">
        <v>10368</v>
      </c>
      <c r="F375" s="2">
        <v>42112.594328703701</v>
      </c>
      <c r="G375" t="s">
        <v>9</v>
      </c>
      <c r="H375" t="s">
        <v>257</v>
      </c>
      <c r="I375" s="6">
        <v>32791.620000000003</v>
      </c>
    </row>
    <row r="376" spans="5:9" x14ac:dyDescent="0.25">
      <c r="E376">
        <v>10369</v>
      </c>
      <c r="F376" s="2">
        <v>42187.284826388888</v>
      </c>
      <c r="G376" t="s">
        <v>45</v>
      </c>
      <c r="H376" t="s">
        <v>220</v>
      </c>
      <c r="I376" s="6">
        <v>56085.99</v>
      </c>
    </row>
    <row r="377" spans="5:9" x14ac:dyDescent="0.25">
      <c r="E377">
        <v>10370</v>
      </c>
      <c r="F377" s="2">
        <v>42105.311863425923</v>
      </c>
      <c r="G377" t="s">
        <v>20</v>
      </c>
      <c r="H377" t="s">
        <v>80</v>
      </c>
      <c r="I377" s="6">
        <v>29691.35</v>
      </c>
    </row>
    <row r="378" spans="5:9" x14ac:dyDescent="0.25">
      <c r="E378">
        <v>10371</v>
      </c>
      <c r="F378" s="2">
        <v>42080.775497685187</v>
      </c>
      <c r="G378" t="s">
        <v>66</v>
      </c>
      <c r="H378" t="s">
        <v>196</v>
      </c>
      <c r="I378" s="6">
        <v>54853.57</v>
      </c>
    </row>
    <row r="379" spans="5:9" x14ac:dyDescent="0.25">
      <c r="E379">
        <v>10372</v>
      </c>
      <c r="F379" s="2">
        <v>42109.045104166667</v>
      </c>
      <c r="G379" t="s">
        <v>66</v>
      </c>
      <c r="H379" t="s">
        <v>258</v>
      </c>
      <c r="I379" s="6">
        <v>12547.84</v>
      </c>
    </row>
    <row r="380" spans="5:9" x14ac:dyDescent="0.25">
      <c r="E380">
        <v>10373</v>
      </c>
      <c r="F380" s="2">
        <v>42026.04247685185</v>
      </c>
      <c r="G380" t="s">
        <v>66</v>
      </c>
      <c r="H380" t="s">
        <v>259</v>
      </c>
      <c r="I380" s="6">
        <v>89418.67</v>
      </c>
    </row>
    <row r="381" spans="5:9" x14ac:dyDescent="0.25">
      <c r="E381">
        <v>10374</v>
      </c>
      <c r="F381" s="2">
        <v>42283.96974537037</v>
      </c>
      <c r="G381" t="s">
        <v>17</v>
      </c>
      <c r="H381" t="s">
        <v>176</v>
      </c>
      <c r="I381" s="6">
        <v>36163.33</v>
      </c>
    </row>
    <row r="382" spans="5:9" x14ac:dyDescent="0.25">
      <c r="E382">
        <v>10375</v>
      </c>
      <c r="F382" s="2">
        <v>42054.44158564815</v>
      </c>
      <c r="G382" t="s">
        <v>20</v>
      </c>
      <c r="H382" t="s">
        <v>260</v>
      </c>
      <c r="I382" s="6">
        <v>50816.55</v>
      </c>
    </row>
    <row r="383" spans="5:9" x14ac:dyDescent="0.25">
      <c r="E383">
        <v>10376</v>
      </c>
      <c r="F383" s="2">
        <v>42096.235300925924</v>
      </c>
      <c r="G383" t="s">
        <v>40</v>
      </c>
      <c r="H383" t="s">
        <v>261</v>
      </c>
      <c r="I383" s="6">
        <v>57521.09</v>
      </c>
    </row>
    <row r="384" spans="5:9" x14ac:dyDescent="0.25">
      <c r="E384">
        <v>10377</v>
      </c>
      <c r="F384" s="2">
        <v>42078.126134259262</v>
      </c>
      <c r="G384" t="s">
        <v>5</v>
      </c>
      <c r="H384" t="s">
        <v>262</v>
      </c>
      <c r="I384" s="6">
        <v>78808.63</v>
      </c>
    </row>
    <row r="385" spans="5:9" x14ac:dyDescent="0.25">
      <c r="E385">
        <v>10378</v>
      </c>
      <c r="F385" s="2">
        <v>42175.604131944441</v>
      </c>
      <c r="G385" t="s">
        <v>9</v>
      </c>
      <c r="H385" t="s">
        <v>227</v>
      </c>
      <c r="I385" s="6">
        <v>99024.65</v>
      </c>
    </row>
    <row r="386" spans="5:9" x14ac:dyDescent="0.25">
      <c r="E386">
        <v>10379</v>
      </c>
      <c r="F386" s="2">
        <v>42361.557858796295</v>
      </c>
      <c r="G386" t="s">
        <v>11</v>
      </c>
      <c r="H386" t="s">
        <v>226</v>
      </c>
      <c r="I386" s="6">
        <v>49406.17</v>
      </c>
    </row>
    <row r="387" spans="5:9" x14ac:dyDescent="0.25">
      <c r="E387">
        <v>10380</v>
      </c>
      <c r="F387" s="2">
        <v>42021.931851851848</v>
      </c>
      <c r="G387" t="s">
        <v>29</v>
      </c>
      <c r="H387" t="s">
        <v>263</v>
      </c>
      <c r="I387" s="6">
        <v>82975.81</v>
      </c>
    </row>
    <row r="388" spans="5:9" x14ac:dyDescent="0.25">
      <c r="E388">
        <v>10381</v>
      </c>
      <c r="F388" s="2">
        <v>42265.856296296297</v>
      </c>
      <c r="G388" t="s">
        <v>13</v>
      </c>
      <c r="H388" t="s">
        <v>264</v>
      </c>
      <c r="I388" s="6">
        <v>91135.81</v>
      </c>
    </row>
    <row r="389" spans="5:9" x14ac:dyDescent="0.25">
      <c r="E389">
        <v>10382</v>
      </c>
      <c r="F389" s="2">
        <v>42158.412789351853</v>
      </c>
      <c r="G389" t="s">
        <v>17</v>
      </c>
      <c r="H389" t="s">
        <v>257</v>
      </c>
      <c r="I389" s="6">
        <v>84392.1</v>
      </c>
    </row>
    <row r="390" spans="5:9" x14ac:dyDescent="0.25">
      <c r="E390">
        <v>10383</v>
      </c>
      <c r="F390" s="2">
        <v>42107.376620370371</v>
      </c>
      <c r="G390" t="s">
        <v>29</v>
      </c>
      <c r="H390" t="s">
        <v>44</v>
      </c>
      <c r="I390" s="6">
        <v>59567.87</v>
      </c>
    </row>
    <row r="391" spans="5:9" x14ac:dyDescent="0.25">
      <c r="E391">
        <v>10384</v>
      </c>
      <c r="F391" s="2">
        <v>42024.511273148149</v>
      </c>
      <c r="G391" t="s">
        <v>13</v>
      </c>
      <c r="H391" t="s">
        <v>199</v>
      </c>
      <c r="I391" s="6">
        <v>75533.3</v>
      </c>
    </row>
    <row r="392" spans="5:9" x14ac:dyDescent="0.25">
      <c r="E392">
        <v>10385</v>
      </c>
      <c r="F392" s="2">
        <v>42101.673576388886</v>
      </c>
      <c r="G392" t="s">
        <v>23</v>
      </c>
      <c r="H392" t="s">
        <v>119</v>
      </c>
      <c r="I392" s="6">
        <v>81367.539999999994</v>
      </c>
    </row>
    <row r="393" spans="5:9" x14ac:dyDescent="0.25">
      <c r="E393">
        <v>10386</v>
      </c>
      <c r="F393" s="2">
        <v>42258.438472222224</v>
      </c>
      <c r="G393" t="s">
        <v>45</v>
      </c>
      <c r="H393" t="s">
        <v>80</v>
      </c>
      <c r="I393" s="6">
        <v>6003.85</v>
      </c>
    </row>
    <row r="394" spans="5:9" x14ac:dyDescent="0.25">
      <c r="E394">
        <v>10387</v>
      </c>
      <c r="F394" s="2">
        <v>42053.91982638889</v>
      </c>
      <c r="G394" t="s">
        <v>38</v>
      </c>
      <c r="H394" t="s">
        <v>265</v>
      </c>
      <c r="I394" s="6">
        <v>91100.81</v>
      </c>
    </row>
    <row r="395" spans="5:9" x14ac:dyDescent="0.25">
      <c r="E395">
        <v>10388</v>
      </c>
      <c r="F395" s="2">
        <v>42243.392731481479</v>
      </c>
      <c r="G395" t="s">
        <v>38</v>
      </c>
      <c r="H395" t="s">
        <v>129</v>
      </c>
      <c r="I395" s="6">
        <v>83673.19</v>
      </c>
    </row>
    <row r="396" spans="5:9" x14ac:dyDescent="0.25">
      <c r="E396">
        <v>10389</v>
      </c>
      <c r="F396" s="2">
        <v>42347.495555555557</v>
      </c>
      <c r="G396" t="s">
        <v>5</v>
      </c>
      <c r="H396" t="s">
        <v>34</v>
      </c>
      <c r="I396" s="6">
        <v>75902.38</v>
      </c>
    </row>
    <row r="397" spans="5:9" x14ac:dyDescent="0.25">
      <c r="E397">
        <v>10390</v>
      </c>
      <c r="F397" s="2">
        <v>42359.648634259262</v>
      </c>
      <c r="G397" t="s">
        <v>38</v>
      </c>
      <c r="H397" t="s">
        <v>229</v>
      </c>
      <c r="I397" s="6">
        <v>9999.3700000000008</v>
      </c>
    </row>
    <row r="398" spans="5:9" x14ac:dyDescent="0.25">
      <c r="E398">
        <v>10391</v>
      </c>
      <c r="F398" s="2">
        <v>42030.251863425925</v>
      </c>
      <c r="G398" t="s">
        <v>66</v>
      </c>
      <c r="H398" t="s">
        <v>266</v>
      </c>
      <c r="I398" s="6">
        <v>12377.62</v>
      </c>
    </row>
    <row r="399" spans="5:9" x14ac:dyDescent="0.25">
      <c r="E399">
        <v>10392</v>
      </c>
      <c r="F399" s="2">
        <v>42234.293749999997</v>
      </c>
      <c r="G399" t="s">
        <v>11</v>
      </c>
      <c r="H399" t="s">
        <v>150</v>
      </c>
      <c r="I399" s="6">
        <v>69859.78</v>
      </c>
    </row>
    <row r="400" spans="5:9" x14ac:dyDescent="0.25">
      <c r="E400">
        <v>10393</v>
      </c>
      <c r="F400" s="2">
        <v>42266.458136574074</v>
      </c>
      <c r="G400" t="s">
        <v>9</v>
      </c>
      <c r="H400" t="s">
        <v>267</v>
      </c>
      <c r="I400" s="6">
        <v>15356.27</v>
      </c>
    </row>
    <row r="401" spans="5:9" x14ac:dyDescent="0.25">
      <c r="E401">
        <v>10394</v>
      </c>
      <c r="F401" s="2">
        <v>42090.170023148145</v>
      </c>
      <c r="G401" t="s">
        <v>20</v>
      </c>
      <c r="H401" t="s">
        <v>268</v>
      </c>
      <c r="I401" s="6">
        <v>35480.94</v>
      </c>
    </row>
    <row r="402" spans="5:9" x14ac:dyDescent="0.25">
      <c r="E402">
        <v>10395</v>
      </c>
      <c r="F402" s="2">
        <v>42306.405243055553</v>
      </c>
      <c r="G402" t="s">
        <v>15</v>
      </c>
      <c r="H402" t="s">
        <v>258</v>
      </c>
      <c r="I402" s="6">
        <v>73470.710000000006</v>
      </c>
    </row>
    <row r="403" spans="5:9" x14ac:dyDescent="0.25">
      <c r="E403">
        <v>10396</v>
      </c>
      <c r="F403" s="2">
        <v>42129.276030092595</v>
      </c>
      <c r="G403" t="s">
        <v>15</v>
      </c>
      <c r="H403" t="s">
        <v>255</v>
      </c>
      <c r="I403" s="6">
        <v>75612.55</v>
      </c>
    </row>
    <row r="404" spans="5:9" x14ac:dyDescent="0.25">
      <c r="E404">
        <v>10397</v>
      </c>
      <c r="F404" s="2">
        <v>42241.802430555559</v>
      </c>
      <c r="G404" t="s">
        <v>38</v>
      </c>
      <c r="H404" t="s">
        <v>269</v>
      </c>
      <c r="I404" s="6">
        <v>74304.13</v>
      </c>
    </row>
    <row r="405" spans="5:9" x14ac:dyDescent="0.25">
      <c r="E405">
        <v>10398</v>
      </c>
      <c r="F405" s="2">
        <v>42109.227303240739</v>
      </c>
      <c r="G405" t="s">
        <v>40</v>
      </c>
      <c r="H405" t="s">
        <v>270</v>
      </c>
      <c r="I405" s="6">
        <v>53512.91</v>
      </c>
    </row>
    <row r="406" spans="5:9" x14ac:dyDescent="0.25">
      <c r="E406">
        <v>10399</v>
      </c>
      <c r="F406" s="2">
        <v>42116.63386574074</v>
      </c>
      <c r="G406" t="s">
        <v>23</v>
      </c>
      <c r="H406" t="s">
        <v>8</v>
      </c>
      <c r="I406" s="6">
        <v>87338.07</v>
      </c>
    </row>
    <row r="407" spans="5:9" x14ac:dyDescent="0.25">
      <c r="E407">
        <v>10400</v>
      </c>
      <c r="F407" s="2">
        <v>42249.035173611112</v>
      </c>
      <c r="G407" t="s">
        <v>13</v>
      </c>
      <c r="H407" t="s">
        <v>208</v>
      </c>
      <c r="I407" s="6">
        <v>47944.65</v>
      </c>
    </row>
    <row r="408" spans="5:9" x14ac:dyDescent="0.25">
      <c r="E408">
        <v>10401</v>
      </c>
      <c r="F408" s="2">
        <v>42219.920740740738</v>
      </c>
      <c r="G408" t="s">
        <v>13</v>
      </c>
      <c r="H408" t="s">
        <v>226</v>
      </c>
      <c r="I408" s="6">
        <v>4951.33</v>
      </c>
    </row>
    <row r="409" spans="5:9" x14ac:dyDescent="0.25">
      <c r="E409">
        <v>10402</v>
      </c>
      <c r="F409" s="2">
        <v>42083.04115740741</v>
      </c>
      <c r="G409" t="s">
        <v>5</v>
      </c>
      <c r="H409" t="s">
        <v>91</v>
      </c>
      <c r="I409" s="6">
        <v>20107.38</v>
      </c>
    </row>
    <row r="410" spans="5:9" x14ac:dyDescent="0.25">
      <c r="E410">
        <v>10403</v>
      </c>
      <c r="F410" s="2">
        <v>42206.038055555553</v>
      </c>
      <c r="G410" t="s">
        <v>9</v>
      </c>
      <c r="H410" t="s">
        <v>271</v>
      </c>
      <c r="I410" s="6">
        <v>68920.759999999995</v>
      </c>
    </row>
    <row r="411" spans="5:9" x14ac:dyDescent="0.25">
      <c r="E411">
        <v>10404</v>
      </c>
      <c r="F411" s="2">
        <v>42321.079131944447</v>
      </c>
      <c r="G411" t="s">
        <v>7</v>
      </c>
      <c r="H411" t="s">
        <v>272</v>
      </c>
      <c r="I411" s="6">
        <v>11968.75</v>
      </c>
    </row>
    <row r="412" spans="5:9" x14ac:dyDescent="0.25">
      <c r="E412">
        <v>10405</v>
      </c>
      <c r="F412" s="2">
        <v>42088.917847222219</v>
      </c>
      <c r="G412" t="s">
        <v>20</v>
      </c>
      <c r="H412" t="s">
        <v>75</v>
      </c>
      <c r="I412" s="6">
        <v>62603.31</v>
      </c>
    </row>
    <row r="413" spans="5:9" x14ac:dyDescent="0.25">
      <c r="E413">
        <v>10406</v>
      </c>
      <c r="F413" s="2">
        <v>42341.992071759261</v>
      </c>
      <c r="G413" t="s">
        <v>29</v>
      </c>
      <c r="H413" t="s">
        <v>69</v>
      </c>
      <c r="I413" s="6">
        <v>81709.09</v>
      </c>
    </row>
    <row r="414" spans="5:9" x14ac:dyDescent="0.25">
      <c r="E414">
        <v>10407</v>
      </c>
      <c r="F414" s="2">
        <v>42194.467997685184</v>
      </c>
      <c r="G414" t="s">
        <v>20</v>
      </c>
      <c r="H414" t="s">
        <v>273</v>
      </c>
      <c r="I414" s="6">
        <v>15917.69</v>
      </c>
    </row>
    <row r="415" spans="5:9" x14ac:dyDescent="0.25">
      <c r="E415">
        <v>10408</v>
      </c>
      <c r="F415" s="2">
        <v>42111.09642361111</v>
      </c>
      <c r="G415" t="s">
        <v>45</v>
      </c>
      <c r="H415" t="s">
        <v>274</v>
      </c>
      <c r="I415" s="6">
        <v>17216.68</v>
      </c>
    </row>
    <row r="416" spans="5:9" x14ac:dyDescent="0.25">
      <c r="E416">
        <v>10409</v>
      </c>
      <c r="F416" s="2">
        <v>42269.091840277775</v>
      </c>
      <c r="G416" t="s">
        <v>40</v>
      </c>
      <c r="H416" t="s">
        <v>275</v>
      </c>
      <c r="I416" s="6">
        <v>63468.44</v>
      </c>
    </row>
    <row r="417" spans="5:9" x14ac:dyDescent="0.25">
      <c r="E417">
        <v>10410</v>
      </c>
      <c r="F417" s="2">
        <v>42265.382465277777</v>
      </c>
      <c r="G417" t="s">
        <v>13</v>
      </c>
      <c r="H417" t="s">
        <v>37</v>
      </c>
      <c r="I417" s="6">
        <v>71758.47</v>
      </c>
    </row>
    <row r="418" spans="5:9" x14ac:dyDescent="0.25">
      <c r="E418">
        <v>10411</v>
      </c>
      <c r="F418" s="2">
        <v>42054.121238425927</v>
      </c>
      <c r="G418" t="s">
        <v>66</v>
      </c>
      <c r="H418" t="s">
        <v>12</v>
      </c>
      <c r="I418" s="6">
        <v>18360.3</v>
      </c>
    </row>
    <row r="419" spans="5:9" x14ac:dyDescent="0.25">
      <c r="E419">
        <v>10412</v>
      </c>
      <c r="F419" s="2">
        <v>42115.466689814813</v>
      </c>
      <c r="G419" t="s">
        <v>40</v>
      </c>
      <c r="H419" t="s">
        <v>152</v>
      </c>
      <c r="I419" s="6">
        <v>54787.16</v>
      </c>
    </row>
    <row r="420" spans="5:9" x14ac:dyDescent="0.25">
      <c r="E420">
        <v>10413</v>
      </c>
      <c r="F420" s="2">
        <v>42077.873252314814</v>
      </c>
      <c r="G420" t="s">
        <v>40</v>
      </c>
      <c r="H420" t="s">
        <v>276</v>
      </c>
      <c r="I420" s="6">
        <v>72546.28</v>
      </c>
    </row>
    <row r="421" spans="5:9" x14ac:dyDescent="0.25">
      <c r="E421">
        <v>10414</v>
      </c>
      <c r="F421" s="2">
        <v>42060.796435185184</v>
      </c>
      <c r="G421" t="s">
        <v>40</v>
      </c>
      <c r="H421" t="s">
        <v>241</v>
      </c>
      <c r="I421" s="6">
        <v>1919.83</v>
      </c>
    </row>
    <row r="422" spans="5:9" x14ac:dyDescent="0.25">
      <c r="E422">
        <v>10415</v>
      </c>
      <c r="F422" s="2">
        <v>42263.684594907405</v>
      </c>
      <c r="G422" t="s">
        <v>38</v>
      </c>
      <c r="H422" t="s">
        <v>277</v>
      </c>
      <c r="I422" s="6">
        <v>71979.820000000007</v>
      </c>
    </row>
    <row r="423" spans="5:9" x14ac:dyDescent="0.25">
      <c r="E423">
        <v>10416</v>
      </c>
      <c r="F423" s="2">
        <v>42211.993495370371</v>
      </c>
      <c r="G423" t="s">
        <v>17</v>
      </c>
      <c r="H423" t="s">
        <v>83</v>
      </c>
      <c r="I423" s="6">
        <v>43404.4</v>
      </c>
    </row>
    <row r="424" spans="5:9" x14ac:dyDescent="0.25">
      <c r="E424">
        <v>10417</v>
      </c>
      <c r="F424" s="2">
        <v>42036.015393518515</v>
      </c>
      <c r="G424" t="s">
        <v>66</v>
      </c>
      <c r="H424" t="s">
        <v>102</v>
      </c>
      <c r="I424" s="6">
        <v>46301.78</v>
      </c>
    </row>
    <row r="425" spans="5:9" x14ac:dyDescent="0.25">
      <c r="E425">
        <v>10418</v>
      </c>
      <c r="F425" s="2">
        <v>42236.646597222221</v>
      </c>
      <c r="G425" t="s">
        <v>45</v>
      </c>
      <c r="H425" t="s">
        <v>125</v>
      </c>
      <c r="I425" s="6">
        <v>89166.42</v>
      </c>
    </row>
    <row r="426" spans="5:9" x14ac:dyDescent="0.25">
      <c r="E426">
        <v>10419</v>
      </c>
      <c r="F426" s="2">
        <v>42017.544444444444</v>
      </c>
      <c r="G426" t="s">
        <v>23</v>
      </c>
      <c r="H426" t="s">
        <v>154</v>
      </c>
      <c r="I426" s="6">
        <v>72623.19</v>
      </c>
    </row>
    <row r="427" spans="5:9" x14ac:dyDescent="0.25">
      <c r="E427">
        <v>10420</v>
      </c>
      <c r="F427" s="2">
        <v>42127.09175925926</v>
      </c>
      <c r="G427" t="s">
        <v>9</v>
      </c>
      <c r="H427" t="s">
        <v>198</v>
      </c>
      <c r="I427" s="6">
        <v>25994.05</v>
      </c>
    </row>
    <row r="428" spans="5:9" x14ac:dyDescent="0.25">
      <c r="E428">
        <v>10421</v>
      </c>
      <c r="F428" s="2">
        <v>42229.294456018521</v>
      </c>
      <c r="G428" t="s">
        <v>29</v>
      </c>
      <c r="H428" t="s">
        <v>220</v>
      </c>
      <c r="I428" s="6">
        <v>77613.48</v>
      </c>
    </row>
    <row r="429" spans="5:9" x14ac:dyDescent="0.25">
      <c r="E429">
        <v>10422</v>
      </c>
      <c r="F429" s="2">
        <v>42204.499918981484</v>
      </c>
      <c r="G429" t="s">
        <v>5</v>
      </c>
      <c r="H429" t="s">
        <v>278</v>
      </c>
      <c r="I429" s="6">
        <v>34503.699999999997</v>
      </c>
    </row>
    <row r="430" spans="5:9" x14ac:dyDescent="0.25">
      <c r="E430">
        <v>10423</v>
      </c>
      <c r="F430" s="2">
        <v>42073.586273148147</v>
      </c>
      <c r="G430" t="s">
        <v>5</v>
      </c>
      <c r="H430" t="s">
        <v>163</v>
      </c>
      <c r="I430" s="6">
        <v>95741.57</v>
      </c>
    </row>
    <row r="431" spans="5:9" x14ac:dyDescent="0.25">
      <c r="E431">
        <v>10424</v>
      </c>
      <c r="F431" s="2">
        <v>42062.398032407407</v>
      </c>
      <c r="G431" t="s">
        <v>23</v>
      </c>
      <c r="H431" t="s">
        <v>101</v>
      </c>
      <c r="I431" s="6">
        <v>33318.26</v>
      </c>
    </row>
    <row r="432" spans="5:9" x14ac:dyDescent="0.25">
      <c r="E432">
        <v>10425</v>
      </c>
      <c r="F432" s="2">
        <v>42242.965682870374</v>
      </c>
      <c r="G432" t="s">
        <v>52</v>
      </c>
      <c r="H432" t="s">
        <v>189</v>
      </c>
      <c r="I432" s="6">
        <v>99895.11</v>
      </c>
    </row>
    <row r="433" spans="5:9" x14ac:dyDescent="0.25">
      <c r="E433">
        <v>10426</v>
      </c>
      <c r="F433" s="2">
        <v>42123.838912037034</v>
      </c>
      <c r="G433" t="s">
        <v>15</v>
      </c>
      <c r="H433" t="s">
        <v>47</v>
      </c>
      <c r="I433" s="6">
        <v>45221.71</v>
      </c>
    </row>
    <row r="434" spans="5:9" x14ac:dyDescent="0.25">
      <c r="E434">
        <v>10427</v>
      </c>
      <c r="F434" s="2">
        <v>42261.878993055558</v>
      </c>
      <c r="G434" t="s">
        <v>29</v>
      </c>
      <c r="H434" t="s">
        <v>279</v>
      </c>
      <c r="I434" s="6">
        <v>49165.26</v>
      </c>
    </row>
    <row r="435" spans="5:9" x14ac:dyDescent="0.25">
      <c r="E435">
        <v>10428</v>
      </c>
      <c r="F435" s="2">
        <v>42173.779108796298</v>
      </c>
      <c r="G435" t="s">
        <v>38</v>
      </c>
      <c r="H435" t="s">
        <v>280</v>
      </c>
      <c r="I435" s="6">
        <v>96813.93</v>
      </c>
    </row>
    <row r="436" spans="5:9" x14ac:dyDescent="0.25">
      <c r="E436">
        <v>10429</v>
      </c>
      <c r="F436" s="2">
        <v>42219.254328703704</v>
      </c>
      <c r="G436" t="s">
        <v>38</v>
      </c>
      <c r="H436" t="s">
        <v>234</v>
      </c>
      <c r="I436" s="6">
        <v>99783.72</v>
      </c>
    </row>
    <row r="437" spans="5:9" x14ac:dyDescent="0.25">
      <c r="E437">
        <v>10430</v>
      </c>
      <c r="F437" s="2">
        <v>42187.311493055553</v>
      </c>
      <c r="G437" t="s">
        <v>61</v>
      </c>
      <c r="H437" t="s">
        <v>206</v>
      </c>
      <c r="I437" s="6">
        <v>2193.2800000000002</v>
      </c>
    </row>
    <row r="438" spans="5:9" x14ac:dyDescent="0.25">
      <c r="E438">
        <v>10431</v>
      </c>
      <c r="F438" s="2">
        <v>42036.950416666667</v>
      </c>
      <c r="G438" t="s">
        <v>35</v>
      </c>
      <c r="H438" t="s">
        <v>281</v>
      </c>
      <c r="I438" s="6">
        <v>45962.06</v>
      </c>
    </row>
    <row r="439" spans="5:9" x14ac:dyDescent="0.25">
      <c r="E439">
        <v>10432</v>
      </c>
      <c r="F439" s="2">
        <v>42123.356446759259</v>
      </c>
      <c r="G439" t="s">
        <v>23</v>
      </c>
      <c r="H439" t="s">
        <v>44</v>
      </c>
      <c r="I439" s="6">
        <v>27807.4</v>
      </c>
    </row>
    <row r="440" spans="5:9" x14ac:dyDescent="0.25">
      <c r="E440">
        <v>10433</v>
      </c>
      <c r="F440" s="2">
        <v>42152.242731481485</v>
      </c>
      <c r="G440" t="s">
        <v>11</v>
      </c>
      <c r="H440" t="s">
        <v>280</v>
      </c>
      <c r="I440" s="6">
        <v>15358.1</v>
      </c>
    </row>
    <row r="441" spans="5:9" x14ac:dyDescent="0.25">
      <c r="E441">
        <v>10434</v>
      </c>
      <c r="F441" s="2">
        <v>42121.057256944441</v>
      </c>
      <c r="G441" t="s">
        <v>17</v>
      </c>
      <c r="H441" t="s">
        <v>172</v>
      </c>
      <c r="I441" s="6">
        <v>44619.29</v>
      </c>
    </row>
    <row r="442" spans="5:9" x14ac:dyDescent="0.25">
      <c r="E442">
        <v>10435</v>
      </c>
      <c r="F442" s="2">
        <v>42137.258460648147</v>
      </c>
      <c r="G442" t="s">
        <v>35</v>
      </c>
      <c r="H442" t="s">
        <v>282</v>
      </c>
      <c r="I442" s="6">
        <v>17247.91</v>
      </c>
    </row>
    <row r="443" spans="5:9" x14ac:dyDescent="0.25">
      <c r="E443">
        <v>10436</v>
      </c>
      <c r="F443" s="2">
        <v>42347.546388888892</v>
      </c>
      <c r="G443" t="s">
        <v>9</v>
      </c>
      <c r="H443" t="s">
        <v>132</v>
      </c>
      <c r="I443" s="6">
        <v>18185.82</v>
      </c>
    </row>
    <row r="444" spans="5:9" x14ac:dyDescent="0.25">
      <c r="E444">
        <v>10437</v>
      </c>
      <c r="F444" s="2">
        <v>42323.192037037035</v>
      </c>
      <c r="G444" t="s">
        <v>15</v>
      </c>
      <c r="H444" t="s">
        <v>182</v>
      </c>
      <c r="I444" s="6">
        <v>43592.160000000003</v>
      </c>
    </row>
    <row r="445" spans="5:9" x14ac:dyDescent="0.25">
      <c r="E445">
        <v>10438</v>
      </c>
      <c r="F445" s="2">
        <v>42158.08489583333</v>
      </c>
      <c r="G445" t="s">
        <v>26</v>
      </c>
      <c r="H445" t="s">
        <v>170</v>
      </c>
      <c r="I445" s="6">
        <v>81046.259999999995</v>
      </c>
    </row>
    <row r="446" spans="5:9" x14ac:dyDescent="0.25">
      <c r="E446">
        <v>10439</v>
      </c>
      <c r="F446" s="2">
        <v>42010.99527777778</v>
      </c>
      <c r="G446" t="s">
        <v>17</v>
      </c>
      <c r="H446" t="s">
        <v>54</v>
      </c>
      <c r="I446" s="6">
        <v>28596.28</v>
      </c>
    </row>
    <row r="447" spans="5:9" x14ac:dyDescent="0.25">
      <c r="E447">
        <v>10440</v>
      </c>
      <c r="F447" s="2">
        <v>42107.441747685189</v>
      </c>
      <c r="G447" t="s">
        <v>66</v>
      </c>
      <c r="H447" t="s">
        <v>191</v>
      </c>
      <c r="I447" s="6">
        <v>47461.440000000002</v>
      </c>
    </row>
    <row r="448" spans="5:9" x14ac:dyDescent="0.25">
      <c r="E448">
        <v>10441</v>
      </c>
      <c r="F448" s="2">
        <v>42300.403726851851</v>
      </c>
      <c r="G448" t="s">
        <v>52</v>
      </c>
      <c r="H448" t="s">
        <v>283</v>
      </c>
      <c r="I448" s="6">
        <v>54352.25</v>
      </c>
    </row>
    <row r="449" spans="5:9" x14ac:dyDescent="0.25">
      <c r="E449">
        <v>10442</v>
      </c>
      <c r="F449" s="2">
        <v>42077.240081018521</v>
      </c>
      <c r="G449" t="s">
        <v>38</v>
      </c>
      <c r="H449" t="s">
        <v>159</v>
      </c>
      <c r="I449" s="6">
        <v>99092.73</v>
      </c>
    </row>
    <row r="450" spans="5:9" x14ac:dyDescent="0.25">
      <c r="E450">
        <v>10443</v>
      </c>
      <c r="F450" s="2">
        <v>42240.717777777776</v>
      </c>
      <c r="G450" t="s">
        <v>9</v>
      </c>
      <c r="H450" t="s">
        <v>74</v>
      </c>
      <c r="I450" s="6">
        <v>50438.92</v>
      </c>
    </row>
    <row r="451" spans="5:9" x14ac:dyDescent="0.25">
      <c r="E451">
        <v>10444</v>
      </c>
      <c r="F451" s="2">
        <v>42119.364386574074</v>
      </c>
      <c r="G451" t="s">
        <v>23</v>
      </c>
      <c r="H451" t="s">
        <v>46</v>
      </c>
      <c r="I451" s="6">
        <v>81078.240000000005</v>
      </c>
    </row>
    <row r="452" spans="5:9" x14ac:dyDescent="0.25">
      <c r="E452">
        <v>10445</v>
      </c>
      <c r="F452" s="2">
        <v>42220.477256944447</v>
      </c>
      <c r="G452" t="s">
        <v>52</v>
      </c>
      <c r="H452" t="s">
        <v>284</v>
      </c>
      <c r="I452" s="6">
        <v>23205.67</v>
      </c>
    </row>
    <row r="453" spans="5:9" x14ac:dyDescent="0.25">
      <c r="E453">
        <v>10446</v>
      </c>
      <c r="F453" s="2">
        <v>42098.340451388889</v>
      </c>
      <c r="G453" t="s">
        <v>66</v>
      </c>
      <c r="H453" t="s">
        <v>285</v>
      </c>
      <c r="I453" s="6">
        <v>77000.009999999995</v>
      </c>
    </row>
    <row r="454" spans="5:9" x14ac:dyDescent="0.25">
      <c r="E454">
        <v>10447</v>
      </c>
      <c r="F454" s="2">
        <v>42005.64398148148</v>
      </c>
      <c r="G454" t="s">
        <v>11</v>
      </c>
      <c r="H454" t="s">
        <v>147</v>
      </c>
      <c r="I454" s="6">
        <v>40345.040000000001</v>
      </c>
    </row>
    <row r="455" spans="5:9" x14ac:dyDescent="0.25">
      <c r="E455">
        <v>10448</v>
      </c>
      <c r="F455" s="2">
        <v>42037.836817129632</v>
      </c>
      <c r="G455" t="s">
        <v>52</v>
      </c>
      <c r="H455" t="s">
        <v>286</v>
      </c>
      <c r="I455" s="6">
        <v>35360.1</v>
      </c>
    </row>
    <row r="456" spans="5:9" x14ac:dyDescent="0.25">
      <c r="E456">
        <v>10449</v>
      </c>
      <c r="F456" s="2">
        <v>42074.741631944446</v>
      </c>
      <c r="G456" t="s">
        <v>40</v>
      </c>
      <c r="H456" t="s">
        <v>287</v>
      </c>
      <c r="I456" s="6">
        <v>35493.53</v>
      </c>
    </row>
    <row r="457" spans="5:9" x14ac:dyDescent="0.25">
      <c r="E457">
        <v>10450</v>
      </c>
      <c r="F457" s="2">
        <v>42239.030405092592</v>
      </c>
      <c r="G457" t="s">
        <v>66</v>
      </c>
      <c r="H457" t="s">
        <v>288</v>
      </c>
      <c r="I457" s="6">
        <v>37155.79</v>
      </c>
    </row>
    <row r="458" spans="5:9" x14ac:dyDescent="0.25">
      <c r="E458">
        <v>10451</v>
      </c>
      <c r="F458" s="2">
        <v>42111.821643518517</v>
      </c>
      <c r="G458" t="s">
        <v>20</v>
      </c>
      <c r="H458" t="s">
        <v>187</v>
      </c>
      <c r="I458" s="6">
        <v>96375.62</v>
      </c>
    </row>
    <row r="459" spans="5:9" x14ac:dyDescent="0.25">
      <c r="E459">
        <v>10452</v>
      </c>
      <c r="F459" s="2">
        <v>42182.827187499999</v>
      </c>
      <c r="G459" t="s">
        <v>66</v>
      </c>
      <c r="H459" t="s">
        <v>197</v>
      </c>
      <c r="I459" s="6">
        <v>91801.2</v>
      </c>
    </row>
    <row r="460" spans="5:9" x14ac:dyDescent="0.25">
      <c r="E460">
        <v>10453</v>
      </c>
      <c r="F460" s="2">
        <v>42143.643738425926</v>
      </c>
      <c r="G460" t="s">
        <v>11</v>
      </c>
      <c r="H460" t="s">
        <v>103</v>
      </c>
      <c r="I460" s="6">
        <v>47149.56</v>
      </c>
    </row>
    <row r="461" spans="5:9" x14ac:dyDescent="0.25">
      <c r="E461">
        <v>10454</v>
      </c>
      <c r="F461" s="2">
        <v>42335.594155092593</v>
      </c>
      <c r="G461" t="s">
        <v>11</v>
      </c>
      <c r="H461" t="s">
        <v>289</v>
      </c>
      <c r="I461" s="6">
        <v>9355.7099999999991</v>
      </c>
    </row>
    <row r="462" spans="5:9" x14ac:dyDescent="0.25">
      <c r="E462">
        <v>10455</v>
      </c>
      <c r="F462" s="2">
        <v>42237.303032407406</v>
      </c>
      <c r="G462" t="s">
        <v>23</v>
      </c>
      <c r="H462" t="s">
        <v>163</v>
      </c>
      <c r="I462" s="6">
        <v>59928.69</v>
      </c>
    </row>
    <row r="463" spans="5:9" x14ac:dyDescent="0.25">
      <c r="E463">
        <v>10456</v>
      </c>
      <c r="F463" s="2">
        <v>42365.389814814815</v>
      </c>
      <c r="G463" t="s">
        <v>15</v>
      </c>
      <c r="H463" t="s">
        <v>269</v>
      </c>
      <c r="I463" s="6">
        <v>37710.67</v>
      </c>
    </row>
    <row r="464" spans="5:9" x14ac:dyDescent="0.25">
      <c r="E464">
        <v>10457</v>
      </c>
      <c r="F464" s="2">
        <v>42186.307395833333</v>
      </c>
      <c r="G464" t="s">
        <v>35</v>
      </c>
      <c r="H464" t="s">
        <v>244</v>
      </c>
      <c r="I464" s="6">
        <v>73539.02</v>
      </c>
    </row>
    <row r="465" spans="5:9" x14ac:dyDescent="0.25">
      <c r="E465">
        <v>10458</v>
      </c>
      <c r="F465" s="2">
        <v>42105.488865740743</v>
      </c>
      <c r="G465" t="s">
        <v>29</v>
      </c>
      <c r="H465" t="s">
        <v>290</v>
      </c>
      <c r="I465" s="6">
        <v>15020.61</v>
      </c>
    </row>
    <row r="466" spans="5:9" x14ac:dyDescent="0.25">
      <c r="E466">
        <v>10459</v>
      </c>
      <c r="F466" s="2">
        <v>42165.897407407407</v>
      </c>
      <c r="G466" t="s">
        <v>61</v>
      </c>
      <c r="H466" t="s">
        <v>277</v>
      </c>
      <c r="I466" s="6">
        <v>82702.91</v>
      </c>
    </row>
    <row r="467" spans="5:9" x14ac:dyDescent="0.25">
      <c r="E467">
        <v>10460</v>
      </c>
      <c r="F467" s="2">
        <v>42075.897719907407</v>
      </c>
      <c r="G467" t="s">
        <v>15</v>
      </c>
      <c r="H467" t="s">
        <v>291</v>
      </c>
      <c r="I467" s="6">
        <v>53958.35</v>
      </c>
    </row>
    <row r="468" spans="5:9" x14ac:dyDescent="0.25">
      <c r="E468">
        <v>10461</v>
      </c>
      <c r="F468" s="2">
        <v>42104.522928240738</v>
      </c>
      <c r="G468" t="s">
        <v>7</v>
      </c>
      <c r="H468" t="s">
        <v>239</v>
      </c>
      <c r="I468" s="6">
        <v>99451.88</v>
      </c>
    </row>
    <row r="469" spans="5:9" x14ac:dyDescent="0.25">
      <c r="E469">
        <v>10462</v>
      </c>
      <c r="F469" s="2">
        <v>42115.758194444446</v>
      </c>
      <c r="G469" t="s">
        <v>66</v>
      </c>
      <c r="H469" t="s">
        <v>292</v>
      </c>
      <c r="I469" s="6">
        <v>2101.0700000000002</v>
      </c>
    </row>
    <row r="470" spans="5:9" x14ac:dyDescent="0.25">
      <c r="E470">
        <v>10463</v>
      </c>
      <c r="F470" s="2">
        <v>42108.358356481483</v>
      </c>
      <c r="G470" t="s">
        <v>11</v>
      </c>
      <c r="H470" t="s">
        <v>34</v>
      </c>
      <c r="I470" s="6">
        <v>44469.03</v>
      </c>
    </row>
    <row r="471" spans="5:9" x14ac:dyDescent="0.25">
      <c r="E471">
        <v>10464</v>
      </c>
      <c r="F471" s="2">
        <v>42107.699166666665</v>
      </c>
      <c r="G471" t="s">
        <v>13</v>
      </c>
      <c r="H471" t="s">
        <v>145</v>
      </c>
      <c r="I471" s="6">
        <v>98505.42</v>
      </c>
    </row>
    <row r="472" spans="5:9" x14ac:dyDescent="0.25">
      <c r="E472">
        <v>10465</v>
      </c>
      <c r="F472" s="2">
        <v>42011.257754629631</v>
      </c>
      <c r="G472" t="s">
        <v>11</v>
      </c>
      <c r="H472" t="s">
        <v>203</v>
      </c>
      <c r="I472" s="6">
        <v>59393.31</v>
      </c>
    </row>
    <row r="473" spans="5:9" x14ac:dyDescent="0.25">
      <c r="E473">
        <v>10466</v>
      </c>
      <c r="F473" s="2">
        <v>42248.093425925923</v>
      </c>
      <c r="G473" t="s">
        <v>61</v>
      </c>
      <c r="H473" t="s">
        <v>276</v>
      </c>
      <c r="I473" s="6">
        <v>43598.8</v>
      </c>
    </row>
    <row r="474" spans="5:9" x14ac:dyDescent="0.25">
      <c r="E474">
        <v>10467</v>
      </c>
      <c r="F474" s="2">
        <v>42188.443159722221</v>
      </c>
      <c r="G474" t="s">
        <v>11</v>
      </c>
      <c r="H474" t="s">
        <v>192</v>
      </c>
      <c r="I474" s="6">
        <v>91679.52</v>
      </c>
    </row>
    <row r="475" spans="5:9" x14ac:dyDescent="0.25">
      <c r="E475">
        <v>10468</v>
      </c>
      <c r="F475" s="2">
        <v>42069.366562499999</v>
      </c>
      <c r="G475" t="s">
        <v>40</v>
      </c>
      <c r="H475" t="s">
        <v>220</v>
      </c>
      <c r="I475" s="6">
        <v>96087.56</v>
      </c>
    </row>
    <row r="476" spans="5:9" x14ac:dyDescent="0.25">
      <c r="E476">
        <v>10469</v>
      </c>
      <c r="F476" s="2">
        <v>42263.566550925927</v>
      </c>
      <c r="G476" t="s">
        <v>15</v>
      </c>
      <c r="H476" t="s">
        <v>209</v>
      </c>
      <c r="I476" s="6">
        <v>4666.4399999999996</v>
      </c>
    </row>
    <row r="477" spans="5:9" x14ac:dyDescent="0.25">
      <c r="E477">
        <v>10470</v>
      </c>
      <c r="F477" s="2">
        <v>42042.97997685185</v>
      </c>
      <c r="G477" t="s">
        <v>40</v>
      </c>
      <c r="H477" t="s">
        <v>247</v>
      </c>
      <c r="I477" s="6">
        <v>20988.54</v>
      </c>
    </row>
    <row r="478" spans="5:9" x14ac:dyDescent="0.25">
      <c r="E478">
        <v>10471</v>
      </c>
      <c r="F478" s="2">
        <v>42252.531886574077</v>
      </c>
      <c r="G478" t="s">
        <v>61</v>
      </c>
      <c r="H478" t="s">
        <v>206</v>
      </c>
      <c r="I478" s="6">
        <v>62622.78</v>
      </c>
    </row>
    <row r="479" spans="5:9" x14ac:dyDescent="0.25">
      <c r="E479">
        <v>10472</v>
      </c>
      <c r="F479" s="2">
        <v>42356.892824074072</v>
      </c>
      <c r="G479" t="s">
        <v>5</v>
      </c>
      <c r="H479" t="s">
        <v>138</v>
      </c>
      <c r="I479" s="6">
        <v>13294.86</v>
      </c>
    </row>
    <row r="480" spans="5:9" x14ac:dyDescent="0.25">
      <c r="E480">
        <v>10473</v>
      </c>
      <c r="F480" s="2">
        <v>42365.190798611111</v>
      </c>
      <c r="G480" t="s">
        <v>9</v>
      </c>
      <c r="H480" t="s">
        <v>267</v>
      </c>
      <c r="I480" s="6">
        <v>30581.14</v>
      </c>
    </row>
    <row r="481" spans="5:9" x14ac:dyDescent="0.25">
      <c r="E481">
        <v>10474</v>
      </c>
      <c r="F481" s="2">
        <v>42132.704965277779</v>
      </c>
      <c r="G481" t="s">
        <v>7</v>
      </c>
      <c r="H481" t="s">
        <v>160</v>
      </c>
      <c r="I481" s="6">
        <v>30561.31</v>
      </c>
    </row>
    <row r="482" spans="5:9" x14ac:dyDescent="0.25">
      <c r="E482">
        <v>10475</v>
      </c>
      <c r="F482" s="2">
        <v>42216.680868055555</v>
      </c>
      <c r="G482" t="s">
        <v>15</v>
      </c>
      <c r="H482" t="s">
        <v>176</v>
      </c>
      <c r="I482" s="6">
        <v>43330.79</v>
      </c>
    </row>
    <row r="483" spans="5:9" x14ac:dyDescent="0.25">
      <c r="E483">
        <v>10476</v>
      </c>
      <c r="F483" s="2">
        <v>42281.325752314813</v>
      </c>
      <c r="G483" t="s">
        <v>45</v>
      </c>
      <c r="H483" t="s">
        <v>293</v>
      </c>
      <c r="I483" s="6">
        <v>36451.68</v>
      </c>
    </row>
    <row r="484" spans="5:9" x14ac:dyDescent="0.25">
      <c r="E484">
        <v>10477</v>
      </c>
      <c r="F484" s="2">
        <v>42166.218252314815</v>
      </c>
      <c r="G484" t="s">
        <v>29</v>
      </c>
      <c r="H484" t="s">
        <v>37</v>
      </c>
      <c r="I484" s="6">
        <v>77057.09</v>
      </c>
    </row>
    <row r="485" spans="5:9" x14ac:dyDescent="0.25">
      <c r="E485">
        <v>10478</v>
      </c>
      <c r="F485" s="2">
        <v>42079.757025462961</v>
      </c>
      <c r="G485" t="s">
        <v>29</v>
      </c>
      <c r="H485" t="s">
        <v>22</v>
      </c>
      <c r="I485" s="6">
        <v>48726.15</v>
      </c>
    </row>
    <row r="486" spans="5:9" x14ac:dyDescent="0.25">
      <c r="E486">
        <v>10479</v>
      </c>
      <c r="F486" s="2">
        <v>42343.174201388887</v>
      </c>
      <c r="G486" t="s">
        <v>26</v>
      </c>
      <c r="H486" t="s">
        <v>222</v>
      </c>
      <c r="I486" s="6">
        <v>40961.22</v>
      </c>
    </row>
    <row r="487" spans="5:9" x14ac:dyDescent="0.25">
      <c r="E487">
        <v>10480</v>
      </c>
      <c r="F487" s="2">
        <v>42226.481689814813</v>
      </c>
      <c r="G487" t="s">
        <v>66</v>
      </c>
      <c r="H487" t="s">
        <v>57</v>
      </c>
      <c r="I487" s="6">
        <v>75676.39</v>
      </c>
    </row>
    <row r="488" spans="5:9" x14ac:dyDescent="0.25">
      <c r="E488">
        <v>10481</v>
      </c>
      <c r="F488" s="2">
        <v>42328.685185185182</v>
      </c>
      <c r="G488" t="s">
        <v>29</v>
      </c>
      <c r="H488" t="s">
        <v>294</v>
      </c>
      <c r="I488" s="6">
        <v>66745.919999999998</v>
      </c>
    </row>
    <row r="489" spans="5:9" x14ac:dyDescent="0.25">
      <c r="E489">
        <v>10482</v>
      </c>
      <c r="F489" s="2">
        <v>42288.264467592591</v>
      </c>
      <c r="G489" t="s">
        <v>66</v>
      </c>
      <c r="H489" t="s">
        <v>295</v>
      </c>
      <c r="I489" s="6">
        <v>36824.07</v>
      </c>
    </row>
    <row r="490" spans="5:9" x14ac:dyDescent="0.25">
      <c r="E490">
        <v>10483</v>
      </c>
      <c r="F490" s="2">
        <v>42251.465879629628</v>
      </c>
      <c r="G490" t="s">
        <v>29</v>
      </c>
      <c r="H490" t="s">
        <v>50</v>
      </c>
      <c r="I490" s="6">
        <v>98376.11</v>
      </c>
    </row>
    <row r="491" spans="5:9" x14ac:dyDescent="0.25">
      <c r="E491">
        <v>10484</v>
      </c>
      <c r="F491" s="2">
        <v>42277.720902777779</v>
      </c>
      <c r="G491" t="s">
        <v>29</v>
      </c>
      <c r="H491" t="s">
        <v>206</v>
      </c>
      <c r="I491" s="6">
        <v>36074.949999999997</v>
      </c>
    </row>
    <row r="492" spans="5:9" x14ac:dyDescent="0.25">
      <c r="E492">
        <v>10485</v>
      </c>
      <c r="F492" s="2">
        <v>42211.085960648146</v>
      </c>
      <c r="G492" t="s">
        <v>61</v>
      </c>
      <c r="H492" t="s">
        <v>296</v>
      </c>
      <c r="I492" s="6">
        <v>65959.7</v>
      </c>
    </row>
    <row r="493" spans="5:9" x14ac:dyDescent="0.25">
      <c r="E493">
        <v>10486</v>
      </c>
      <c r="F493" s="2">
        <v>42335.733611111114</v>
      </c>
      <c r="G493" t="s">
        <v>20</v>
      </c>
      <c r="H493" t="s">
        <v>32</v>
      </c>
      <c r="I493" s="6">
        <v>73704.95</v>
      </c>
    </row>
    <row r="494" spans="5:9" x14ac:dyDescent="0.25">
      <c r="E494">
        <v>10487</v>
      </c>
      <c r="F494" s="2">
        <v>42230.297037037039</v>
      </c>
      <c r="G494" t="s">
        <v>26</v>
      </c>
      <c r="H494" t="s">
        <v>67</v>
      </c>
      <c r="I494" s="6">
        <v>44338.18</v>
      </c>
    </row>
    <row r="495" spans="5:9" x14ac:dyDescent="0.25">
      <c r="E495">
        <v>10488</v>
      </c>
      <c r="F495" s="2">
        <v>42364.652638888889</v>
      </c>
      <c r="G495" t="s">
        <v>38</v>
      </c>
      <c r="H495" t="s">
        <v>297</v>
      </c>
      <c r="I495" s="6">
        <v>88914.240000000005</v>
      </c>
    </row>
    <row r="496" spans="5:9" x14ac:dyDescent="0.25">
      <c r="E496">
        <v>10489</v>
      </c>
      <c r="F496" s="2">
        <v>42294.724733796298</v>
      </c>
      <c r="G496" t="s">
        <v>17</v>
      </c>
      <c r="H496" t="s">
        <v>205</v>
      </c>
      <c r="I496" s="6">
        <v>7999.07</v>
      </c>
    </row>
    <row r="497" spans="5:9" x14ac:dyDescent="0.25">
      <c r="E497">
        <v>10490</v>
      </c>
      <c r="F497" s="2">
        <v>42312.526516203703</v>
      </c>
      <c r="G497" t="s">
        <v>45</v>
      </c>
      <c r="H497" t="s">
        <v>298</v>
      </c>
      <c r="I497" s="6">
        <v>96046.23</v>
      </c>
    </row>
    <row r="498" spans="5:9" x14ac:dyDescent="0.25">
      <c r="E498">
        <v>10491</v>
      </c>
      <c r="F498" s="2">
        <v>42264.22111111111</v>
      </c>
      <c r="G498" t="s">
        <v>15</v>
      </c>
      <c r="H498" t="s">
        <v>161</v>
      </c>
      <c r="I498" s="6">
        <v>45771.34</v>
      </c>
    </row>
    <row r="499" spans="5:9" x14ac:dyDescent="0.25">
      <c r="E499">
        <v>10492</v>
      </c>
      <c r="F499" s="2">
        <v>42175.303252314814</v>
      </c>
      <c r="G499" t="s">
        <v>45</v>
      </c>
      <c r="H499" t="s">
        <v>299</v>
      </c>
      <c r="I499" s="6">
        <v>51601.53</v>
      </c>
    </row>
    <row r="500" spans="5:9" x14ac:dyDescent="0.25">
      <c r="E500">
        <v>10493</v>
      </c>
      <c r="F500" s="2">
        <v>42207.483842592592</v>
      </c>
      <c r="G500" t="s">
        <v>26</v>
      </c>
      <c r="H500" t="s">
        <v>84</v>
      </c>
      <c r="I500" s="6">
        <v>10398.049999999999</v>
      </c>
    </row>
    <row r="501" spans="5:9" x14ac:dyDescent="0.25">
      <c r="E501">
        <v>10494</v>
      </c>
      <c r="F501" s="2">
        <v>42135.921458333331</v>
      </c>
      <c r="G501" t="s">
        <v>5</v>
      </c>
      <c r="H501" t="s">
        <v>300</v>
      </c>
      <c r="I501" s="6">
        <v>44012.86</v>
      </c>
    </row>
    <row r="502" spans="5:9" x14ac:dyDescent="0.25">
      <c r="E502">
        <v>10495</v>
      </c>
      <c r="F502" s="2">
        <v>42229.404861111114</v>
      </c>
      <c r="G502" t="s">
        <v>13</v>
      </c>
      <c r="H502" t="s">
        <v>170</v>
      </c>
      <c r="I502" s="6">
        <v>67914.52</v>
      </c>
    </row>
    <row r="503" spans="5:9" x14ac:dyDescent="0.25">
      <c r="E503">
        <v>10496</v>
      </c>
      <c r="F503" s="2">
        <v>42041.93372685185</v>
      </c>
      <c r="G503" t="s">
        <v>45</v>
      </c>
      <c r="H503" t="s">
        <v>6</v>
      </c>
      <c r="I503" s="6">
        <v>82159.820000000007</v>
      </c>
    </row>
    <row r="504" spans="5:9" x14ac:dyDescent="0.25">
      <c r="E504">
        <v>10497</v>
      </c>
      <c r="F504" s="2">
        <v>42237.439710648148</v>
      </c>
      <c r="G504" t="s">
        <v>11</v>
      </c>
      <c r="H504" t="s">
        <v>141</v>
      </c>
      <c r="I504" s="6">
        <v>96476.27</v>
      </c>
    </row>
    <row r="505" spans="5:9" x14ac:dyDescent="0.25">
      <c r="E505">
        <v>10498</v>
      </c>
      <c r="F505" s="2">
        <v>42181.107777777775</v>
      </c>
      <c r="G505" t="s">
        <v>15</v>
      </c>
      <c r="H505" t="s">
        <v>184</v>
      </c>
      <c r="I505" s="6">
        <v>46708.61</v>
      </c>
    </row>
    <row r="506" spans="5:9" x14ac:dyDescent="0.25">
      <c r="E506">
        <v>10499</v>
      </c>
      <c r="F506" s="2">
        <v>42097.899016203701</v>
      </c>
      <c r="G506" t="s">
        <v>13</v>
      </c>
      <c r="H506" t="s">
        <v>301</v>
      </c>
      <c r="I506" s="6">
        <v>29468.02</v>
      </c>
    </row>
    <row r="507" spans="5:9" x14ac:dyDescent="0.25">
      <c r="E507">
        <v>10500</v>
      </c>
      <c r="F507" s="2">
        <v>42080.013437499998</v>
      </c>
      <c r="G507" t="s">
        <v>52</v>
      </c>
      <c r="H507" t="s">
        <v>10</v>
      </c>
      <c r="I507" s="6">
        <v>92474.34</v>
      </c>
    </row>
    <row r="508" spans="5:9" x14ac:dyDescent="0.25">
      <c r="E508">
        <v>10501</v>
      </c>
      <c r="F508" s="2">
        <v>42141.116805555554</v>
      </c>
      <c r="G508" t="s">
        <v>29</v>
      </c>
      <c r="H508" t="s">
        <v>172</v>
      </c>
      <c r="I508" s="6">
        <v>49640.32</v>
      </c>
    </row>
    <row r="509" spans="5:9" x14ac:dyDescent="0.25">
      <c r="E509">
        <v>10502</v>
      </c>
      <c r="F509" s="2">
        <v>42081.327870370369</v>
      </c>
      <c r="G509" t="s">
        <v>45</v>
      </c>
      <c r="H509" t="s">
        <v>98</v>
      </c>
      <c r="I509" s="6">
        <v>65493.65</v>
      </c>
    </row>
    <row r="510" spans="5:9" x14ac:dyDescent="0.25">
      <c r="E510">
        <v>10503</v>
      </c>
      <c r="F510" s="2">
        <v>42104.171249999999</v>
      </c>
      <c r="G510" t="s">
        <v>66</v>
      </c>
      <c r="H510" t="s">
        <v>302</v>
      </c>
      <c r="I510" s="6">
        <v>68482.16</v>
      </c>
    </row>
    <row r="511" spans="5:9" x14ac:dyDescent="0.25">
      <c r="E511">
        <v>10504</v>
      </c>
      <c r="F511" s="2">
        <v>42161.122037037036</v>
      </c>
      <c r="G511" t="s">
        <v>7</v>
      </c>
      <c r="H511" t="s">
        <v>144</v>
      </c>
      <c r="I511" s="6">
        <v>54636.83</v>
      </c>
    </row>
    <row r="512" spans="5:9" x14ac:dyDescent="0.25">
      <c r="E512">
        <v>10505</v>
      </c>
      <c r="F512" s="2">
        <v>42053.969953703701</v>
      </c>
      <c r="G512" t="s">
        <v>23</v>
      </c>
      <c r="H512" t="s">
        <v>303</v>
      </c>
      <c r="I512" s="6">
        <v>67868.88</v>
      </c>
    </row>
    <row r="513" spans="5:9" x14ac:dyDescent="0.25">
      <c r="E513">
        <v>10506</v>
      </c>
      <c r="F513" s="2">
        <v>42195.658946759257</v>
      </c>
      <c r="G513" t="s">
        <v>17</v>
      </c>
      <c r="H513" t="s">
        <v>304</v>
      </c>
      <c r="I513" s="6">
        <v>78421.87</v>
      </c>
    </row>
    <row r="514" spans="5:9" x14ac:dyDescent="0.25">
      <c r="E514">
        <v>10507</v>
      </c>
      <c r="F514" s="2">
        <v>42325.125069444446</v>
      </c>
      <c r="G514" t="s">
        <v>38</v>
      </c>
      <c r="H514" t="s">
        <v>88</v>
      </c>
      <c r="I514" s="6">
        <v>81863.61</v>
      </c>
    </row>
    <row r="515" spans="5:9" x14ac:dyDescent="0.25">
      <c r="E515">
        <v>10508</v>
      </c>
      <c r="F515" s="2">
        <v>42310.533877314818</v>
      </c>
      <c r="G515" t="s">
        <v>7</v>
      </c>
      <c r="H515" t="s">
        <v>267</v>
      </c>
      <c r="I515" s="6">
        <v>21792.18</v>
      </c>
    </row>
    <row r="516" spans="5:9" x14ac:dyDescent="0.25">
      <c r="E516">
        <v>10509</v>
      </c>
      <c r="F516" s="2">
        <v>42149.14267361111</v>
      </c>
      <c r="G516" t="s">
        <v>17</v>
      </c>
      <c r="H516" t="s">
        <v>305</v>
      </c>
      <c r="I516" s="6">
        <v>99158.61</v>
      </c>
    </row>
    <row r="517" spans="5:9" x14ac:dyDescent="0.25">
      <c r="E517">
        <v>10510</v>
      </c>
      <c r="F517" s="2">
        <v>42247.768159722225</v>
      </c>
      <c r="G517" t="s">
        <v>20</v>
      </c>
      <c r="H517" t="s">
        <v>263</v>
      </c>
      <c r="I517" s="6">
        <v>88431.74</v>
      </c>
    </row>
    <row r="518" spans="5:9" x14ac:dyDescent="0.25">
      <c r="E518">
        <v>10511</v>
      </c>
      <c r="F518" s="2">
        <v>42082.708252314813</v>
      </c>
      <c r="G518" t="s">
        <v>26</v>
      </c>
      <c r="H518" t="s">
        <v>173</v>
      </c>
      <c r="I518" s="6">
        <v>55440.78</v>
      </c>
    </row>
    <row r="519" spans="5:9" x14ac:dyDescent="0.25">
      <c r="E519">
        <v>10512</v>
      </c>
      <c r="F519" s="2">
        <v>42201.515335648146</v>
      </c>
      <c r="G519" t="s">
        <v>45</v>
      </c>
      <c r="H519" t="s">
        <v>69</v>
      </c>
      <c r="I519" s="6">
        <v>6674.33</v>
      </c>
    </row>
    <row r="520" spans="5:9" x14ac:dyDescent="0.25">
      <c r="E520">
        <v>10513</v>
      </c>
      <c r="F520" s="2">
        <v>42344.508310185185</v>
      </c>
      <c r="G520" t="s">
        <v>61</v>
      </c>
      <c r="H520" t="s">
        <v>180</v>
      </c>
      <c r="I520" s="6">
        <v>8014.57</v>
      </c>
    </row>
    <row r="521" spans="5:9" x14ac:dyDescent="0.25">
      <c r="E521">
        <v>10514</v>
      </c>
      <c r="F521" s="2">
        <v>42236.217905092592</v>
      </c>
      <c r="G521" t="s">
        <v>61</v>
      </c>
      <c r="H521" t="s">
        <v>84</v>
      </c>
      <c r="I521" s="6">
        <v>12565.47</v>
      </c>
    </row>
    <row r="522" spans="5:9" x14ac:dyDescent="0.25">
      <c r="E522">
        <v>10515</v>
      </c>
      <c r="F522" s="2">
        <v>42231.493333333332</v>
      </c>
      <c r="G522" t="s">
        <v>45</v>
      </c>
      <c r="H522" t="s">
        <v>303</v>
      </c>
      <c r="I522" s="6">
        <v>87650.91</v>
      </c>
    </row>
    <row r="523" spans="5:9" x14ac:dyDescent="0.25">
      <c r="E523">
        <v>10516</v>
      </c>
      <c r="F523" s="2">
        <v>42199.016840277778</v>
      </c>
      <c r="G523" t="s">
        <v>66</v>
      </c>
      <c r="H523" t="s">
        <v>306</v>
      </c>
      <c r="I523" s="6">
        <v>16682.099999999999</v>
      </c>
    </row>
    <row r="524" spans="5:9" x14ac:dyDescent="0.25">
      <c r="E524">
        <v>10517</v>
      </c>
      <c r="F524" s="2">
        <v>42211.902696759258</v>
      </c>
      <c r="G524" t="s">
        <v>23</v>
      </c>
      <c r="H524" t="s">
        <v>307</v>
      </c>
      <c r="I524" s="6">
        <v>17317.03</v>
      </c>
    </row>
    <row r="525" spans="5:9" x14ac:dyDescent="0.25">
      <c r="E525">
        <v>10518</v>
      </c>
      <c r="F525" s="2">
        <v>42143.522291666668</v>
      </c>
      <c r="G525" t="s">
        <v>13</v>
      </c>
      <c r="H525" t="s">
        <v>308</v>
      </c>
      <c r="I525" s="6">
        <v>6752.1</v>
      </c>
    </row>
    <row r="526" spans="5:9" x14ac:dyDescent="0.25">
      <c r="E526">
        <v>10519</v>
      </c>
      <c r="F526" s="2">
        <v>42061.283020833333</v>
      </c>
      <c r="G526" t="s">
        <v>13</v>
      </c>
      <c r="H526" t="s">
        <v>128</v>
      </c>
      <c r="I526" s="6">
        <v>43882.54</v>
      </c>
    </row>
    <row r="527" spans="5:9" x14ac:dyDescent="0.25">
      <c r="E527">
        <v>10520</v>
      </c>
      <c r="F527" s="2">
        <v>42291.73578703704</v>
      </c>
      <c r="G527" t="s">
        <v>61</v>
      </c>
      <c r="H527" t="s">
        <v>22</v>
      </c>
      <c r="I527" s="6">
        <v>80592.17</v>
      </c>
    </row>
    <row r="528" spans="5:9" x14ac:dyDescent="0.25">
      <c r="E528">
        <v>10521</v>
      </c>
      <c r="F528" s="2">
        <v>42287.128703703704</v>
      </c>
      <c r="G528" t="s">
        <v>38</v>
      </c>
      <c r="H528" t="s">
        <v>309</v>
      </c>
      <c r="I528" s="6">
        <v>60436.58</v>
      </c>
    </row>
    <row r="529" spans="5:9" x14ac:dyDescent="0.25">
      <c r="E529">
        <v>10522</v>
      </c>
      <c r="F529" s="2">
        <v>42339.091817129629</v>
      </c>
      <c r="G529" t="s">
        <v>40</v>
      </c>
      <c r="H529" t="s">
        <v>68</v>
      </c>
      <c r="I529" s="6">
        <v>74261.16</v>
      </c>
    </row>
    <row r="530" spans="5:9" x14ac:dyDescent="0.25">
      <c r="E530">
        <v>10523</v>
      </c>
      <c r="F530" s="2">
        <v>42005.760266203702</v>
      </c>
      <c r="G530" t="s">
        <v>61</v>
      </c>
      <c r="H530" t="s">
        <v>236</v>
      </c>
      <c r="I530" s="6">
        <v>47701.39</v>
      </c>
    </row>
    <row r="531" spans="5:9" x14ac:dyDescent="0.25">
      <c r="E531">
        <v>10524</v>
      </c>
      <c r="F531" s="2">
        <v>42204.100706018522</v>
      </c>
      <c r="G531" t="s">
        <v>66</v>
      </c>
      <c r="H531" t="s">
        <v>101</v>
      </c>
      <c r="I531" s="6">
        <v>9139.5499999999993</v>
      </c>
    </row>
    <row r="532" spans="5:9" x14ac:dyDescent="0.25">
      <c r="E532">
        <v>10525</v>
      </c>
      <c r="F532" s="2">
        <v>42301.460868055554</v>
      </c>
      <c r="G532" t="s">
        <v>20</v>
      </c>
      <c r="H532" t="s">
        <v>39</v>
      </c>
      <c r="I532" s="6">
        <v>29145.05</v>
      </c>
    </row>
    <row r="533" spans="5:9" x14ac:dyDescent="0.25">
      <c r="E533">
        <v>10526</v>
      </c>
      <c r="F533" s="2">
        <v>42164.477303240739</v>
      </c>
      <c r="G533" t="s">
        <v>5</v>
      </c>
      <c r="H533" t="s">
        <v>174</v>
      </c>
      <c r="I533" s="6">
        <v>36087.129999999997</v>
      </c>
    </row>
    <row r="534" spans="5:9" x14ac:dyDescent="0.25">
      <c r="E534">
        <v>10527</v>
      </c>
      <c r="F534" s="2">
        <v>42201.833935185183</v>
      </c>
      <c r="G534" t="s">
        <v>61</v>
      </c>
      <c r="H534" t="s">
        <v>140</v>
      </c>
      <c r="I534" s="6">
        <v>69999.98</v>
      </c>
    </row>
    <row r="535" spans="5:9" x14ac:dyDescent="0.25">
      <c r="E535">
        <v>10528</v>
      </c>
      <c r="F535" s="2">
        <v>42140.555590277778</v>
      </c>
      <c r="G535" t="s">
        <v>35</v>
      </c>
      <c r="H535" t="s">
        <v>34</v>
      </c>
      <c r="I535" s="6">
        <v>12448.15</v>
      </c>
    </row>
    <row r="536" spans="5:9" x14ac:dyDescent="0.25">
      <c r="E536">
        <v>10529</v>
      </c>
      <c r="F536" s="2">
        <v>42160.086539351854</v>
      </c>
      <c r="G536" t="s">
        <v>9</v>
      </c>
      <c r="H536" t="s">
        <v>200</v>
      </c>
      <c r="I536" s="6">
        <v>54559.35</v>
      </c>
    </row>
    <row r="537" spans="5:9" x14ac:dyDescent="0.25">
      <c r="E537">
        <v>10530</v>
      </c>
      <c r="F537" s="2">
        <v>42127.923506944448</v>
      </c>
      <c r="G537" t="s">
        <v>26</v>
      </c>
      <c r="H537" t="s">
        <v>90</v>
      </c>
      <c r="I537" s="6">
        <v>16698.34</v>
      </c>
    </row>
    <row r="538" spans="5:9" x14ac:dyDescent="0.25">
      <c r="E538">
        <v>10531</v>
      </c>
      <c r="F538" s="2">
        <v>42131.252523148149</v>
      </c>
      <c r="G538" t="s">
        <v>38</v>
      </c>
      <c r="H538" t="s">
        <v>104</v>
      </c>
      <c r="I538" s="6">
        <v>80024.3</v>
      </c>
    </row>
    <row r="539" spans="5:9" x14ac:dyDescent="0.25">
      <c r="E539">
        <v>10532</v>
      </c>
      <c r="F539" s="2">
        <v>42203.495034722226</v>
      </c>
      <c r="G539" t="s">
        <v>13</v>
      </c>
      <c r="H539" t="s">
        <v>49</v>
      </c>
      <c r="I539" s="6">
        <v>22148.06</v>
      </c>
    </row>
    <row r="540" spans="5:9" x14ac:dyDescent="0.25">
      <c r="E540">
        <v>10533</v>
      </c>
      <c r="F540" s="2">
        <v>42028.484375</v>
      </c>
      <c r="G540" t="s">
        <v>38</v>
      </c>
      <c r="H540" t="s">
        <v>310</v>
      </c>
      <c r="I540" s="6">
        <v>10531.62</v>
      </c>
    </row>
    <row r="541" spans="5:9" x14ac:dyDescent="0.25">
      <c r="E541">
        <v>10534</v>
      </c>
      <c r="F541" s="2">
        <v>42173.450104166666</v>
      </c>
      <c r="G541" t="s">
        <v>26</v>
      </c>
      <c r="H541" t="s">
        <v>109</v>
      </c>
      <c r="I541" s="6">
        <v>63515.69</v>
      </c>
    </row>
    <row r="542" spans="5:9" x14ac:dyDescent="0.25">
      <c r="E542">
        <v>10535</v>
      </c>
      <c r="F542" s="2">
        <v>42228.856631944444</v>
      </c>
      <c r="G542" t="s">
        <v>5</v>
      </c>
      <c r="H542" t="s">
        <v>311</v>
      </c>
      <c r="I542" s="6">
        <v>55789.24</v>
      </c>
    </row>
    <row r="543" spans="5:9" x14ac:dyDescent="0.25">
      <c r="E543">
        <v>10536</v>
      </c>
      <c r="F543" s="2">
        <v>42169.149259259262</v>
      </c>
      <c r="G543" t="s">
        <v>11</v>
      </c>
      <c r="H543" t="s">
        <v>312</v>
      </c>
      <c r="I543" s="6">
        <v>32959.65</v>
      </c>
    </row>
    <row r="544" spans="5:9" x14ac:dyDescent="0.25">
      <c r="E544">
        <v>10537</v>
      </c>
      <c r="F544" s="2">
        <v>42316.953553240739</v>
      </c>
      <c r="G544" t="s">
        <v>5</v>
      </c>
      <c r="H544" t="s">
        <v>128</v>
      </c>
      <c r="I544" s="6">
        <v>43191.17</v>
      </c>
    </row>
    <row r="545" spans="5:9" x14ac:dyDescent="0.25">
      <c r="E545">
        <v>10538</v>
      </c>
      <c r="F545" s="2">
        <v>42231.201828703706</v>
      </c>
      <c r="G545" t="s">
        <v>20</v>
      </c>
      <c r="H545" t="s">
        <v>129</v>
      </c>
      <c r="I545" s="6">
        <v>32282.03</v>
      </c>
    </row>
    <row r="546" spans="5:9" x14ac:dyDescent="0.25">
      <c r="E546">
        <v>10539</v>
      </c>
      <c r="F546" s="2">
        <v>42085.906886574077</v>
      </c>
      <c r="G546" t="s">
        <v>11</v>
      </c>
      <c r="H546" t="s">
        <v>313</v>
      </c>
      <c r="I546" s="6">
        <v>62782.01</v>
      </c>
    </row>
    <row r="547" spans="5:9" x14ac:dyDescent="0.25">
      <c r="E547">
        <v>10540</v>
      </c>
      <c r="F547" s="2">
        <v>42092.516608796293</v>
      </c>
      <c r="G547" t="s">
        <v>35</v>
      </c>
      <c r="H547" t="s">
        <v>65</v>
      </c>
      <c r="I547" s="6">
        <v>7815.88</v>
      </c>
    </row>
    <row r="548" spans="5:9" x14ac:dyDescent="0.25">
      <c r="E548">
        <v>10541</v>
      </c>
      <c r="F548" s="2">
        <v>42331.021724537037</v>
      </c>
      <c r="G548" t="s">
        <v>26</v>
      </c>
      <c r="H548" t="s">
        <v>314</v>
      </c>
      <c r="I548" s="6">
        <v>36372.620000000003</v>
      </c>
    </row>
    <row r="549" spans="5:9" x14ac:dyDescent="0.25">
      <c r="E549">
        <v>10542</v>
      </c>
      <c r="F549" s="2">
        <v>42022.184583333335</v>
      </c>
      <c r="G549" t="s">
        <v>11</v>
      </c>
      <c r="H549" t="s">
        <v>315</v>
      </c>
      <c r="I549" s="6">
        <v>94362.75</v>
      </c>
    </row>
    <row r="550" spans="5:9" x14ac:dyDescent="0.25">
      <c r="E550">
        <v>10543</v>
      </c>
      <c r="F550" s="2">
        <v>42248.563715277778</v>
      </c>
      <c r="G550" t="s">
        <v>66</v>
      </c>
      <c r="H550" t="s">
        <v>89</v>
      </c>
      <c r="I550" s="6">
        <v>68803.8</v>
      </c>
    </row>
    <row r="551" spans="5:9" x14ac:dyDescent="0.25">
      <c r="E551">
        <v>10544</v>
      </c>
      <c r="F551" s="2">
        <v>42300.517083333332</v>
      </c>
      <c r="G551" t="s">
        <v>52</v>
      </c>
      <c r="H551" t="s">
        <v>316</v>
      </c>
      <c r="I551" s="6">
        <v>51295.35</v>
      </c>
    </row>
    <row r="552" spans="5:9" x14ac:dyDescent="0.25">
      <c r="E552">
        <v>10545</v>
      </c>
      <c r="F552" s="2">
        <v>42271.772812499999</v>
      </c>
      <c r="G552" t="s">
        <v>9</v>
      </c>
      <c r="H552" t="s">
        <v>239</v>
      </c>
      <c r="I552" s="6">
        <v>80246.41</v>
      </c>
    </row>
    <row r="553" spans="5:9" x14ac:dyDescent="0.25">
      <c r="E553">
        <v>10546</v>
      </c>
      <c r="F553" s="2">
        <v>42049.337754629632</v>
      </c>
      <c r="G553" t="s">
        <v>38</v>
      </c>
      <c r="H553" t="s">
        <v>194</v>
      </c>
      <c r="I553" s="6">
        <v>30720.53</v>
      </c>
    </row>
    <row r="554" spans="5:9" x14ac:dyDescent="0.25">
      <c r="E554">
        <v>10547</v>
      </c>
      <c r="F554" s="2">
        <v>42296.431180555555</v>
      </c>
      <c r="G554" t="s">
        <v>29</v>
      </c>
      <c r="H554" t="s">
        <v>274</v>
      </c>
      <c r="I554" s="6">
        <v>43030.06</v>
      </c>
    </row>
    <row r="555" spans="5:9" x14ac:dyDescent="0.25">
      <c r="E555">
        <v>10548</v>
      </c>
      <c r="F555" s="2">
        <v>42337.08457175926</v>
      </c>
      <c r="G555" t="s">
        <v>9</v>
      </c>
      <c r="H555" t="s">
        <v>108</v>
      </c>
      <c r="I555" s="6">
        <v>5960.84</v>
      </c>
    </row>
    <row r="556" spans="5:9" x14ac:dyDescent="0.25">
      <c r="E556">
        <v>10549</v>
      </c>
      <c r="F556" s="2">
        <v>42206.493888888886</v>
      </c>
      <c r="G556" t="s">
        <v>5</v>
      </c>
      <c r="H556" t="s">
        <v>259</v>
      </c>
      <c r="I556" s="6">
        <v>65168.94</v>
      </c>
    </row>
    <row r="557" spans="5:9" x14ac:dyDescent="0.25">
      <c r="E557">
        <v>10550</v>
      </c>
      <c r="F557" s="2">
        <v>42106.717430555553</v>
      </c>
      <c r="G557" t="s">
        <v>45</v>
      </c>
      <c r="H557" t="s">
        <v>162</v>
      </c>
      <c r="I557" s="6">
        <v>18261.009999999998</v>
      </c>
    </row>
    <row r="558" spans="5:9" x14ac:dyDescent="0.25">
      <c r="E558">
        <v>10551</v>
      </c>
      <c r="F558" s="2">
        <v>42019.46434027778</v>
      </c>
      <c r="G558" t="s">
        <v>20</v>
      </c>
      <c r="H558" t="s">
        <v>25</v>
      </c>
      <c r="I558" s="6">
        <v>66872.81</v>
      </c>
    </row>
    <row r="559" spans="5:9" x14ac:dyDescent="0.25">
      <c r="E559">
        <v>10552</v>
      </c>
      <c r="F559" s="2">
        <v>42291.157962962963</v>
      </c>
      <c r="G559" t="s">
        <v>17</v>
      </c>
      <c r="H559" t="s">
        <v>317</v>
      </c>
      <c r="I559" s="6">
        <v>9367.75</v>
      </c>
    </row>
    <row r="560" spans="5:9" x14ac:dyDescent="0.25">
      <c r="E560">
        <v>10553</v>
      </c>
      <c r="F560" s="2">
        <v>42329.067164351851</v>
      </c>
      <c r="G560" t="s">
        <v>35</v>
      </c>
      <c r="H560" t="s">
        <v>42</v>
      </c>
      <c r="I560" s="6">
        <v>60292.98</v>
      </c>
    </row>
    <row r="561" spans="5:9" x14ac:dyDescent="0.25">
      <c r="E561">
        <v>10554</v>
      </c>
      <c r="F561" s="2">
        <v>42038.469085648147</v>
      </c>
      <c r="G561" t="s">
        <v>38</v>
      </c>
      <c r="H561" t="s">
        <v>14</v>
      </c>
      <c r="I561" s="6">
        <v>85237.19</v>
      </c>
    </row>
    <row r="562" spans="5:9" x14ac:dyDescent="0.25">
      <c r="E562">
        <v>10555</v>
      </c>
      <c r="F562" s="2">
        <v>42074.240833333337</v>
      </c>
      <c r="G562" t="s">
        <v>61</v>
      </c>
      <c r="H562" t="s">
        <v>179</v>
      </c>
      <c r="I562" s="6">
        <v>79224.42</v>
      </c>
    </row>
    <row r="563" spans="5:9" x14ac:dyDescent="0.25">
      <c r="E563">
        <v>10556</v>
      </c>
      <c r="F563" s="2">
        <v>42079.331238425926</v>
      </c>
      <c r="G563" t="s">
        <v>26</v>
      </c>
      <c r="H563" t="s">
        <v>85</v>
      </c>
      <c r="I563" s="6">
        <v>14209.35</v>
      </c>
    </row>
    <row r="564" spans="5:9" x14ac:dyDescent="0.25">
      <c r="E564">
        <v>10557</v>
      </c>
      <c r="F564" s="2">
        <v>42351.505312499998</v>
      </c>
      <c r="G564" t="s">
        <v>35</v>
      </c>
      <c r="H564" t="s">
        <v>79</v>
      </c>
      <c r="I564" s="6">
        <v>75478.850000000006</v>
      </c>
    </row>
    <row r="565" spans="5:9" x14ac:dyDescent="0.25">
      <c r="E565">
        <v>10558</v>
      </c>
      <c r="F565" s="2">
        <v>42028.001354166663</v>
      </c>
      <c r="G565" t="s">
        <v>26</v>
      </c>
      <c r="H565" t="s">
        <v>295</v>
      </c>
      <c r="I565" s="6">
        <v>50617.54</v>
      </c>
    </row>
    <row r="566" spans="5:9" x14ac:dyDescent="0.25">
      <c r="E566">
        <v>10559</v>
      </c>
      <c r="F566" s="2">
        <v>42176.302858796298</v>
      </c>
      <c r="G566" t="s">
        <v>38</v>
      </c>
      <c r="H566" t="s">
        <v>298</v>
      </c>
      <c r="I566" s="6">
        <v>59659.38</v>
      </c>
    </row>
    <row r="567" spans="5:9" x14ac:dyDescent="0.25">
      <c r="E567">
        <v>10560</v>
      </c>
      <c r="F567" s="2">
        <v>42048.221192129633</v>
      </c>
      <c r="G567" t="s">
        <v>29</v>
      </c>
      <c r="H567" t="s">
        <v>200</v>
      </c>
      <c r="I567" s="6">
        <v>21614.62</v>
      </c>
    </row>
    <row r="568" spans="5:9" x14ac:dyDescent="0.25">
      <c r="E568">
        <v>10561</v>
      </c>
      <c r="F568" s="2">
        <v>42165.377928240741</v>
      </c>
      <c r="G568" t="s">
        <v>17</v>
      </c>
      <c r="H568" t="s">
        <v>145</v>
      </c>
      <c r="I568" s="6">
        <v>70240.009999999995</v>
      </c>
    </row>
    <row r="569" spans="5:9" x14ac:dyDescent="0.25">
      <c r="E569">
        <v>10562</v>
      </c>
      <c r="F569" s="2">
        <v>42192.677673611113</v>
      </c>
      <c r="G569" t="s">
        <v>7</v>
      </c>
      <c r="H569" t="s">
        <v>193</v>
      </c>
      <c r="I569" s="6">
        <v>72186.62</v>
      </c>
    </row>
    <row r="570" spans="5:9" x14ac:dyDescent="0.25">
      <c r="E570">
        <v>10563</v>
      </c>
      <c r="F570" s="2">
        <v>42251.60434027778</v>
      </c>
      <c r="G570" t="s">
        <v>38</v>
      </c>
      <c r="H570" t="s">
        <v>142</v>
      </c>
      <c r="I570" s="6">
        <v>9507.99</v>
      </c>
    </row>
    <row r="571" spans="5:9" x14ac:dyDescent="0.25">
      <c r="E571">
        <v>10564</v>
      </c>
      <c r="F571" s="2">
        <v>42141.341192129628</v>
      </c>
      <c r="G571" t="s">
        <v>38</v>
      </c>
      <c r="H571" t="s">
        <v>181</v>
      </c>
      <c r="I571" s="6">
        <v>23506.86</v>
      </c>
    </row>
    <row r="572" spans="5:9" x14ac:dyDescent="0.25">
      <c r="E572">
        <v>10565</v>
      </c>
      <c r="F572" s="2">
        <v>42313.846724537034</v>
      </c>
      <c r="G572" t="s">
        <v>35</v>
      </c>
      <c r="H572" t="s">
        <v>204</v>
      </c>
      <c r="I572" s="6">
        <v>87206.88</v>
      </c>
    </row>
    <row r="573" spans="5:9" x14ac:dyDescent="0.25">
      <c r="E573">
        <v>10566</v>
      </c>
      <c r="F573" s="2">
        <v>42349.509826388887</v>
      </c>
      <c r="G573" t="s">
        <v>52</v>
      </c>
      <c r="H573" t="s">
        <v>31</v>
      </c>
      <c r="I573" s="6">
        <v>85428.13</v>
      </c>
    </row>
    <row r="574" spans="5:9" x14ac:dyDescent="0.25">
      <c r="E574">
        <v>10567</v>
      </c>
      <c r="F574" s="2">
        <v>42150.688020833331</v>
      </c>
      <c r="G574" t="s">
        <v>35</v>
      </c>
      <c r="H574" t="s">
        <v>105</v>
      </c>
      <c r="I574" s="6">
        <v>90632.81</v>
      </c>
    </row>
    <row r="575" spans="5:9" x14ac:dyDescent="0.25">
      <c r="E575">
        <v>10568</v>
      </c>
      <c r="F575" s="2">
        <v>42034.152881944443</v>
      </c>
      <c r="G575" t="s">
        <v>23</v>
      </c>
      <c r="H575" t="s">
        <v>258</v>
      </c>
      <c r="I575" s="6">
        <v>34324.089999999997</v>
      </c>
    </row>
    <row r="576" spans="5:9" x14ac:dyDescent="0.25">
      <c r="E576">
        <v>10569</v>
      </c>
      <c r="F576" s="2">
        <v>42018.09002314815</v>
      </c>
      <c r="G576" t="s">
        <v>20</v>
      </c>
      <c r="H576" t="s">
        <v>58</v>
      </c>
      <c r="I576" s="6">
        <v>97538.14</v>
      </c>
    </row>
    <row r="577" spans="5:9" x14ac:dyDescent="0.25">
      <c r="E577">
        <v>10570</v>
      </c>
      <c r="F577" s="2">
        <v>42261.655266203707</v>
      </c>
      <c r="G577" t="s">
        <v>35</v>
      </c>
      <c r="H577" t="s">
        <v>118</v>
      </c>
      <c r="I577" s="6">
        <v>87063.39</v>
      </c>
    </row>
    <row r="578" spans="5:9" x14ac:dyDescent="0.25">
      <c r="E578">
        <v>10571</v>
      </c>
      <c r="F578" s="2">
        <v>42107.527592592596</v>
      </c>
      <c r="G578" t="s">
        <v>11</v>
      </c>
      <c r="H578" t="s">
        <v>318</v>
      </c>
      <c r="I578" s="6">
        <v>2825.42</v>
      </c>
    </row>
    <row r="579" spans="5:9" x14ac:dyDescent="0.25">
      <c r="E579">
        <v>10572</v>
      </c>
      <c r="F579" s="2">
        <v>42035.753784722219</v>
      </c>
      <c r="G579" t="s">
        <v>66</v>
      </c>
      <c r="H579" t="s">
        <v>155</v>
      </c>
      <c r="I579" s="6">
        <v>4498.37</v>
      </c>
    </row>
    <row r="580" spans="5:9" x14ac:dyDescent="0.25">
      <c r="E580">
        <v>10573</v>
      </c>
      <c r="F580" s="2">
        <v>42261.770636574074</v>
      </c>
      <c r="G580" t="s">
        <v>35</v>
      </c>
      <c r="H580" t="s">
        <v>242</v>
      </c>
      <c r="I580" s="6">
        <v>61875.51</v>
      </c>
    </row>
    <row r="581" spans="5:9" x14ac:dyDescent="0.25">
      <c r="E581">
        <v>10574</v>
      </c>
      <c r="F581" s="2">
        <v>42196.460474537038</v>
      </c>
      <c r="G581" t="s">
        <v>52</v>
      </c>
      <c r="H581" t="s">
        <v>65</v>
      </c>
      <c r="I581" s="6">
        <v>78799.62</v>
      </c>
    </row>
    <row r="582" spans="5:9" x14ac:dyDescent="0.25">
      <c r="E582">
        <v>10575</v>
      </c>
      <c r="F582" s="2">
        <v>42058.418263888889</v>
      </c>
      <c r="G582" t="s">
        <v>5</v>
      </c>
      <c r="H582" t="s">
        <v>176</v>
      </c>
      <c r="I582" s="6">
        <v>6096.69</v>
      </c>
    </row>
    <row r="583" spans="5:9" x14ac:dyDescent="0.25">
      <c r="E583">
        <v>10576</v>
      </c>
      <c r="F583" s="2">
        <v>42261.549780092595</v>
      </c>
      <c r="G583" t="s">
        <v>15</v>
      </c>
      <c r="H583" t="s">
        <v>149</v>
      </c>
      <c r="I583" s="6">
        <v>23445.9</v>
      </c>
    </row>
    <row r="584" spans="5:9" x14ac:dyDescent="0.25">
      <c r="E584">
        <v>10577</v>
      </c>
      <c r="F584" s="2">
        <v>42324.060740740744</v>
      </c>
      <c r="G584" t="s">
        <v>52</v>
      </c>
      <c r="H584" t="s">
        <v>47</v>
      </c>
      <c r="I584" s="6">
        <v>77304.83</v>
      </c>
    </row>
    <row r="585" spans="5:9" x14ac:dyDescent="0.25">
      <c r="E585">
        <v>10578</v>
      </c>
      <c r="F585" s="2">
        <v>42239.862592592595</v>
      </c>
      <c r="G585" t="s">
        <v>26</v>
      </c>
      <c r="H585" t="s">
        <v>41</v>
      </c>
      <c r="I585" s="6">
        <v>59381.99</v>
      </c>
    </row>
    <row r="586" spans="5:9" x14ac:dyDescent="0.25">
      <c r="E586">
        <v>10579</v>
      </c>
      <c r="F586" s="2">
        <v>42270.64025462963</v>
      </c>
      <c r="G586" t="s">
        <v>38</v>
      </c>
      <c r="H586" t="s">
        <v>319</v>
      </c>
      <c r="I586" s="6">
        <v>13422.97</v>
      </c>
    </row>
    <row r="587" spans="5:9" x14ac:dyDescent="0.25">
      <c r="E587">
        <v>10580</v>
      </c>
      <c r="F587" s="2">
        <v>42270.357245370367</v>
      </c>
      <c r="G587" t="s">
        <v>7</v>
      </c>
      <c r="H587" t="s">
        <v>90</v>
      </c>
      <c r="I587" s="6">
        <v>47733.85</v>
      </c>
    </row>
    <row r="588" spans="5:9" x14ac:dyDescent="0.25">
      <c r="E588">
        <v>10581</v>
      </c>
      <c r="F588" s="2">
        <v>42044.005902777775</v>
      </c>
      <c r="G588" t="s">
        <v>66</v>
      </c>
      <c r="H588" t="s">
        <v>232</v>
      </c>
      <c r="I588" s="6">
        <v>84571.4</v>
      </c>
    </row>
    <row r="589" spans="5:9" x14ac:dyDescent="0.25">
      <c r="E589">
        <v>10582</v>
      </c>
      <c r="F589" s="2">
        <v>42073.705972222226</v>
      </c>
      <c r="G589" t="s">
        <v>15</v>
      </c>
      <c r="H589" t="s">
        <v>320</v>
      </c>
      <c r="I589" s="6">
        <v>55381.79</v>
      </c>
    </row>
    <row r="590" spans="5:9" x14ac:dyDescent="0.25">
      <c r="E590">
        <v>10583</v>
      </c>
      <c r="F590" s="2">
        <v>42023.462858796294</v>
      </c>
      <c r="G590" t="s">
        <v>13</v>
      </c>
      <c r="H590" t="s">
        <v>321</v>
      </c>
      <c r="I590" s="6">
        <v>92733.97</v>
      </c>
    </row>
    <row r="591" spans="5:9" x14ac:dyDescent="0.25">
      <c r="E591">
        <v>10584</v>
      </c>
      <c r="F591" s="2">
        <v>42123.113009259258</v>
      </c>
      <c r="G591" t="s">
        <v>35</v>
      </c>
      <c r="H591" t="s">
        <v>189</v>
      </c>
      <c r="I591" s="6">
        <v>41339.4</v>
      </c>
    </row>
    <row r="592" spans="5:9" x14ac:dyDescent="0.25">
      <c r="E592">
        <v>10585</v>
      </c>
      <c r="F592" s="2">
        <v>42283.047893518517</v>
      </c>
      <c r="G592" t="s">
        <v>35</v>
      </c>
      <c r="H592" t="s">
        <v>257</v>
      </c>
      <c r="I592" s="6">
        <v>52990.47</v>
      </c>
    </row>
    <row r="593" spans="5:9" x14ac:dyDescent="0.25">
      <c r="E593">
        <v>10586</v>
      </c>
      <c r="F593" s="2">
        <v>42061.28261574074</v>
      </c>
      <c r="G593" t="s">
        <v>66</v>
      </c>
      <c r="H593" t="s">
        <v>250</v>
      </c>
      <c r="I593" s="6">
        <v>74856.47</v>
      </c>
    </row>
    <row r="594" spans="5:9" x14ac:dyDescent="0.25">
      <c r="E594">
        <v>10587</v>
      </c>
      <c r="F594" s="2">
        <v>42238.441064814811</v>
      </c>
      <c r="G594" t="s">
        <v>38</v>
      </c>
      <c r="H594" t="s">
        <v>118</v>
      </c>
      <c r="I594" s="6">
        <v>18987.63</v>
      </c>
    </row>
    <row r="595" spans="5:9" x14ac:dyDescent="0.25">
      <c r="E595">
        <v>10588</v>
      </c>
      <c r="F595" s="2">
        <v>42311.541030092594</v>
      </c>
      <c r="G595" t="s">
        <v>17</v>
      </c>
      <c r="H595" t="s">
        <v>134</v>
      </c>
      <c r="I595" s="6">
        <v>34961.760000000002</v>
      </c>
    </row>
    <row r="596" spans="5:9" x14ac:dyDescent="0.25">
      <c r="E596">
        <v>10589</v>
      </c>
      <c r="F596" s="2">
        <v>42344.491307870368</v>
      </c>
      <c r="G596" t="s">
        <v>52</v>
      </c>
      <c r="H596" t="s">
        <v>167</v>
      </c>
      <c r="I596" s="6">
        <v>35392.39</v>
      </c>
    </row>
    <row r="597" spans="5:9" x14ac:dyDescent="0.25">
      <c r="E597">
        <v>10590</v>
      </c>
      <c r="F597" s="2">
        <v>42108.854305555556</v>
      </c>
      <c r="G597" t="s">
        <v>11</v>
      </c>
      <c r="H597" t="s">
        <v>58</v>
      </c>
      <c r="I597" s="6">
        <v>29776.880000000001</v>
      </c>
    </row>
    <row r="598" spans="5:9" x14ac:dyDescent="0.25">
      <c r="E598">
        <v>10591</v>
      </c>
      <c r="F598" s="2">
        <v>42322.819398148145</v>
      </c>
      <c r="G598" t="s">
        <v>17</v>
      </c>
      <c r="H598" t="s">
        <v>322</v>
      </c>
      <c r="I598" s="6">
        <v>89073.64</v>
      </c>
    </row>
    <row r="599" spans="5:9" x14ac:dyDescent="0.25">
      <c r="E599">
        <v>10592</v>
      </c>
      <c r="F599" s="2">
        <v>42305.5937037037</v>
      </c>
      <c r="G599" t="s">
        <v>9</v>
      </c>
      <c r="H599" t="s">
        <v>106</v>
      </c>
      <c r="I599" s="6">
        <v>76932.429999999993</v>
      </c>
    </row>
    <row r="600" spans="5:9" x14ac:dyDescent="0.25">
      <c r="E600">
        <v>10593</v>
      </c>
      <c r="F600" s="2">
        <v>42309.683333333334</v>
      </c>
      <c r="G600" t="s">
        <v>29</v>
      </c>
      <c r="H600" t="s">
        <v>299</v>
      </c>
      <c r="I600" s="6">
        <v>60992.44</v>
      </c>
    </row>
    <row r="601" spans="5:9" x14ac:dyDescent="0.25">
      <c r="E601">
        <v>10594</v>
      </c>
      <c r="F601" s="2">
        <v>42072.645567129628</v>
      </c>
      <c r="G601" t="s">
        <v>29</v>
      </c>
      <c r="H601" t="s">
        <v>168</v>
      </c>
      <c r="I601" s="6">
        <v>59875.98</v>
      </c>
    </row>
    <row r="602" spans="5:9" x14ac:dyDescent="0.25">
      <c r="E602">
        <v>10595</v>
      </c>
      <c r="F602" s="2">
        <v>42061.198263888888</v>
      </c>
      <c r="G602" t="s">
        <v>20</v>
      </c>
      <c r="H602" t="s">
        <v>323</v>
      </c>
      <c r="I602" s="6">
        <v>50496.55</v>
      </c>
    </row>
    <row r="603" spans="5:9" x14ac:dyDescent="0.25">
      <c r="E603">
        <v>10596</v>
      </c>
      <c r="F603" s="2">
        <v>42222.887384259258</v>
      </c>
      <c r="G603" t="s">
        <v>11</v>
      </c>
      <c r="H603" t="s">
        <v>324</v>
      </c>
      <c r="I603" s="6">
        <v>3181.82</v>
      </c>
    </row>
    <row r="604" spans="5:9" x14ac:dyDescent="0.25">
      <c r="E604">
        <v>10597</v>
      </c>
      <c r="F604" s="2">
        <v>42212.559027777781</v>
      </c>
      <c r="G604" t="s">
        <v>40</v>
      </c>
      <c r="H604" t="s">
        <v>155</v>
      </c>
      <c r="I604" s="6">
        <v>83098.820000000007</v>
      </c>
    </row>
    <row r="605" spans="5:9" x14ac:dyDescent="0.25">
      <c r="E605">
        <v>10598</v>
      </c>
      <c r="F605" s="2">
        <v>42163.662465277775</v>
      </c>
      <c r="G605" t="s">
        <v>11</v>
      </c>
      <c r="H605" t="s">
        <v>268</v>
      </c>
      <c r="I605" s="6">
        <v>54739.51</v>
      </c>
    </row>
    <row r="606" spans="5:9" x14ac:dyDescent="0.25">
      <c r="E606">
        <v>10599</v>
      </c>
      <c r="F606" s="2">
        <v>42360.923067129632</v>
      </c>
      <c r="G606" t="s">
        <v>5</v>
      </c>
      <c r="H606" t="s">
        <v>325</v>
      </c>
      <c r="I606" s="6">
        <v>29234.95</v>
      </c>
    </row>
    <row r="607" spans="5:9" x14ac:dyDescent="0.25">
      <c r="E607">
        <v>10600</v>
      </c>
      <c r="F607" s="2">
        <v>42256.529791666668</v>
      </c>
      <c r="G607" t="s">
        <v>23</v>
      </c>
      <c r="H607" t="s">
        <v>44</v>
      </c>
      <c r="I607" s="6">
        <v>88746.05</v>
      </c>
    </row>
    <row r="608" spans="5:9" x14ac:dyDescent="0.25">
      <c r="E608">
        <v>10601</v>
      </c>
      <c r="F608" s="2">
        <v>42294.123981481483</v>
      </c>
      <c r="G608" t="s">
        <v>66</v>
      </c>
      <c r="H608" t="s">
        <v>326</v>
      </c>
      <c r="I608" s="6">
        <v>93573.35</v>
      </c>
    </row>
    <row r="609" spans="5:9" x14ac:dyDescent="0.25">
      <c r="E609">
        <v>10602</v>
      </c>
      <c r="F609" s="2">
        <v>42307.121701388889</v>
      </c>
      <c r="G609" t="s">
        <v>9</v>
      </c>
      <c r="H609" t="s">
        <v>105</v>
      </c>
      <c r="I609" s="6">
        <v>6094.92</v>
      </c>
    </row>
    <row r="610" spans="5:9" x14ac:dyDescent="0.25">
      <c r="E610">
        <v>10603</v>
      </c>
      <c r="F610" s="2">
        <v>42253.006979166668</v>
      </c>
      <c r="G610" t="s">
        <v>45</v>
      </c>
      <c r="H610" t="s">
        <v>94</v>
      </c>
      <c r="I610" s="6">
        <v>41043.980000000003</v>
      </c>
    </row>
    <row r="611" spans="5:9" x14ac:dyDescent="0.25">
      <c r="E611">
        <v>10604</v>
      </c>
      <c r="F611" s="2">
        <v>42226.051608796297</v>
      </c>
      <c r="G611" t="s">
        <v>13</v>
      </c>
      <c r="H611" t="s">
        <v>246</v>
      </c>
      <c r="I611" s="6">
        <v>3039.39</v>
      </c>
    </row>
    <row r="612" spans="5:9" x14ac:dyDescent="0.25">
      <c r="E612">
        <v>10605</v>
      </c>
      <c r="F612" s="2">
        <v>42189.204780092594</v>
      </c>
      <c r="G612" t="s">
        <v>52</v>
      </c>
      <c r="H612" t="s">
        <v>137</v>
      </c>
      <c r="I612" s="6">
        <v>34058.99</v>
      </c>
    </row>
    <row r="613" spans="5:9" x14ac:dyDescent="0.25">
      <c r="E613">
        <v>10606</v>
      </c>
      <c r="F613" s="2">
        <v>42336.650254629632</v>
      </c>
      <c r="G613" t="s">
        <v>11</v>
      </c>
      <c r="H613" t="s">
        <v>327</v>
      </c>
      <c r="I613" s="6">
        <v>1659.77</v>
      </c>
    </row>
    <row r="614" spans="5:9" x14ac:dyDescent="0.25">
      <c r="E614">
        <v>10607</v>
      </c>
      <c r="F614" s="2">
        <v>42152.441018518519</v>
      </c>
      <c r="G614" t="s">
        <v>66</v>
      </c>
      <c r="H614" t="s">
        <v>207</v>
      </c>
      <c r="I614" s="6">
        <v>74731.37</v>
      </c>
    </row>
    <row r="615" spans="5:9" x14ac:dyDescent="0.25">
      <c r="E615">
        <v>10608</v>
      </c>
      <c r="F615" s="2">
        <v>42136.687604166669</v>
      </c>
      <c r="G615" t="s">
        <v>7</v>
      </c>
      <c r="H615" t="s">
        <v>211</v>
      </c>
      <c r="I615" s="6">
        <v>6679.07</v>
      </c>
    </row>
    <row r="616" spans="5:9" x14ac:dyDescent="0.25">
      <c r="E616">
        <v>10609</v>
      </c>
      <c r="F616" s="2">
        <v>42220.00854166667</v>
      </c>
      <c r="G616" t="s">
        <v>45</v>
      </c>
      <c r="H616" t="s">
        <v>328</v>
      </c>
      <c r="I616" s="6">
        <v>54394.15</v>
      </c>
    </row>
    <row r="617" spans="5:9" x14ac:dyDescent="0.25">
      <c r="E617">
        <v>10610</v>
      </c>
      <c r="F617" s="2">
        <v>42246.277685185189</v>
      </c>
      <c r="G617" t="s">
        <v>61</v>
      </c>
      <c r="H617" t="s">
        <v>300</v>
      </c>
      <c r="I617" s="6">
        <v>1503.3</v>
      </c>
    </row>
    <row r="618" spans="5:9" x14ac:dyDescent="0.25">
      <c r="E618">
        <v>10611</v>
      </c>
      <c r="F618" s="2">
        <v>42102.352638888886</v>
      </c>
      <c r="G618" t="s">
        <v>52</v>
      </c>
      <c r="H618" t="s">
        <v>306</v>
      </c>
      <c r="I618" s="6">
        <v>92348.36</v>
      </c>
    </row>
    <row r="619" spans="5:9" x14ac:dyDescent="0.25">
      <c r="E619">
        <v>10612</v>
      </c>
      <c r="F619" s="2">
        <v>42044.575011574074</v>
      </c>
      <c r="G619" t="s">
        <v>9</v>
      </c>
      <c r="H619" t="s">
        <v>57</v>
      </c>
      <c r="I619" s="6">
        <v>2564.0300000000002</v>
      </c>
    </row>
    <row r="620" spans="5:9" x14ac:dyDescent="0.25">
      <c r="E620">
        <v>10613</v>
      </c>
      <c r="F620" s="2">
        <v>42048.53224537037</v>
      </c>
      <c r="G620" t="s">
        <v>61</v>
      </c>
      <c r="H620" t="s">
        <v>257</v>
      </c>
      <c r="I620" s="6">
        <v>67955.509999999995</v>
      </c>
    </row>
    <row r="621" spans="5:9" x14ac:dyDescent="0.25">
      <c r="E621">
        <v>10614</v>
      </c>
      <c r="F621" s="2">
        <v>42015.50037037037</v>
      </c>
      <c r="G621" t="s">
        <v>45</v>
      </c>
      <c r="H621" t="s">
        <v>134</v>
      </c>
      <c r="I621" s="6">
        <v>60671.5</v>
      </c>
    </row>
    <row r="622" spans="5:9" x14ac:dyDescent="0.25">
      <c r="E622">
        <v>10615</v>
      </c>
      <c r="F622" s="2">
        <v>42109.207627314812</v>
      </c>
      <c r="G622" t="s">
        <v>66</v>
      </c>
      <c r="H622" t="s">
        <v>192</v>
      </c>
      <c r="I622" s="6">
        <v>63822.26</v>
      </c>
    </row>
    <row r="623" spans="5:9" x14ac:dyDescent="0.25">
      <c r="E623">
        <v>10616</v>
      </c>
      <c r="F623" s="2">
        <v>42016.678043981483</v>
      </c>
      <c r="G623" t="s">
        <v>29</v>
      </c>
      <c r="H623" t="s">
        <v>287</v>
      </c>
      <c r="I623" s="6">
        <v>87238.56</v>
      </c>
    </row>
    <row r="624" spans="5:9" x14ac:dyDescent="0.25">
      <c r="E624">
        <v>10617</v>
      </c>
      <c r="F624" s="2">
        <v>42006.988842592589</v>
      </c>
      <c r="G624" t="s">
        <v>17</v>
      </c>
      <c r="H624" t="s">
        <v>145</v>
      </c>
      <c r="I624" s="6">
        <v>43889.42</v>
      </c>
    </row>
    <row r="625" spans="5:9" x14ac:dyDescent="0.25">
      <c r="E625">
        <v>10618</v>
      </c>
      <c r="F625" s="2">
        <v>42206.124895833331</v>
      </c>
      <c r="G625" t="s">
        <v>26</v>
      </c>
      <c r="H625" t="s">
        <v>329</v>
      </c>
      <c r="I625" s="6">
        <v>31778.799999999999</v>
      </c>
    </row>
    <row r="626" spans="5:9" x14ac:dyDescent="0.25">
      <c r="E626">
        <v>10619</v>
      </c>
      <c r="F626" s="2">
        <v>42364.711087962962</v>
      </c>
      <c r="G626" t="s">
        <v>29</v>
      </c>
      <c r="H626" t="s">
        <v>196</v>
      </c>
      <c r="I626" s="6">
        <v>94792.28</v>
      </c>
    </row>
    <row r="627" spans="5:9" x14ac:dyDescent="0.25">
      <c r="E627">
        <v>10620</v>
      </c>
      <c r="F627" s="2">
        <v>42153.81486111111</v>
      </c>
      <c r="G627" t="s">
        <v>23</v>
      </c>
      <c r="H627" t="s">
        <v>232</v>
      </c>
      <c r="I627" s="6">
        <v>90527.61</v>
      </c>
    </row>
    <row r="628" spans="5:9" x14ac:dyDescent="0.25">
      <c r="E628">
        <v>10621</v>
      </c>
      <c r="F628" s="2">
        <v>42184.143969907411</v>
      </c>
      <c r="G628" t="s">
        <v>45</v>
      </c>
      <c r="H628" t="s">
        <v>318</v>
      </c>
      <c r="I628" s="6">
        <v>98214.22</v>
      </c>
    </row>
    <row r="629" spans="5:9" x14ac:dyDescent="0.25">
      <c r="E629">
        <v>10622</v>
      </c>
      <c r="F629" s="2">
        <v>42096.122337962966</v>
      </c>
      <c r="G629" t="s">
        <v>13</v>
      </c>
      <c r="H629" t="s">
        <v>330</v>
      </c>
      <c r="I629" s="6">
        <v>34025.15</v>
      </c>
    </row>
    <row r="630" spans="5:9" x14ac:dyDescent="0.25">
      <c r="E630">
        <v>10623</v>
      </c>
      <c r="F630" s="2">
        <v>42288.900868055556</v>
      </c>
      <c r="G630" t="s">
        <v>5</v>
      </c>
      <c r="H630" t="s">
        <v>247</v>
      </c>
      <c r="I630" s="6">
        <v>39712.629999999997</v>
      </c>
    </row>
    <row r="631" spans="5:9" x14ac:dyDescent="0.25">
      <c r="E631">
        <v>10624</v>
      </c>
      <c r="F631" s="2">
        <v>42184.022465277776</v>
      </c>
      <c r="G631" t="s">
        <v>9</v>
      </c>
      <c r="H631" t="s">
        <v>287</v>
      </c>
      <c r="I631" s="6">
        <v>55730.69</v>
      </c>
    </row>
    <row r="632" spans="5:9" x14ac:dyDescent="0.25">
      <c r="E632">
        <v>10625</v>
      </c>
      <c r="F632" s="2">
        <v>42356.899386574078</v>
      </c>
      <c r="G632" t="s">
        <v>26</v>
      </c>
      <c r="H632" t="s">
        <v>56</v>
      </c>
      <c r="I632" s="6">
        <v>31277.07</v>
      </c>
    </row>
    <row r="633" spans="5:9" x14ac:dyDescent="0.25">
      <c r="E633">
        <v>10626</v>
      </c>
      <c r="F633" s="2">
        <v>42310.569432870368</v>
      </c>
      <c r="G633" t="s">
        <v>23</v>
      </c>
      <c r="H633" t="s">
        <v>285</v>
      </c>
      <c r="I633" s="6">
        <v>18949.77</v>
      </c>
    </row>
    <row r="634" spans="5:9" x14ac:dyDescent="0.25">
      <c r="E634">
        <v>10627</v>
      </c>
      <c r="F634" s="2">
        <v>42083.107627314814</v>
      </c>
      <c r="G634" t="s">
        <v>15</v>
      </c>
      <c r="H634" t="s">
        <v>268</v>
      </c>
      <c r="I634" s="6">
        <v>64637.41</v>
      </c>
    </row>
    <row r="635" spans="5:9" x14ac:dyDescent="0.25">
      <c r="E635">
        <v>10628</v>
      </c>
      <c r="F635" s="2">
        <v>42242.152557870373</v>
      </c>
      <c r="G635" t="s">
        <v>29</v>
      </c>
      <c r="H635" t="s">
        <v>300</v>
      </c>
      <c r="I635" s="6">
        <v>24823.1</v>
      </c>
    </row>
    <row r="636" spans="5:9" x14ac:dyDescent="0.25">
      <c r="E636">
        <v>10629</v>
      </c>
      <c r="F636" s="2">
        <v>42231.617905092593</v>
      </c>
      <c r="G636" t="s">
        <v>61</v>
      </c>
      <c r="H636" t="s">
        <v>291</v>
      </c>
      <c r="I636" s="6">
        <v>44313.8</v>
      </c>
    </row>
    <row r="637" spans="5:9" x14ac:dyDescent="0.25">
      <c r="E637">
        <v>10630</v>
      </c>
      <c r="F637" s="2">
        <v>42239.794074074074</v>
      </c>
      <c r="G637" t="s">
        <v>11</v>
      </c>
      <c r="H637" t="s">
        <v>10</v>
      </c>
      <c r="I637" s="6">
        <v>58510.39</v>
      </c>
    </row>
    <row r="638" spans="5:9" x14ac:dyDescent="0.25">
      <c r="E638">
        <v>10631</v>
      </c>
      <c r="F638" s="2">
        <v>42111.664490740739</v>
      </c>
      <c r="G638" t="s">
        <v>29</v>
      </c>
      <c r="H638" t="s">
        <v>118</v>
      </c>
      <c r="I638" s="6">
        <v>72520.240000000005</v>
      </c>
    </row>
    <row r="639" spans="5:9" x14ac:dyDescent="0.25">
      <c r="E639">
        <v>10632</v>
      </c>
      <c r="F639" s="2">
        <v>42034.233217592591</v>
      </c>
      <c r="G639" t="s">
        <v>7</v>
      </c>
      <c r="H639" t="s">
        <v>126</v>
      </c>
      <c r="I639" s="6">
        <v>30802.05</v>
      </c>
    </row>
    <row r="640" spans="5:9" x14ac:dyDescent="0.25">
      <c r="E640">
        <v>10633</v>
      </c>
      <c r="F640" s="2">
        <v>42029.286481481482</v>
      </c>
      <c r="G640" t="s">
        <v>15</v>
      </c>
      <c r="H640" t="s">
        <v>185</v>
      </c>
      <c r="I640" s="6">
        <v>79140.490000000005</v>
      </c>
    </row>
    <row r="641" spans="5:9" x14ac:dyDescent="0.25">
      <c r="E641">
        <v>10634</v>
      </c>
      <c r="F641" s="2">
        <v>42237.842546296299</v>
      </c>
      <c r="G641" t="s">
        <v>61</v>
      </c>
      <c r="H641" t="s">
        <v>263</v>
      </c>
      <c r="I641" s="6">
        <v>14838.75</v>
      </c>
    </row>
    <row r="642" spans="5:9" x14ac:dyDescent="0.25">
      <c r="E642">
        <v>10635</v>
      </c>
      <c r="F642" s="2">
        <v>42332.874537037038</v>
      </c>
      <c r="G642" t="s">
        <v>20</v>
      </c>
      <c r="H642" t="s">
        <v>331</v>
      </c>
      <c r="I642" s="6">
        <v>99308.07</v>
      </c>
    </row>
    <row r="643" spans="5:9" x14ac:dyDescent="0.25">
      <c r="E643">
        <v>10636</v>
      </c>
      <c r="F643" s="2">
        <v>42254.805277777778</v>
      </c>
      <c r="G643" t="s">
        <v>17</v>
      </c>
      <c r="H643" t="s">
        <v>158</v>
      </c>
      <c r="I643" s="6">
        <v>27233.69</v>
      </c>
    </row>
    <row r="644" spans="5:9" x14ac:dyDescent="0.25">
      <c r="E644">
        <v>10637</v>
      </c>
      <c r="F644" s="2">
        <v>42270.494004629632</v>
      </c>
      <c r="G644" t="s">
        <v>45</v>
      </c>
      <c r="H644" t="s">
        <v>80</v>
      </c>
      <c r="I644" s="6">
        <v>11485.32</v>
      </c>
    </row>
    <row r="645" spans="5:9" x14ac:dyDescent="0.25">
      <c r="E645">
        <v>10638</v>
      </c>
      <c r="F645" s="2">
        <v>42142.703449074077</v>
      </c>
      <c r="G645" t="s">
        <v>66</v>
      </c>
      <c r="H645" t="s">
        <v>274</v>
      </c>
      <c r="I645" s="6">
        <v>35483.42</v>
      </c>
    </row>
    <row r="646" spans="5:9" x14ac:dyDescent="0.25">
      <c r="E646">
        <v>10639</v>
      </c>
      <c r="F646" s="2">
        <v>42196.166701388887</v>
      </c>
      <c r="G646" t="s">
        <v>20</v>
      </c>
      <c r="H646" t="s">
        <v>144</v>
      </c>
      <c r="I646" s="6">
        <v>50262.25</v>
      </c>
    </row>
    <row r="647" spans="5:9" x14ac:dyDescent="0.25">
      <c r="E647">
        <v>10640</v>
      </c>
      <c r="F647" s="2">
        <v>42023.389027777775</v>
      </c>
      <c r="G647" t="s">
        <v>5</v>
      </c>
      <c r="H647" t="s">
        <v>43</v>
      </c>
      <c r="I647" s="6">
        <v>60844.35</v>
      </c>
    </row>
    <row r="648" spans="5:9" x14ac:dyDescent="0.25">
      <c r="E648">
        <v>10641</v>
      </c>
      <c r="F648" s="2">
        <v>42014.286631944444</v>
      </c>
      <c r="G648" t="s">
        <v>15</v>
      </c>
      <c r="H648" t="s">
        <v>226</v>
      </c>
      <c r="I648" s="6">
        <v>11590.33</v>
      </c>
    </row>
    <row r="649" spans="5:9" x14ac:dyDescent="0.25">
      <c r="E649">
        <v>10642</v>
      </c>
      <c r="F649" s="2">
        <v>42057.001828703702</v>
      </c>
      <c r="G649" t="s">
        <v>52</v>
      </c>
      <c r="H649" t="s">
        <v>30</v>
      </c>
      <c r="I649" s="6">
        <v>13291.39</v>
      </c>
    </row>
    <row r="650" spans="5:9" x14ac:dyDescent="0.25">
      <c r="E650">
        <v>10643</v>
      </c>
      <c r="F650" s="2">
        <v>42158.993622685186</v>
      </c>
      <c r="G650" t="s">
        <v>17</v>
      </c>
      <c r="H650" t="s">
        <v>12</v>
      </c>
      <c r="I650" s="6">
        <v>67562.14</v>
      </c>
    </row>
    <row r="651" spans="5:9" x14ac:dyDescent="0.25">
      <c r="E651">
        <v>10644</v>
      </c>
      <c r="F651" s="2">
        <v>42123.987071759257</v>
      </c>
      <c r="G651" t="s">
        <v>13</v>
      </c>
      <c r="H651" t="s">
        <v>332</v>
      </c>
      <c r="I651" s="6">
        <v>37924.07</v>
      </c>
    </row>
    <row r="652" spans="5:9" x14ac:dyDescent="0.25">
      <c r="E652">
        <v>10645</v>
      </c>
      <c r="F652" s="2">
        <v>42315.534432870372</v>
      </c>
      <c r="G652" t="s">
        <v>20</v>
      </c>
      <c r="H652" t="s">
        <v>249</v>
      </c>
      <c r="I652" s="6">
        <v>81484.03</v>
      </c>
    </row>
    <row r="653" spans="5:9" x14ac:dyDescent="0.25">
      <c r="E653">
        <v>10646</v>
      </c>
      <c r="F653" s="2">
        <v>42306.573645833334</v>
      </c>
      <c r="G653" t="s">
        <v>20</v>
      </c>
      <c r="H653" t="s">
        <v>144</v>
      </c>
      <c r="I653" s="6">
        <v>41552.129999999997</v>
      </c>
    </row>
    <row r="654" spans="5:9" x14ac:dyDescent="0.25">
      <c r="E654">
        <v>10647</v>
      </c>
      <c r="F654" s="2">
        <v>42202.811168981483</v>
      </c>
      <c r="G654" t="s">
        <v>26</v>
      </c>
      <c r="H654" t="s">
        <v>333</v>
      </c>
      <c r="I654" s="6">
        <v>20640.68</v>
      </c>
    </row>
    <row r="655" spans="5:9" x14ac:dyDescent="0.25">
      <c r="E655">
        <v>10648</v>
      </c>
      <c r="F655" s="2">
        <v>42159.936307870368</v>
      </c>
      <c r="G655" t="s">
        <v>26</v>
      </c>
      <c r="H655" t="s">
        <v>83</v>
      </c>
      <c r="I655" s="6">
        <v>17861.150000000001</v>
      </c>
    </row>
    <row r="656" spans="5:9" x14ac:dyDescent="0.25">
      <c r="E656">
        <v>10649</v>
      </c>
      <c r="F656" s="2">
        <v>42230.930532407408</v>
      </c>
      <c r="G656" t="s">
        <v>7</v>
      </c>
      <c r="H656" t="s">
        <v>235</v>
      </c>
      <c r="I656" s="6">
        <v>55462.720000000001</v>
      </c>
    </row>
    <row r="657" spans="5:9" x14ac:dyDescent="0.25">
      <c r="E657">
        <v>10650</v>
      </c>
      <c r="F657" s="2">
        <v>42254.010451388887</v>
      </c>
      <c r="G657" t="s">
        <v>35</v>
      </c>
      <c r="H657" t="s">
        <v>334</v>
      </c>
      <c r="I657" s="6">
        <v>74266.5</v>
      </c>
    </row>
    <row r="658" spans="5:9" x14ac:dyDescent="0.25">
      <c r="E658">
        <v>10651</v>
      </c>
      <c r="F658" s="2">
        <v>42050.199930555558</v>
      </c>
      <c r="G658" t="s">
        <v>7</v>
      </c>
      <c r="H658" t="s">
        <v>297</v>
      </c>
      <c r="I658" s="6">
        <v>40219.68</v>
      </c>
    </row>
    <row r="659" spans="5:9" x14ac:dyDescent="0.25">
      <c r="E659">
        <v>10652</v>
      </c>
      <c r="F659" s="2">
        <v>42107.087650462963</v>
      </c>
      <c r="G659" t="s">
        <v>52</v>
      </c>
      <c r="H659" t="s">
        <v>295</v>
      </c>
      <c r="I659" s="6">
        <v>94288.07</v>
      </c>
    </row>
    <row r="660" spans="5:9" x14ac:dyDescent="0.25">
      <c r="E660">
        <v>10653</v>
      </c>
      <c r="F660" s="2">
        <v>42277.711840277778</v>
      </c>
      <c r="G660" t="s">
        <v>9</v>
      </c>
      <c r="H660" t="s">
        <v>130</v>
      </c>
      <c r="I660" s="6">
        <v>41229.18</v>
      </c>
    </row>
    <row r="661" spans="5:9" x14ac:dyDescent="0.25">
      <c r="E661">
        <v>10654</v>
      </c>
      <c r="F661" s="2">
        <v>42303.412222222221</v>
      </c>
      <c r="G661" t="s">
        <v>17</v>
      </c>
      <c r="H661" t="s">
        <v>119</v>
      </c>
      <c r="I661" s="6">
        <v>75103.64</v>
      </c>
    </row>
    <row r="662" spans="5:9" x14ac:dyDescent="0.25">
      <c r="E662">
        <v>10655</v>
      </c>
      <c r="F662" s="2">
        <v>42248.273159722223</v>
      </c>
      <c r="G662" t="s">
        <v>29</v>
      </c>
      <c r="H662" t="s">
        <v>272</v>
      </c>
      <c r="I662" s="6">
        <v>56210.28</v>
      </c>
    </row>
    <row r="663" spans="5:9" x14ac:dyDescent="0.25">
      <c r="E663">
        <v>10656</v>
      </c>
      <c r="F663" s="2">
        <v>42336.301747685182</v>
      </c>
      <c r="G663" t="s">
        <v>15</v>
      </c>
      <c r="H663" t="s">
        <v>6</v>
      </c>
      <c r="I663" s="6">
        <v>8690.3799999999992</v>
      </c>
    </row>
    <row r="664" spans="5:9" x14ac:dyDescent="0.25">
      <c r="E664">
        <v>10657</v>
      </c>
      <c r="F664" s="2">
        <v>42324.759872685187</v>
      </c>
      <c r="G664" t="s">
        <v>13</v>
      </c>
      <c r="H664" t="s">
        <v>273</v>
      </c>
      <c r="I664" s="6">
        <v>66812.89</v>
      </c>
    </row>
    <row r="665" spans="5:9" x14ac:dyDescent="0.25">
      <c r="E665">
        <v>10658</v>
      </c>
      <c r="F665" s="2">
        <v>42228.273055555554</v>
      </c>
      <c r="G665" t="s">
        <v>40</v>
      </c>
      <c r="H665" t="s">
        <v>212</v>
      </c>
      <c r="I665" s="6">
        <v>63424.68</v>
      </c>
    </row>
    <row r="666" spans="5:9" x14ac:dyDescent="0.25">
      <c r="E666">
        <v>10659</v>
      </c>
      <c r="F666" s="2">
        <v>42151.902395833335</v>
      </c>
      <c r="G666" t="s">
        <v>29</v>
      </c>
      <c r="H666" t="s">
        <v>174</v>
      </c>
      <c r="I666" s="6">
        <v>59828.9</v>
      </c>
    </row>
    <row r="667" spans="5:9" x14ac:dyDescent="0.25">
      <c r="E667">
        <v>10660</v>
      </c>
      <c r="F667" s="2">
        <v>42119.482523148145</v>
      </c>
      <c r="G667" t="s">
        <v>17</v>
      </c>
      <c r="H667" t="s">
        <v>275</v>
      </c>
      <c r="I667" s="6">
        <v>93475.14</v>
      </c>
    </row>
    <row r="668" spans="5:9" x14ac:dyDescent="0.25">
      <c r="E668">
        <v>10661</v>
      </c>
      <c r="F668" s="2">
        <v>42028.011122685188</v>
      </c>
      <c r="G668" t="s">
        <v>7</v>
      </c>
      <c r="H668" t="s">
        <v>78</v>
      </c>
      <c r="I668" s="6">
        <v>64458.31</v>
      </c>
    </row>
    <row r="669" spans="5:9" x14ac:dyDescent="0.25">
      <c r="E669">
        <v>10662</v>
      </c>
      <c r="F669" s="2">
        <v>42073.797314814816</v>
      </c>
      <c r="G669" t="s">
        <v>20</v>
      </c>
      <c r="H669" t="s">
        <v>232</v>
      </c>
      <c r="I669" s="6">
        <v>86006.7</v>
      </c>
    </row>
    <row r="670" spans="5:9" x14ac:dyDescent="0.25">
      <c r="E670">
        <v>10663</v>
      </c>
      <c r="F670" s="2">
        <v>42096.179097222222</v>
      </c>
      <c r="G670" t="s">
        <v>17</v>
      </c>
      <c r="H670" t="s">
        <v>39</v>
      </c>
      <c r="I670" s="6">
        <v>40232.720000000001</v>
      </c>
    </row>
    <row r="671" spans="5:9" x14ac:dyDescent="0.25">
      <c r="E671">
        <v>10664</v>
      </c>
      <c r="F671" s="2">
        <v>42057.039710648147</v>
      </c>
      <c r="G671" t="s">
        <v>45</v>
      </c>
      <c r="H671" t="s">
        <v>177</v>
      </c>
      <c r="I671" s="6">
        <v>6720.76</v>
      </c>
    </row>
    <row r="672" spans="5:9" x14ac:dyDescent="0.25">
      <c r="E672">
        <v>10665</v>
      </c>
      <c r="F672" s="2">
        <v>42273.540462962963</v>
      </c>
      <c r="G672" t="s">
        <v>23</v>
      </c>
      <c r="H672" t="s">
        <v>211</v>
      </c>
      <c r="I672" s="6">
        <v>71531.13</v>
      </c>
    </row>
    <row r="673" spans="5:9" x14ac:dyDescent="0.25">
      <c r="E673">
        <v>10666</v>
      </c>
      <c r="F673" s="2">
        <v>42261.134780092594</v>
      </c>
      <c r="G673" t="s">
        <v>61</v>
      </c>
      <c r="H673" t="s">
        <v>25</v>
      </c>
      <c r="I673" s="6">
        <v>95611.82</v>
      </c>
    </row>
    <row r="674" spans="5:9" x14ac:dyDescent="0.25">
      <c r="E674">
        <v>10667</v>
      </c>
      <c r="F674" s="2">
        <v>42257.891655092593</v>
      </c>
      <c r="G674" t="s">
        <v>40</v>
      </c>
      <c r="H674" t="s">
        <v>21</v>
      </c>
      <c r="I674" s="6">
        <v>98315.69</v>
      </c>
    </row>
    <row r="675" spans="5:9" x14ac:dyDescent="0.25">
      <c r="E675">
        <v>10668</v>
      </c>
      <c r="F675" s="2">
        <v>42062.059861111113</v>
      </c>
      <c r="G675" t="s">
        <v>29</v>
      </c>
      <c r="H675" t="s">
        <v>251</v>
      </c>
      <c r="I675" s="6">
        <v>69672.38</v>
      </c>
    </row>
    <row r="676" spans="5:9" x14ac:dyDescent="0.25">
      <c r="E676">
        <v>10669</v>
      </c>
      <c r="F676" s="2">
        <v>42270.572384259256</v>
      </c>
      <c r="G676" t="s">
        <v>38</v>
      </c>
      <c r="H676" t="s">
        <v>90</v>
      </c>
      <c r="I676" s="6">
        <v>46054.39</v>
      </c>
    </row>
    <row r="677" spans="5:9" x14ac:dyDescent="0.25">
      <c r="E677">
        <v>10670</v>
      </c>
      <c r="F677" s="2">
        <v>42223.143090277779</v>
      </c>
      <c r="G677" t="s">
        <v>45</v>
      </c>
      <c r="H677" t="s">
        <v>265</v>
      </c>
      <c r="I677" s="6">
        <v>81460.820000000007</v>
      </c>
    </row>
    <row r="678" spans="5:9" x14ac:dyDescent="0.25">
      <c r="E678">
        <v>10671</v>
      </c>
      <c r="F678" s="2">
        <v>42345.970532407409</v>
      </c>
      <c r="G678" t="s">
        <v>29</v>
      </c>
      <c r="H678" t="s">
        <v>262</v>
      </c>
      <c r="I678" s="6">
        <v>39475.9</v>
      </c>
    </row>
    <row r="679" spans="5:9" x14ac:dyDescent="0.25">
      <c r="E679">
        <v>10672</v>
      </c>
      <c r="F679" s="2">
        <v>42061.61451388889</v>
      </c>
      <c r="G679" t="s">
        <v>15</v>
      </c>
      <c r="H679" t="s">
        <v>329</v>
      </c>
      <c r="I679" s="6">
        <v>61429.06</v>
      </c>
    </row>
    <row r="680" spans="5:9" x14ac:dyDescent="0.25">
      <c r="E680">
        <v>10673</v>
      </c>
      <c r="F680" s="2">
        <v>42013.096365740741</v>
      </c>
      <c r="G680" t="s">
        <v>9</v>
      </c>
      <c r="H680" t="s">
        <v>98</v>
      </c>
      <c r="I680" s="6">
        <v>76707.03</v>
      </c>
    </row>
    <row r="681" spans="5:9" x14ac:dyDescent="0.25">
      <c r="E681">
        <v>10674</v>
      </c>
      <c r="F681" s="2">
        <v>42200.745358796295</v>
      </c>
      <c r="G681" t="s">
        <v>23</v>
      </c>
      <c r="H681" t="s">
        <v>262</v>
      </c>
      <c r="I681" s="6">
        <v>54658.12</v>
      </c>
    </row>
    <row r="682" spans="5:9" x14ac:dyDescent="0.25">
      <c r="E682">
        <v>10675</v>
      </c>
      <c r="F682" s="2">
        <v>42009.803773148145</v>
      </c>
      <c r="G682" t="s">
        <v>40</v>
      </c>
      <c r="H682" t="s">
        <v>164</v>
      </c>
      <c r="I682" s="6">
        <v>65005.77</v>
      </c>
    </row>
    <row r="683" spans="5:9" x14ac:dyDescent="0.25">
      <c r="E683">
        <v>10676</v>
      </c>
      <c r="F683" s="2">
        <v>42155.168900462966</v>
      </c>
      <c r="G683" t="s">
        <v>7</v>
      </c>
      <c r="H683" t="s">
        <v>246</v>
      </c>
      <c r="I683" s="6">
        <v>83859.87</v>
      </c>
    </row>
    <row r="684" spans="5:9" x14ac:dyDescent="0.25">
      <c r="E684">
        <v>10677</v>
      </c>
      <c r="F684" s="2">
        <v>42328.380949074075</v>
      </c>
      <c r="G684" t="s">
        <v>7</v>
      </c>
      <c r="H684" t="s">
        <v>334</v>
      </c>
      <c r="I684" s="6">
        <v>9984.69</v>
      </c>
    </row>
    <row r="685" spans="5:9" x14ac:dyDescent="0.25">
      <c r="E685">
        <v>10678</v>
      </c>
      <c r="F685" s="2">
        <v>42046.206574074073</v>
      </c>
      <c r="G685" t="s">
        <v>52</v>
      </c>
      <c r="H685" t="s">
        <v>212</v>
      </c>
      <c r="I685" s="6">
        <v>71701.72</v>
      </c>
    </row>
    <row r="686" spans="5:9" x14ac:dyDescent="0.25">
      <c r="E686">
        <v>10679</v>
      </c>
      <c r="F686" s="2">
        <v>42243.367002314815</v>
      </c>
      <c r="G686" t="s">
        <v>20</v>
      </c>
      <c r="H686" t="s">
        <v>128</v>
      </c>
      <c r="I686" s="6">
        <v>18746.919999999998</v>
      </c>
    </row>
    <row r="687" spans="5:9" x14ac:dyDescent="0.25">
      <c r="E687">
        <v>10680</v>
      </c>
      <c r="F687" s="2">
        <v>42014.961678240739</v>
      </c>
      <c r="G687" t="s">
        <v>5</v>
      </c>
      <c r="H687" t="s">
        <v>233</v>
      </c>
      <c r="I687" s="6">
        <v>29791.94</v>
      </c>
    </row>
    <row r="688" spans="5:9" x14ac:dyDescent="0.25">
      <c r="E688">
        <v>10681</v>
      </c>
      <c r="F688" s="2">
        <v>42038.685439814813</v>
      </c>
      <c r="G688" t="s">
        <v>40</v>
      </c>
      <c r="H688" t="s">
        <v>297</v>
      </c>
      <c r="I688" s="6">
        <v>21246.1</v>
      </c>
    </row>
    <row r="689" spans="5:9" x14ac:dyDescent="0.25">
      <c r="E689">
        <v>10682</v>
      </c>
      <c r="F689" s="2">
        <v>42149.719502314816</v>
      </c>
      <c r="G689" t="s">
        <v>23</v>
      </c>
      <c r="H689" t="s">
        <v>130</v>
      </c>
      <c r="I689" s="6">
        <v>5690.4</v>
      </c>
    </row>
    <row r="690" spans="5:9" x14ac:dyDescent="0.25">
      <c r="E690">
        <v>10683</v>
      </c>
      <c r="F690" s="2">
        <v>42132.945752314816</v>
      </c>
      <c r="G690" t="s">
        <v>26</v>
      </c>
      <c r="H690" t="s">
        <v>207</v>
      </c>
      <c r="I690" s="6">
        <v>61432.95</v>
      </c>
    </row>
    <row r="691" spans="5:9" x14ac:dyDescent="0.25">
      <c r="E691">
        <v>10684</v>
      </c>
      <c r="F691" s="2">
        <v>42020.202511574076</v>
      </c>
      <c r="G691" t="s">
        <v>26</v>
      </c>
      <c r="H691" t="s">
        <v>335</v>
      </c>
      <c r="I691" s="6">
        <v>20355.89</v>
      </c>
    </row>
    <row r="692" spans="5:9" x14ac:dyDescent="0.25">
      <c r="E692">
        <v>10685</v>
      </c>
      <c r="F692" s="2">
        <v>42227.587766203702</v>
      </c>
      <c r="G692" t="s">
        <v>20</v>
      </c>
      <c r="H692" t="s">
        <v>217</v>
      </c>
      <c r="I692" s="6">
        <v>31587.91</v>
      </c>
    </row>
    <row r="693" spans="5:9" x14ac:dyDescent="0.25">
      <c r="E693">
        <v>10686</v>
      </c>
      <c r="F693" s="2">
        <v>42168.11414351852</v>
      </c>
      <c r="G693" t="s">
        <v>52</v>
      </c>
      <c r="H693" t="s">
        <v>153</v>
      </c>
      <c r="I693" s="6">
        <v>77967.990000000005</v>
      </c>
    </row>
    <row r="694" spans="5:9" x14ac:dyDescent="0.25">
      <c r="E694">
        <v>10687</v>
      </c>
      <c r="F694" s="2">
        <v>42243.131145833337</v>
      </c>
      <c r="G694" t="s">
        <v>26</v>
      </c>
      <c r="H694" t="s">
        <v>267</v>
      </c>
      <c r="I694" s="6">
        <v>24764.400000000001</v>
      </c>
    </row>
    <row r="695" spans="5:9" x14ac:dyDescent="0.25">
      <c r="E695">
        <v>10688</v>
      </c>
      <c r="F695" s="2">
        <v>42336.165266203701</v>
      </c>
      <c r="G695" t="s">
        <v>15</v>
      </c>
      <c r="H695" t="s">
        <v>336</v>
      </c>
      <c r="I695" s="6">
        <v>78916.850000000006</v>
      </c>
    </row>
    <row r="696" spans="5:9" x14ac:dyDescent="0.25">
      <c r="E696">
        <v>10689</v>
      </c>
      <c r="F696" s="2">
        <v>42306.368113425924</v>
      </c>
      <c r="G696" t="s">
        <v>66</v>
      </c>
      <c r="H696" t="s">
        <v>102</v>
      </c>
      <c r="I696" s="6">
        <v>26277.919999999998</v>
      </c>
    </row>
    <row r="697" spans="5:9" x14ac:dyDescent="0.25">
      <c r="E697">
        <v>10690</v>
      </c>
      <c r="F697" s="2">
        <v>42024.952291666668</v>
      </c>
      <c r="G697" t="s">
        <v>5</v>
      </c>
      <c r="H697" t="s">
        <v>282</v>
      </c>
      <c r="I697" s="6">
        <v>3363.11</v>
      </c>
    </row>
    <row r="698" spans="5:9" x14ac:dyDescent="0.25">
      <c r="E698">
        <v>10691</v>
      </c>
      <c r="F698" s="2">
        <v>42066.410902777781</v>
      </c>
      <c r="G698" t="s">
        <v>29</v>
      </c>
      <c r="H698" t="s">
        <v>337</v>
      </c>
      <c r="I698" s="6">
        <v>55152.29</v>
      </c>
    </row>
    <row r="699" spans="5:9" x14ac:dyDescent="0.25">
      <c r="E699">
        <v>10692</v>
      </c>
      <c r="F699" s="2">
        <v>42040.606249999997</v>
      </c>
      <c r="G699" t="s">
        <v>23</v>
      </c>
      <c r="H699" t="s">
        <v>184</v>
      </c>
      <c r="I699" s="6">
        <v>93435.27</v>
      </c>
    </row>
    <row r="700" spans="5:9" x14ac:dyDescent="0.25">
      <c r="E700">
        <v>10693</v>
      </c>
      <c r="F700" s="2">
        <v>42323.993819444448</v>
      </c>
      <c r="G700" t="s">
        <v>35</v>
      </c>
      <c r="H700" t="s">
        <v>284</v>
      </c>
      <c r="I700" s="6">
        <v>29341.75</v>
      </c>
    </row>
    <row r="701" spans="5:9" x14ac:dyDescent="0.25">
      <c r="E701">
        <v>10694</v>
      </c>
      <c r="F701" s="2">
        <v>42184.546284722222</v>
      </c>
      <c r="G701" t="s">
        <v>45</v>
      </c>
      <c r="H701" t="s">
        <v>30</v>
      </c>
      <c r="I701" s="6">
        <v>28602.21</v>
      </c>
    </row>
    <row r="702" spans="5:9" x14ac:dyDescent="0.25">
      <c r="E702">
        <v>10695</v>
      </c>
      <c r="F702" s="2">
        <v>42302.099652777775</v>
      </c>
      <c r="G702" t="s">
        <v>9</v>
      </c>
      <c r="H702" t="s">
        <v>172</v>
      </c>
      <c r="I702" s="6">
        <v>55037.26</v>
      </c>
    </row>
    <row r="703" spans="5:9" x14ac:dyDescent="0.25">
      <c r="E703">
        <v>10696</v>
      </c>
      <c r="F703" s="2">
        <v>42291.360081018516</v>
      </c>
      <c r="G703" t="s">
        <v>5</v>
      </c>
      <c r="H703" t="s">
        <v>98</v>
      </c>
      <c r="I703" s="6">
        <v>33709.42</v>
      </c>
    </row>
    <row r="704" spans="5:9" x14ac:dyDescent="0.25">
      <c r="E704">
        <v>10697</v>
      </c>
      <c r="F704" s="2">
        <v>42111.198206018518</v>
      </c>
      <c r="G704" t="s">
        <v>66</v>
      </c>
      <c r="H704" t="s">
        <v>279</v>
      </c>
      <c r="I704" s="6">
        <v>49917.83</v>
      </c>
    </row>
    <row r="705" spans="5:9" x14ac:dyDescent="0.25">
      <c r="E705">
        <v>10698</v>
      </c>
      <c r="F705" s="2">
        <v>42115.610300925924</v>
      </c>
      <c r="G705" t="s">
        <v>13</v>
      </c>
      <c r="H705" t="s">
        <v>308</v>
      </c>
      <c r="I705" s="6">
        <v>59515.91</v>
      </c>
    </row>
    <row r="706" spans="5:9" x14ac:dyDescent="0.25">
      <c r="E706">
        <v>10699</v>
      </c>
      <c r="F706" s="2">
        <v>42095.967002314814</v>
      </c>
      <c r="G706" t="s">
        <v>35</v>
      </c>
      <c r="H706" t="s">
        <v>338</v>
      </c>
      <c r="I706" s="6">
        <v>52569.279999999999</v>
      </c>
    </row>
    <row r="707" spans="5:9" x14ac:dyDescent="0.25">
      <c r="E707">
        <v>10700</v>
      </c>
      <c r="F707" s="2">
        <v>42060.614537037036</v>
      </c>
      <c r="G707" t="s">
        <v>13</v>
      </c>
      <c r="H707" t="s">
        <v>339</v>
      </c>
      <c r="I707" s="6">
        <v>57173.63</v>
      </c>
    </row>
    <row r="708" spans="5:9" x14ac:dyDescent="0.25">
      <c r="E708">
        <v>10701</v>
      </c>
      <c r="F708" s="2">
        <v>42116.289641203701</v>
      </c>
      <c r="G708" t="s">
        <v>7</v>
      </c>
      <c r="H708" t="s">
        <v>39</v>
      </c>
      <c r="I708" s="6">
        <v>1419.32</v>
      </c>
    </row>
    <row r="709" spans="5:9" x14ac:dyDescent="0.25">
      <c r="E709">
        <v>10702</v>
      </c>
      <c r="F709" s="2">
        <v>42106.467106481483</v>
      </c>
      <c r="G709" t="s">
        <v>7</v>
      </c>
      <c r="H709" t="s">
        <v>218</v>
      </c>
      <c r="I709" s="6">
        <v>47445.919999999998</v>
      </c>
    </row>
    <row r="710" spans="5:9" x14ac:dyDescent="0.25">
      <c r="E710">
        <v>10703</v>
      </c>
      <c r="F710" s="2">
        <v>42088.185636574075</v>
      </c>
      <c r="G710" t="s">
        <v>45</v>
      </c>
      <c r="H710" t="s">
        <v>124</v>
      </c>
      <c r="I710" s="6">
        <v>75530.33</v>
      </c>
    </row>
    <row r="711" spans="5:9" x14ac:dyDescent="0.25">
      <c r="E711">
        <v>10704</v>
      </c>
      <c r="F711" s="2">
        <v>42328.500613425924</v>
      </c>
      <c r="G711" t="s">
        <v>45</v>
      </c>
      <c r="H711" t="s">
        <v>120</v>
      </c>
      <c r="I711" s="6">
        <v>26638.11</v>
      </c>
    </row>
    <row r="712" spans="5:9" x14ac:dyDescent="0.25">
      <c r="E712">
        <v>10705</v>
      </c>
      <c r="F712" s="2">
        <v>42089.465127314812</v>
      </c>
      <c r="G712" t="s">
        <v>26</v>
      </c>
      <c r="H712" t="s">
        <v>134</v>
      </c>
      <c r="I712" s="6">
        <v>10517.49</v>
      </c>
    </row>
    <row r="713" spans="5:9" x14ac:dyDescent="0.25">
      <c r="E713">
        <v>10706</v>
      </c>
      <c r="F713" s="2">
        <v>42015.06355324074</v>
      </c>
      <c r="G713" t="s">
        <v>66</v>
      </c>
      <c r="H713" t="s">
        <v>192</v>
      </c>
      <c r="I713" s="6">
        <v>26701.54</v>
      </c>
    </row>
    <row r="714" spans="5:9" x14ac:dyDescent="0.25">
      <c r="E714">
        <v>10707</v>
      </c>
      <c r="F714" s="2">
        <v>42074.501516203702</v>
      </c>
      <c r="G714" t="s">
        <v>15</v>
      </c>
      <c r="H714" t="s">
        <v>340</v>
      </c>
      <c r="I714" s="6">
        <v>67898.64</v>
      </c>
    </row>
    <row r="715" spans="5:9" x14ac:dyDescent="0.25">
      <c r="E715">
        <v>10708</v>
      </c>
      <c r="F715" s="2">
        <v>42031.904641203706</v>
      </c>
      <c r="G715" t="s">
        <v>29</v>
      </c>
      <c r="H715" t="s">
        <v>136</v>
      </c>
      <c r="I715" s="6">
        <v>93619.42</v>
      </c>
    </row>
    <row r="716" spans="5:9" x14ac:dyDescent="0.25">
      <c r="E716">
        <v>10709</v>
      </c>
      <c r="F716" s="2">
        <v>42078.370150462964</v>
      </c>
      <c r="G716" t="s">
        <v>61</v>
      </c>
      <c r="H716" t="s">
        <v>341</v>
      </c>
      <c r="I716" s="6">
        <v>10430.049999999999</v>
      </c>
    </row>
    <row r="717" spans="5:9" x14ac:dyDescent="0.25">
      <c r="E717">
        <v>10710</v>
      </c>
      <c r="F717" s="2">
        <v>42125.607546296298</v>
      </c>
      <c r="G717" t="s">
        <v>26</v>
      </c>
      <c r="H717" t="s">
        <v>75</v>
      </c>
      <c r="I717" s="6">
        <v>37831.629999999997</v>
      </c>
    </row>
    <row r="718" spans="5:9" x14ac:dyDescent="0.25">
      <c r="E718">
        <v>10711</v>
      </c>
      <c r="F718" s="2">
        <v>42063.362719907411</v>
      </c>
      <c r="G718" t="s">
        <v>7</v>
      </c>
      <c r="H718" t="s">
        <v>251</v>
      </c>
      <c r="I718" s="6">
        <v>99569.7</v>
      </c>
    </row>
    <row r="719" spans="5:9" x14ac:dyDescent="0.25">
      <c r="E719">
        <v>10712</v>
      </c>
      <c r="F719" s="2">
        <v>42257.193333333336</v>
      </c>
      <c r="G719" t="s">
        <v>66</v>
      </c>
      <c r="H719" t="s">
        <v>342</v>
      </c>
      <c r="I719" s="6">
        <v>99063.7</v>
      </c>
    </row>
    <row r="720" spans="5:9" x14ac:dyDescent="0.25">
      <c r="E720">
        <v>10713</v>
      </c>
      <c r="F720" s="2">
        <v>42357.969282407408</v>
      </c>
      <c r="G720" t="s">
        <v>17</v>
      </c>
      <c r="H720" t="s">
        <v>101</v>
      </c>
      <c r="I720" s="6">
        <v>4749.54</v>
      </c>
    </row>
    <row r="721" spans="5:9" x14ac:dyDescent="0.25">
      <c r="E721">
        <v>10714</v>
      </c>
      <c r="F721" s="2">
        <v>42045.484479166669</v>
      </c>
      <c r="G721" t="s">
        <v>15</v>
      </c>
      <c r="H721" t="s">
        <v>338</v>
      </c>
      <c r="I721" s="6">
        <v>34655.120000000003</v>
      </c>
    </row>
    <row r="722" spans="5:9" x14ac:dyDescent="0.25">
      <c r="E722">
        <v>10715</v>
      </c>
      <c r="F722" s="2">
        <v>42155.30773148148</v>
      </c>
      <c r="G722" t="s">
        <v>5</v>
      </c>
      <c r="H722" t="s">
        <v>343</v>
      </c>
      <c r="I722" s="6">
        <v>37259.730000000003</v>
      </c>
    </row>
    <row r="723" spans="5:9" x14ac:dyDescent="0.25">
      <c r="E723">
        <v>10716</v>
      </c>
      <c r="F723" s="2">
        <v>42271.14234953704</v>
      </c>
      <c r="G723" t="s">
        <v>29</v>
      </c>
      <c r="H723" t="s">
        <v>329</v>
      </c>
      <c r="I723" s="6">
        <v>47733.25</v>
      </c>
    </row>
    <row r="724" spans="5:9" x14ac:dyDescent="0.25">
      <c r="E724">
        <v>10717</v>
      </c>
      <c r="F724" s="2">
        <v>42320.591087962966</v>
      </c>
      <c r="G724" t="s">
        <v>23</v>
      </c>
      <c r="H724" t="s">
        <v>102</v>
      </c>
      <c r="I724" s="6">
        <v>6314.05</v>
      </c>
    </row>
    <row r="725" spans="5:9" x14ac:dyDescent="0.25">
      <c r="E725">
        <v>10718</v>
      </c>
      <c r="F725" s="2">
        <v>42088.835173611114</v>
      </c>
      <c r="G725" t="s">
        <v>23</v>
      </c>
      <c r="H725" t="s">
        <v>206</v>
      </c>
      <c r="I725" s="6">
        <v>8549.1299999999992</v>
      </c>
    </row>
    <row r="726" spans="5:9" x14ac:dyDescent="0.25">
      <c r="E726">
        <v>10719</v>
      </c>
      <c r="F726" s="2">
        <v>42343.361527777779</v>
      </c>
      <c r="G726" t="s">
        <v>40</v>
      </c>
      <c r="H726" t="s">
        <v>204</v>
      </c>
      <c r="I726" s="6">
        <v>94613.84</v>
      </c>
    </row>
    <row r="727" spans="5:9" x14ac:dyDescent="0.25">
      <c r="E727">
        <v>10720</v>
      </c>
      <c r="F727" s="2">
        <v>42170.055520833332</v>
      </c>
      <c r="G727" t="s">
        <v>66</v>
      </c>
      <c r="H727" t="s">
        <v>314</v>
      </c>
      <c r="I727" s="6">
        <v>18161.45</v>
      </c>
    </row>
    <row r="728" spans="5:9" x14ac:dyDescent="0.25">
      <c r="E728">
        <v>10721</v>
      </c>
      <c r="F728" s="2">
        <v>42310.170254629629</v>
      </c>
      <c r="G728" t="s">
        <v>40</v>
      </c>
      <c r="H728" t="s">
        <v>315</v>
      </c>
      <c r="I728" s="6">
        <v>59673.2</v>
      </c>
    </row>
    <row r="729" spans="5:9" x14ac:dyDescent="0.25">
      <c r="E729">
        <v>10722</v>
      </c>
      <c r="F729" s="2">
        <v>42352.953923611109</v>
      </c>
      <c r="G729" t="s">
        <v>9</v>
      </c>
      <c r="H729" t="s">
        <v>76</v>
      </c>
      <c r="I729" s="6">
        <v>75001.05</v>
      </c>
    </row>
    <row r="730" spans="5:9" x14ac:dyDescent="0.25">
      <c r="E730">
        <v>10723</v>
      </c>
      <c r="F730" s="2">
        <v>42056.841377314813</v>
      </c>
      <c r="G730" t="s">
        <v>26</v>
      </c>
      <c r="H730" t="s">
        <v>344</v>
      </c>
      <c r="I730" s="6">
        <v>23266.91</v>
      </c>
    </row>
    <row r="731" spans="5:9" x14ac:dyDescent="0.25">
      <c r="E731">
        <v>10724</v>
      </c>
      <c r="F731" s="2">
        <v>42015.226886574077</v>
      </c>
      <c r="G731" t="s">
        <v>5</v>
      </c>
      <c r="H731" t="s">
        <v>99</v>
      </c>
      <c r="I731" s="6">
        <v>13863.38</v>
      </c>
    </row>
    <row r="732" spans="5:9" x14ac:dyDescent="0.25">
      <c r="E732">
        <v>10725</v>
      </c>
      <c r="F732" s="2">
        <v>42365.226747685185</v>
      </c>
      <c r="G732" t="s">
        <v>9</v>
      </c>
      <c r="H732" t="s">
        <v>298</v>
      </c>
      <c r="I732" s="6">
        <v>21209.45</v>
      </c>
    </row>
    <row r="733" spans="5:9" x14ac:dyDescent="0.25">
      <c r="E733">
        <v>10726</v>
      </c>
      <c r="F733" s="2">
        <v>42044.944363425922</v>
      </c>
      <c r="G733" t="s">
        <v>61</v>
      </c>
      <c r="H733" t="s">
        <v>6</v>
      </c>
      <c r="I733" s="6">
        <v>72704.09</v>
      </c>
    </row>
    <row r="734" spans="5:9" x14ac:dyDescent="0.25">
      <c r="E734">
        <v>10727</v>
      </c>
      <c r="F734" s="2">
        <v>42086.086261574077</v>
      </c>
      <c r="G734" t="s">
        <v>17</v>
      </c>
      <c r="H734" t="s">
        <v>208</v>
      </c>
      <c r="I734" s="6">
        <v>11023.3</v>
      </c>
    </row>
    <row r="735" spans="5:9" x14ac:dyDescent="0.25">
      <c r="E735">
        <v>10728</v>
      </c>
      <c r="F735" s="2">
        <v>42210.409861111111</v>
      </c>
      <c r="G735" t="s">
        <v>11</v>
      </c>
      <c r="H735" t="s">
        <v>345</v>
      </c>
      <c r="I735" s="6">
        <v>17842.73</v>
      </c>
    </row>
    <row r="736" spans="5:9" x14ac:dyDescent="0.25">
      <c r="E736">
        <v>10729</v>
      </c>
      <c r="F736" s="2">
        <v>42245.914872685185</v>
      </c>
      <c r="G736" t="s">
        <v>66</v>
      </c>
      <c r="H736" t="s">
        <v>192</v>
      </c>
      <c r="I736" s="6">
        <v>49920.83</v>
      </c>
    </row>
    <row r="737" spans="5:9" x14ac:dyDescent="0.25">
      <c r="E737">
        <v>10730</v>
      </c>
      <c r="F737" s="2">
        <v>42162.549189814818</v>
      </c>
      <c r="G737" t="s">
        <v>7</v>
      </c>
      <c r="H737" t="s">
        <v>162</v>
      </c>
      <c r="I737" s="6">
        <v>57489.62</v>
      </c>
    </row>
    <row r="738" spans="5:9" x14ac:dyDescent="0.25">
      <c r="E738">
        <v>10731</v>
      </c>
      <c r="F738" s="2">
        <v>42274.227847222224</v>
      </c>
      <c r="G738" t="s">
        <v>29</v>
      </c>
      <c r="H738" t="s">
        <v>201</v>
      </c>
      <c r="I738" s="6">
        <v>89730.6</v>
      </c>
    </row>
    <row r="739" spans="5:9" x14ac:dyDescent="0.25">
      <c r="E739">
        <v>10732</v>
      </c>
      <c r="F739" s="2">
        <v>42048.11136574074</v>
      </c>
      <c r="G739" t="s">
        <v>35</v>
      </c>
      <c r="H739" t="s">
        <v>241</v>
      </c>
      <c r="I739" s="6">
        <v>69872.53</v>
      </c>
    </row>
    <row r="740" spans="5:9" x14ac:dyDescent="0.25">
      <c r="E740">
        <v>10733</v>
      </c>
      <c r="F740" s="2">
        <v>42162.820706018516</v>
      </c>
      <c r="G740" t="s">
        <v>26</v>
      </c>
      <c r="H740" t="s">
        <v>346</v>
      </c>
      <c r="I740" s="6">
        <v>63831.71</v>
      </c>
    </row>
    <row r="741" spans="5:9" x14ac:dyDescent="0.25">
      <c r="E741">
        <v>10734</v>
      </c>
      <c r="F741" s="2">
        <v>42125.198460648149</v>
      </c>
      <c r="G741" t="s">
        <v>5</v>
      </c>
      <c r="H741" t="s">
        <v>77</v>
      </c>
      <c r="I741" s="6">
        <v>88119.3</v>
      </c>
    </row>
    <row r="742" spans="5:9" x14ac:dyDescent="0.25">
      <c r="E742">
        <v>10735</v>
      </c>
      <c r="F742" s="2">
        <v>42358.558506944442</v>
      </c>
      <c r="G742" t="s">
        <v>7</v>
      </c>
      <c r="H742" t="s">
        <v>291</v>
      </c>
      <c r="I742" s="6">
        <v>70748.539999999994</v>
      </c>
    </row>
    <row r="743" spans="5:9" x14ac:dyDescent="0.25">
      <c r="E743">
        <v>10736</v>
      </c>
      <c r="F743" s="2">
        <v>42018.435162037036</v>
      </c>
      <c r="G743" t="s">
        <v>38</v>
      </c>
      <c r="H743" t="s">
        <v>347</v>
      </c>
      <c r="I743" s="6">
        <v>68404.490000000005</v>
      </c>
    </row>
    <row r="744" spans="5:9" x14ac:dyDescent="0.25">
      <c r="E744">
        <v>10737</v>
      </c>
      <c r="F744" s="2">
        <v>42165.122175925928</v>
      </c>
      <c r="G744" t="s">
        <v>23</v>
      </c>
      <c r="H744" t="s">
        <v>282</v>
      </c>
      <c r="I744" s="6">
        <v>64884.02</v>
      </c>
    </row>
    <row r="745" spans="5:9" x14ac:dyDescent="0.25">
      <c r="E745">
        <v>10738</v>
      </c>
      <c r="F745" s="2">
        <v>42136.105254629627</v>
      </c>
      <c r="G745" t="s">
        <v>23</v>
      </c>
      <c r="H745" t="s">
        <v>175</v>
      </c>
      <c r="I745" s="6">
        <v>62495.41</v>
      </c>
    </row>
    <row r="746" spans="5:9" x14ac:dyDescent="0.25">
      <c r="E746">
        <v>10739</v>
      </c>
      <c r="F746" s="2">
        <v>42114.177395833336</v>
      </c>
      <c r="G746" t="s">
        <v>11</v>
      </c>
      <c r="H746" t="s">
        <v>348</v>
      </c>
      <c r="I746" s="6">
        <v>40560.94</v>
      </c>
    </row>
    <row r="747" spans="5:9" x14ac:dyDescent="0.25">
      <c r="E747">
        <v>10740</v>
      </c>
      <c r="F747" s="2">
        <v>42303.955810185187</v>
      </c>
      <c r="G747" t="s">
        <v>11</v>
      </c>
      <c r="H747" t="s">
        <v>178</v>
      </c>
      <c r="I747" s="6">
        <v>96825.23</v>
      </c>
    </row>
    <row r="748" spans="5:9" x14ac:dyDescent="0.25">
      <c r="E748">
        <v>10741</v>
      </c>
      <c r="F748" s="2">
        <v>42049.528715277775</v>
      </c>
      <c r="G748" t="s">
        <v>5</v>
      </c>
      <c r="H748" t="s">
        <v>240</v>
      </c>
      <c r="I748" s="6">
        <v>22151.47</v>
      </c>
    </row>
    <row r="749" spans="5:9" x14ac:dyDescent="0.25">
      <c r="E749">
        <v>10742</v>
      </c>
      <c r="F749" s="2">
        <v>42046.238171296296</v>
      </c>
      <c r="G749" t="s">
        <v>29</v>
      </c>
      <c r="H749" t="s">
        <v>198</v>
      </c>
      <c r="I749" s="6">
        <v>63570.48</v>
      </c>
    </row>
    <row r="750" spans="5:9" x14ac:dyDescent="0.25">
      <c r="E750">
        <v>10743</v>
      </c>
      <c r="F750" s="2">
        <v>42229.301238425927</v>
      </c>
      <c r="G750" t="s">
        <v>52</v>
      </c>
      <c r="H750" t="s">
        <v>176</v>
      </c>
      <c r="I750" s="6">
        <v>29762.71</v>
      </c>
    </row>
    <row r="751" spans="5:9" x14ac:dyDescent="0.25">
      <c r="E751">
        <v>10744</v>
      </c>
      <c r="F751" s="2">
        <v>42280.969525462962</v>
      </c>
      <c r="G751" t="s">
        <v>52</v>
      </c>
      <c r="H751" t="s">
        <v>246</v>
      </c>
      <c r="I751" s="6">
        <v>33237.040000000001</v>
      </c>
    </row>
    <row r="752" spans="5:9" x14ac:dyDescent="0.25">
      <c r="E752">
        <v>10745</v>
      </c>
      <c r="F752" s="2">
        <v>42029.842349537037</v>
      </c>
      <c r="G752" t="s">
        <v>5</v>
      </c>
      <c r="H752" t="s">
        <v>325</v>
      </c>
      <c r="I752" s="6">
        <v>89423.09</v>
      </c>
    </row>
    <row r="753" spans="5:9" x14ac:dyDescent="0.25">
      <c r="E753">
        <v>10746</v>
      </c>
      <c r="F753" s="2">
        <v>42363.836261574077</v>
      </c>
      <c r="G753" t="s">
        <v>61</v>
      </c>
      <c r="H753" t="s">
        <v>16</v>
      </c>
      <c r="I753" s="6">
        <v>7722.81</v>
      </c>
    </row>
    <row r="754" spans="5:9" x14ac:dyDescent="0.25">
      <c r="E754">
        <v>10747</v>
      </c>
      <c r="F754" s="2">
        <v>42052.071550925924</v>
      </c>
      <c r="G754" t="s">
        <v>35</v>
      </c>
      <c r="H754" t="s">
        <v>349</v>
      </c>
      <c r="I754" s="6">
        <v>83047.289999999994</v>
      </c>
    </row>
    <row r="755" spans="5:9" x14ac:dyDescent="0.25">
      <c r="E755">
        <v>10748</v>
      </c>
      <c r="F755" s="2">
        <v>42316.61613425926</v>
      </c>
      <c r="G755" t="s">
        <v>23</v>
      </c>
      <c r="H755" t="s">
        <v>322</v>
      </c>
      <c r="I755" s="6">
        <v>91874.11</v>
      </c>
    </row>
    <row r="756" spans="5:9" x14ac:dyDescent="0.25">
      <c r="E756">
        <v>10749</v>
      </c>
      <c r="F756" s="2">
        <v>42104.872199074074</v>
      </c>
      <c r="G756" t="s">
        <v>40</v>
      </c>
      <c r="H756" t="s">
        <v>350</v>
      </c>
      <c r="I756" s="6">
        <v>36852.04</v>
      </c>
    </row>
    <row r="757" spans="5:9" x14ac:dyDescent="0.25">
      <c r="E757">
        <v>10750</v>
      </c>
      <c r="F757" s="2">
        <v>42060.569097222222</v>
      </c>
      <c r="G757" t="s">
        <v>11</v>
      </c>
      <c r="H757" t="s">
        <v>130</v>
      </c>
      <c r="I757" s="6">
        <v>77949.100000000006</v>
      </c>
    </row>
    <row r="758" spans="5:9" x14ac:dyDescent="0.25">
      <c r="E758">
        <v>10751</v>
      </c>
      <c r="F758" s="2">
        <v>42011.844039351854</v>
      </c>
      <c r="G758" t="s">
        <v>26</v>
      </c>
      <c r="H758" t="s">
        <v>215</v>
      </c>
      <c r="I758" s="6">
        <v>63997.59</v>
      </c>
    </row>
    <row r="759" spans="5:9" x14ac:dyDescent="0.25">
      <c r="E759">
        <v>10752</v>
      </c>
      <c r="F759" s="2">
        <v>42157.871724537035</v>
      </c>
      <c r="G759" t="s">
        <v>38</v>
      </c>
      <c r="H759" t="s">
        <v>75</v>
      </c>
      <c r="I759" s="6">
        <v>93401.32</v>
      </c>
    </row>
    <row r="760" spans="5:9" x14ac:dyDescent="0.25">
      <c r="E760">
        <v>10753</v>
      </c>
      <c r="F760" s="2">
        <v>42298.751712962963</v>
      </c>
      <c r="G760" t="s">
        <v>52</v>
      </c>
      <c r="H760" t="s">
        <v>205</v>
      </c>
      <c r="I760" s="6">
        <v>27642.1</v>
      </c>
    </row>
    <row r="761" spans="5:9" x14ac:dyDescent="0.25">
      <c r="E761">
        <v>10754</v>
      </c>
      <c r="F761" s="2">
        <v>42245.78869212963</v>
      </c>
      <c r="G761" t="s">
        <v>40</v>
      </c>
      <c r="H761" t="s">
        <v>90</v>
      </c>
      <c r="I761" s="6">
        <v>60889.26</v>
      </c>
    </row>
    <row r="762" spans="5:9" x14ac:dyDescent="0.25">
      <c r="E762">
        <v>10755</v>
      </c>
      <c r="F762" s="2">
        <v>42221.359178240738</v>
      </c>
      <c r="G762" t="s">
        <v>29</v>
      </c>
      <c r="H762" t="s">
        <v>326</v>
      </c>
      <c r="I762" s="6">
        <v>48237.97</v>
      </c>
    </row>
    <row r="763" spans="5:9" x14ac:dyDescent="0.25">
      <c r="E763">
        <v>10756</v>
      </c>
      <c r="F763" s="2">
        <v>42007.679594907408</v>
      </c>
      <c r="G763" t="s">
        <v>26</v>
      </c>
      <c r="H763" t="s">
        <v>97</v>
      </c>
      <c r="I763" s="6">
        <v>26676.22</v>
      </c>
    </row>
    <row r="764" spans="5:9" x14ac:dyDescent="0.25">
      <c r="E764">
        <v>10757</v>
      </c>
      <c r="F764" s="2">
        <v>42187.260405092595</v>
      </c>
      <c r="G764" t="s">
        <v>7</v>
      </c>
      <c r="H764" t="s">
        <v>351</v>
      </c>
      <c r="I764" s="6">
        <v>6890.76</v>
      </c>
    </row>
    <row r="765" spans="5:9" x14ac:dyDescent="0.25">
      <c r="E765">
        <v>10758</v>
      </c>
      <c r="F765" s="2">
        <v>42043.164618055554</v>
      </c>
      <c r="G765" t="s">
        <v>45</v>
      </c>
      <c r="H765" t="s">
        <v>189</v>
      </c>
      <c r="I765" s="6">
        <v>82989.460000000006</v>
      </c>
    </row>
    <row r="766" spans="5:9" x14ac:dyDescent="0.25">
      <c r="E766">
        <v>10759</v>
      </c>
      <c r="F766" s="2">
        <v>42176.354398148149</v>
      </c>
      <c r="G766" t="s">
        <v>7</v>
      </c>
      <c r="H766" t="s">
        <v>105</v>
      </c>
      <c r="I766" s="6">
        <v>93058.99</v>
      </c>
    </row>
    <row r="767" spans="5:9" x14ac:dyDescent="0.25">
      <c r="E767">
        <v>10760</v>
      </c>
      <c r="F767" s="2">
        <v>42164.732731481483</v>
      </c>
      <c r="G767" t="s">
        <v>20</v>
      </c>
      <c r="H767" t="s">
        <v>352</v>
      </c>
      <c r="I767" s="6">
        <v>64277.63</v>
      </c>
    </row>
    <row r="768" spans="5:9" x14ac:dyDescent="0.25">
      <c r="E768">
        <v>10761</v>
      </c>
      <c r="F768" s="2">
        <v>42074.953009259261</v>
      </c>
      <c r="G768" t="s">
        <v>38</v>
      </c>
      <c r="H768" t="s">
        <v>194</v>
      </c>
      <c r="I768" s="6">
        <v>1468.64</v>
      </c>
    </row>
    <row r="769" spans="5:9" x14ac:dyDescent="0.25">
      <c r="E769">
        <v>10762</v>
      </c>
      <c r="F769" s="2">
        <v>42217.288414351853</v>
      </c>
      <c r="G769" t="s">
        <v>15</v>
      </c>
      <c r="H769" t="s">
        <v>199</v>
      </c>
      <c r="I769" s="6">
        <v>47387.51</v>
      </c>
    </row>
    <row r="770" spans="5:9" x14ac:dyDescent="0.25">
      <c r="E770">
        <v>10763</v>
      </c>
      <c r="F770" s="2">
        <v>42098.312858796293</v>
      </c>
      <c r="G770" t="s">
        <v>66</v>
      </c>
      <c r="H770" t="s">
        <v>333</v>
      </c>
      <c r="I770" s="6">
        <v>38580.449999999997</v>
      </c>
    </row>
    <row r="771" spans="5:9" x14ac:dyDescent="0.25">
      <c r="E771">
        <v>10764</v>
      </c>
      <c r="F771" s="2">
        <v>42162.851388888892</v>
      </c>
      <c r="G771" t="s">
        <v>15</v>
      </c>
      <c r="H771" t="s">
        <v>115</v>
      </c>
      <c r="I771" s="6">
        <v>61114.18</v>
      </c>
    </row>
    <row r="772" spans="5:9" x14ac:dyDescent="0.25">
      <c r="E772">
        <v>10765</v>
      </c>
      <c r="F772" s="2">
        <v>42180.223414351851</v>
      </c>
      <c r="G772" t="s">
        <v>61</v>
      </c>
      <c r="H772" t="s">
        <v>143</v>
      </c>
      <c r="I772" s="6">
        <v>69218.009999999995</v>
      </c>
    </row>
    <row r="773" spans="5:9" x14ac:dyDescent="0.25">
      <c r="E773">
        <v>10766</v>
      </c>
      <c r="F773" s="2">
        <v>42128.069849537038</v>
      </c>
      <c r="G773" t="s">
        <v>15</v>
      </c>
      <c r="H773" t="s">
        <v>342</v>
      </c>
      <c r="I773" s="6">
        <v>54000.29</v>
      </c>
    </row>
    <row r="774" spans="5:9" x14ac:dyDescent="0.25">
      <c r="E774">
        <v>10767</v>
      </c>
      <c r="F774" s="2">
        <v>42197.235567129632</v>
      </c>
      <c r="G774" t="s">
        <v>17</v>
      </c>
      <c r="H774" t="s">
        <v>330</v>
      </c>
      <c r="I774" s="6">
        <v>44289.58</v>
      </c>
    </row>
    <row r="775" spans="5:9" x14ac:dyDescent="0.25">
      <c r="E775">
        <v>10768</v>
      </c>
      <c r="F775" s="2">
        <v>42223.444895833331</v>
      </c>
      <c r="G775" t="s">
        <v>26</v>
      </c>
      <c r="H775" t="s">
        <v>211</v>
      </c>
      <c r="I775" s="6">
        <v>51320.87</v>
      </c>
    </row>
    <row r="776" spans="5:9" x14ac:dyDescent="0.25">
      <c r="E776">
        <v>10769</v>
      </c>
      <c r="F776" s="2">
        <v>42044.558194444442</v>
      </c>
      <c r="G776" t="s">
        <v>35</v>
      </c>
      <c r="H776" t="s">
        <v>327</v>
      </c>
      <c r="I776" s="6">
        <v>68433.100000000006</v>
      </c>
    </row>
    <row r="777" spans="5:9" x14ac:dyDescent="0.25">
      <c r="E777">
        <v>10770</v>
      </c>
      <c r="F777" s="2">
        <v>42159.476180555554</v>
      </c>
      <c r="G777" t="s">
        <v>61</v>
      </c>
      <c r="H777" t="s">
        <v>353</v>
      </c>
      <c r="I777" s="6">
        <v>28555.8</v>
      </c>
    </row>
    <row r="778" spans="5:9" x14ac:dyDescent="0.25">
      <c r="E778">
        <v>10771</v>
      </c>
      <c r="F778" s="2">
        <v>42215.281377314815</v>
      </c>
      <c r="G778" t="s">
        <v>23</v>
      </c>
      <c r="H778" t="s">
        <v>157</v>
      </c>
      <c r="I778" s="6">
        <v>19948.12</v>
      </c>
    </row>
    <row r="779" spans="5:9" x14ac:dyDescent="0.25">
      <c r="E779">
        <v>10772</v>
      </c>
      <c r="F779" s="2">
        <v>42323.824525462966</v>
      </c>
      <c r="G779" t="s">
        <v>52</v>
      </c>
      <c r="H779" t="s">
        <v>85</v>
      </c>
      <c r="I779" s="6">
        <v>27353.63</v>
      </c>
    </row>
    <row r="780" spans="5:9" x14ac:dyDescent="0.25">
      <c r="E780">
        <v>10773</v>
      </c>
      <c r="F780" s="2">
        <v>42215.236076388886</v>
      </c>
      <c r="G780" t="s">
        <v>66</v>
      </c>
      <c r="H780" t="s">
        <v>106</v>
      </c>
      <c r="I780" s="6">
        <v>8530.58</v>
      </c>
    </row>
    <row r="781" spans="5:9" x14ac:dyDescent="0.25">
      <c r="E781">
        <v>10774</v>
      </c>
      <c r="F781" s="2">
        <v>42157.152083333334</v>
      </c>
      <c r="G781" t="s">
        <v>23</v>
      </c>
      <c r="H781" t="s">
        <v>119</v>
      </c>
      <c r="I781" s="6">
        <v>28467.15</v>
      </c>
    </row>
    <row r="782" spans="5:9" x14ac:dyDescent="0.25">
      <c r="E782">
        <v>10775</v>
      </c>
      <c r="F782" s="2">
        <v>42124.643437500003</v>
      </c>
      <c r="G782" t="s">
        <v>61</v>
      </c>
      <c r="H782" t="s">
        <v>128</v>
      </c>
      <c r="I782" s="6">
        <v>56275.01</v>
      </c>
    </row>
    <row r="783" spans="5:9" x14ac:dyDescent="0.25">
      <c r="E783">
        <v>10776</v>
      </c>
      <c r="F783" s="2">
        <v>42235.810914351852</v>
      </c>
      <c r="G783" t="s">
        <v>13</v>
      </c>
      <c r="H783" t="s">
        <v>354</v>
      </c>
      <c r="I783" s="6">
        <v>8360.02</v>
      </c>
    </row>
    <row r="784" spans="5:9" x14ac:dyDescent="0.25">
      <c r="E784">
        <v>10777</v>
      </c>
      <c r="F784" s="2">
        <v>42187.786180555559</v>
      </c>
      <c r="G784" t="s">
        <v>11</v>
      </c>
      <c r="H784" t="s">
        <v>30</v>
      </c>
      <c r="I784" s="6">
        <v>89138.77</v>
      </c>
    </row>
    <row r="785" spans="5:9" x14ac:dyDescent="0.25">
      <c r="E785">
        <v>10778</v>
      </c>
      <c r="F785" s="2">
        <v>42170.822094907409</v>
      </c>
      <c r="G785" t="s">
        <v>35</v>
      </c>
      <c r="H785" t="s">
        <v>255</v>
      </c>
      <c r="I785" s="6">
        <v>46601.25</v>
      </c>
    </row>
    <row r="786" spans="5:9" x14ac:dyDescent="0.25">
      <c r="E786">
        <v>10779</v>
      </c>
      <c r="F786" s="2">
        <v>42318.292268518519</v>
      </c>
      <c r="G786" t="s">
        <v>52</v>
      </c>
      <c r="H786" t="s">
        <v>282</v>
      </c>
      <c r="I786" s="6">
        <v>86234.27</v>
      </c>
    </row>
    <row r="787" spans="5:9" x14ac:dyDescent="0.25">
      <c r="E787">
        <v>10780</v>
      </c>
      <c r="F787" s="2">
        <v>42025.169027777774</v>
      </c>
      <c r="G787" t="s">
        <v>52</v>
      </c>
      <c r="H787" t="s">
        <v>139</v>
      </c>
      <c r="I787" s="6">
        <v>55510.25</v>
      </c>
    </row>
    <row r="788" spans="5:9" x14ac:dyDescent="0.25">
      <c r="E788">
        <v>10781</v>
      </c>
      <c r="F788" s="2">
        <v>42120.292013888888</v>
      </c>
      <c r="G788" t="s">
        <v>26</v>
      </c>
      <c r="H788" t="s">
        <v>355</v>
      </c>
      <c r="I788" s="6">
        <v>94189.62</v>
      </c>
    </row>
    <row r="789" spans="5:9" x14ac:dyDescent="0.25">
      <c r="E789">
        <v>10782</v>
      </c>
      <c r="F789" s="2">
        <v>42199.313391203701</v>
      </c>
      <c r="G789" t="s">
        <v>26</v>
      </c>
      <c r="H789" t="s">
        <v>128</v>
      </c>
      <c r="I789" s="6">
        <v>69407.48</v>
      </c>
    </row>
    <row r="790" spans="5:9" x14ac:dyDescent="0.25">
      <c r="E790">
        <v>10783</v>
      </c>
      <c r="F790" s="2">
        <v>42189.997731481482</v>
      </c>
      <c r="G790" t="s">
        <v>61</v>
      </c>
      <c r="H790" t="s">
        <v>300</v>
      </c>
      <c r="I790" s="6">
        <v>98261.21</v>
      </c>
    </row>
    <row r="791" spans="5:9" x14ac:dyDescent="0.25">
      <c r="E791">
        <v>10784</v>
      </c>
      <c r="F791" s="2">
        <v>42046.753831018519</v>
      </c>
      <c r="G791" t="s">
        <v>15</v>
      </c>
      <c r="H791" t="s">
        <v>49</v>
      </c>
      <c r="I791" s="6">
        <v>26011.81</v>
      </c>
    </row>
    <row r="792" spans="5:9" x14ac:dyDescent="0.25">
      <c r="E792">
        <v>10785</v>
      </c>
      <c r="F792" s="2">
        <v>42259.756215277775</v>
      </c>
      <c r="G792" t="s">
        <v>45</v>
      </c>
      <c r="H792" t="s">
        <v>221</v>
      </c>
      <c r="I792" s="6">
        <v>38082.46</v>
      </c>
    </row>
    <row r="793" spans="5:9" x14ac:dyDescent="0.25">
      <c r="E793">
        <v>10786</v>
      </c>
      <c r="F793" s="2">
        <v>42025.324467592596</v>
      </c>
      <c r="G793" t="s">
        <v>5</v>
      </c>
      <c r="H793" t="s">
        <v>352</v>
      </c>
      <c r="I793" s="6">
        <v>7368.73</v>
      </c>
    </row>
    <row r="794" spans="5:9" x14ac:dyDescent="0.25">
      <c r="E794">
        <v>10787</v>
      </c>
      <c r="F794" s="2">
        <v>42274.999618055554</v>
      </c>
      <c r="G794" t="s">
        <v>11</v>
      </c>
      <c r="H794" t="s">
        <v>201</v>
      </c>
      <c r="I794" s="6">
        <v>80203.740000000005</v>
      </c>
    </row>
    <row r="795" spans="5:9" x14ac:dyDescent="0.25">
      <c r="E795">
        <v>10788</v>
      </c>
      <c r="F795" s="2">
        <v>42322.271319444444</v>
      </c>
      <c r="G795" t="s">
        <v>66</v>
      </c>
      <c r="H795" t="s">
        <v>128</v>
      </c>
      <c r="I795" s="6">
        <v>18506.05</v>
      </c>
    </row>
    <row r="796" spans="5:9" x14ac:dyDescent="0.25">
      <c r="E796">
        <v>10789</v>
      </c>
      <c r="F796" s="2">
        <v>42157.507951388892</v>
      </c>
      <c r="G796" t="s">
        <v>35</v>
      </c>
      <c r="H796" t="s">
        <v>326</v>
      </c>
      <c r="I796" s="6">
        <v>49375.96</v>
      </c>
    </row>
    <row r="797" spans="5:9" x14ac:dyDescent="0.25">
      <c r="E797">
        <v>10790</v>
      </c>
      <c r="F797" s="2">
        <v>42365.936307870368</v>
      </c>
      <c r="G797" t="s">
        <v>7</v>
      </c>
      <c r="H797" t="s">
        <v>249</v>
      </c>
      <c r="I797" s="6">
        <v>7067.87</v>
      </c>
    </row>
    <row r="798" spans="5:9" x14ac:dyDescent="0.25">
      <c r="E798">
        <v>10791</v>
      </c>
      <c r="F798" s="2">
        <v>42267.297384259262</v>
      </c>
      <c r="G798" t="s">
        <v>15</v>
      </c>
      <c r="H798" t="s">
        <v>62</v>
      </c>
      <c r="I798" s="6">
        <v>51133.88</v>
      </c>
    </row>
    <row r="799" spans="5:9" x14ac:dyDescent="0.25">
      <c r="E799">
        <v>10792</v>
      </c>
      <c r="F799" s="2">
        <v>42296.979768518519</v>
      </c>
      <c r="G799" t="s">
        <v>26</v>
      </c>
      <c r="H799" t="s">
        <v>96</v>
      </c>
      <c r="I799" s="6">
        <v>17618.64</v>
      </c>
    </row>
    <row r="800" spans="5:9" x14ac:dyDescent="0.25">
      <c r="E800">
        <v>10793</v>
      </c>
      <c r="F800" s="2">
        <v>42363.791238425925</v>
      </c>
      <c r="G800" t="s">
        <v>66</v>
      </c>
      <c r="H800" t="s">
        <v>280</v>
      </c>
      <c r="I800" s="6">
        <v>58344.2</v>
      </c>
    </row>
    <row r="801" spans="5:9" x14ac:dyDescent="0.25">
      <c r="E801">
        <v>10794</v>
      </c>
      <c r="F801" s="2">
        <v>42220.088159722225</v>
      </c>
      <c r="G801" t="s">
        <v>45</v>
      </c>
      <c r="H801" t="s">
        <v>349</v>
      </c>
      <c r="I801" s="6">
        <v>71262.38</v>
      </c>
    </row>
    <row r="802" spans="5:9" x14ac:dyDescent="0.25">
      <c r="E802">
        <v>10795</v>
      </c>
      <c r="F802" s="2">
        <v>42172.314444444448</v>
      </c>
      <c r="G802" t="s">
        <v>9</v>
      </c>
      <c r="H802" t="s">
        <v>219</v>
      </c>
      <c r="I802" s="6">
        <v>44711.7</v>
      </c>
    </row>
    <row r="803" spans="5:9" x14ac:dyDescent="0.25">
      <c r="E803">
        <v>10796</v>
      </c>
      <c r="F803" s="2">
        <v>42308.440613425926</v>
      </c>
      <c r="G803" t="s">
        <v>17</v>
      </c>
      <c r="H803" t="s">
        <v>124</v>
      </c>
      <c r="I803" s="6">
        <v>68955.710000000006</v>
      </c>
    </row>
    <row r="804" spans="5:9" x14ac:dyDescent="0.25">
      <c r="E804">
        <v>10797</v>
      </c>
      <c r="F804" s="2">
        <v>42158.443888888891</v>
      </c>
      <c r="G804" t="s">
        <v>20</v>
      </c>
      <c r="H804" t="s">
        <v>57</v>
      </c>
      <c r="I804" s="6">
        <v>11675.86</v>
      </c>
    </row>
    <row r="805" spans="5:9" x14ac:dyDescent="0.25">
      <c r="E805">
        <v>10798</v>
      </c>
      <c r="F805" s="2">
        <v>42172.683506944442</v>
      </c>
      <c r="G805" t="s">
        <v>23</v>
      </c>
      <c r="H805" t="s">
        <v>42</v>
      </c>
      <c r="I805" s="6">
        <v>66242.3</v>
      </c>
    </row>
    <row r="806" spans="5:9" x14ac:dyDescent="0.25">
      <c r="E806">
        <v>10799</v>
      </c>
      <c r="F806" s="2">
        <v>42106.326192129629</v>
      </c>
      <c r="G806" t="s">
        <v>13</v>
      </c>
      <c r="H806" t="s">
        <v>202</v>
      </c>
      <c r="I806" s="6">
        <v>38935.15</v>
      </c>
    </row>
    <row r="807" spans="5:9" x14ac:dyDescent="0.25">
      <c r="E807">
        <v>10800</v>
      </c>
      <c r="F807" s="2">
        <v>42083.051053240742</v>
      </c>
      <c r="G807" t="s">
        <v>11</v>
      </c>
      <c r="H807" t="s">
        <v>307</v>
      </c>
      <c r="I807" s="6">
        <v>90845.69</v>
      </c>
    </row>
    <row r="808" spans="5:9" x14ac:dyDescent="0.25">
      <c r="E808">
        <v>10801</v>
      </c>
      <c r="F808" s="2">
        <v>42246.088888888888</v>
      </c>
      <c r="G808" t="s">
        <v>11</v>
      </c>
      <c r="H808" t="s">
        <v>329</v>
      </c>
      <c r="I808" s="6">
        <v>26749.119999999999</v>
      </c>
    </row>
    <row r="809" spans="5:9" x14ac:dyDescent="0.25">
      <c r="E809">
        <v>10802</v>
      </c>
      <c r="F809" s="2">
        <v>42006.176527777781</v>
      </c>
      <c r="G809" t="s">
        <v>23</v>
      </c>
      <c r="H809" t="s">
        <v>27</v>
      </c>
      <c r="I809" s="6">
        <v>44755.28</v>
      </c>
    </row>
    <row r="810" spans="5:9" x14ac:dyDescent="0.25">
      <c r="E810">
        <v>10803</v>
      </c>
      <c r="F810" s="2">
        <v>42057.996886574074</v>
      </c>
      <c r="G810" t="s">
        <v>7</v>
      </c>
      <c r="H810" t="s">
        <v>321</v>
      </c>
      <c r="I810" s="6">
        <v>92699.32</v>
      </c>
    </row>
    <row r="811" spans="5:9" x14ac:dyDescent="0.25">
      <c r="E811">
        <v>10804</v>
      </c>
      <c r="F811" s="2">
        <v>42228.907199074078</v>
      </c>
      <c r="G811" t="s">
        <v>20</v>
      </c>
      <c r="H811" t="s">
        <v>217</v>
      </c>
      <c r="I811" s="6">
        <v>35657.730000000003</v>
      </c>
    </row>
    <row r="812" spans="5:9" x14ac:dyDescent="0.25">
      <c r="E812">
        <v>10805</v>
      </c>
      <c r="F812" s="2">
        <v>42355.907500000001</v>
      </c>
      <c r="G812" t="s">
        <v>7</v>
      </c>
      <c r="H812" t="s">
        <v>356</v>
      </c>
      <c r="I812" s="6">
        <v>54613.71</v>
      </c>
    </row>
    <row r="813" spans="5:9" x14ac:dyDescent="0.25">
      <c r="E813">
        <v>10806</v>
      </c>
      <c r="F813" s="2">
        <v>42198.452928240738</v>
      </c>
      <c r="G813" t="s">
        <v>15</v>
      </c>
      <c r="H813" t="s">
        <v>311</v>
      </c>
      <c r="I813" s="6">
        <v>13049.22</v>
      </c>
    </row>
    <row r="814" spans="5:9" x14ac:dyDescent="0.25">
      <c r="E814">
        <v>10807</v>
      </c>
      <c r="F814" s="2">
        <v>42293.729074074072</v>
      </c>
      <c r="G814" t="s">
        <v>23</v>
      </c>
      <c r="H814" t="s">
        <v>168</v>
      </c>
      <c r="I814" s="6">
        <v>13842.52</v>
      </c>
    </row>
    <row r="815" spans="5:9" x14ac:dyDescent="0.25">
      <c r="E815">
        <v>10808</v>
      </c>
      <c r="F815" s="2">
        <v>42055.85533564815</v>
      </c>
      <c r="G815" t="s">
        <v>17</v>
      </c>
      <c r="H815" t="s">
        <v>205</v>
      </c>
      <c r="I815" s="6">
        <v>87037.4</v>
      </c>
    </row>
    <row r="816" spans="5:9" x14ac:dyDescent="0.25">
      <c r="E816">
        <v>10809</v>
      </c>
      <c r="F816" s="2">
        <v>42212.536238425928</v>
      </c>
      <c r="G816" t="s">
        <v>15</v>
      </c>
      <c r="H816" t="s">
        <v>128</v>
      </c>
      <c r="I816" s="6">
        <v>83378.7</v>
      </c>
    </row>
    <row r="817" spans="5:9" x14ac:dyDescent="0.25">
      <c r="E817">
        <v>10810</v>
      </c>
      <c r="F817" s="2">
        <v>42023.644270833334</v>
      </c>
      <c r="G817" t="s">
        <v>15</v>
      </c>
      <c r="H817" t="s">
        <v>357</v>
      </c>
      <c r="I817" s="6">
        <v>35650.46</v>
      </c>
    </row>
    <row r="818" spans="5:9" x14ac:dyDescent="0.25">
      <c r="E818">
        <v>10811</v>
      </c>
      <c r="F818" s="2">
        <v>42259.672071759262</v>
      </c>
      <c r="G818" t="s">
        <v>15</v>
      </c>
      <c r="H818" t="s">
        <v>149</v>
      </c>
      <c r="I818" s="6">
        <v>53743.19</v>
      </c>
    </row>
    <row r="819" spans="5:9" x14ac:dyDescent="0.25">
      <c r="E819">
        <v>10812</v>
      </c>
      <c r="F819" s="2">
        <v>42343.511319444442</v>
      </c>
      <c r="G819" t="s">
        <v>29</v>
      </c>
      <c r="H819" t="s">
        <v>22</v>
      </c>
      <c r="I819" s="6">
        <v>78917.289999999994</v>
      </c>
    </row>
    <row r="820" spans="5:9" x14ac:dyDescent="0.25">
      <c r="E820">
        <v>10813</v>
      </c>
      <c r="F820" s="2">
        <v>42175.951631944445</v>
      </c>
      <c r="G820" t="s">
        <v>17</v>
      </c>
      <c r="H820" t="s">
        <v>214</v>
      </c>
      <c r="I820" s="6">
        <v>64910.45</v>
      </c>
    </row>
    <row r="821" spans="5:9" x14ac:dyDescent="0.25">
      <c r="E821">
        <v>10814</v>
      </c>
      <c r="F821" s="2">
        <v>42320.803587962961</v>
      </c>
      <c r="G821" t="s">
        <v>5</v>
      </c>
      <c r="H821" t="s">
        <v>207</v>
      </c>
      <c r="I821" s="6">
        <v>96591.32</v>
      </c>
    </row>
    <row r="822" spans="5:9" x14ac:dyDescent="0.25">
      <c r="E822">
        <v>10815</v>
      </c>
      <c r="F822" s="2">
        <v>42109.874479166669</v>
      </c>
      <c r="G822" t="s">
        <v>17</v>
      </c>
      <c r="H822" t="s">
        <v>332</v>
      </c>
      <c r="I822" s="6">
        <v>63763.19</v>
      </c>
    </row>
    <row r="823" spans="5:9" x14ac:dyDescent="0.25">
      <c r="E823">
        <v>10816</v>
      </c>
      <c r="F823" s="2">
        <v>42166.072002314817</v>
      </c>
      <c r="G823" t="s">
        <v>20</v>
      </c>
      <c r="H823" t="s">
        <v>242</v>
      </c>
      <c r="I823" s="6">
        <v>73678.210000000006</v>
      </c>
    </row>
    <row r="824" spans="5:9" x14ac:dyDescent="0.25">
      <c r="E824">
        <v>10817</v>
      </c>
      <c r="F824" s="2">
        <v>42249.544999999998</v>
      </c>
      <c r="G824" t="s">
        <v>13</v>
      </c>
      <c r="H824" t="s">
        <v>358</v>
      </c>
      <c r="I824" s="6">
        <v>84449.600000000006</v>
      </c>
    </row>
    <row r="825" spans="5:9" x14ac:dyDescent="0.25">
      <c r="E825">
        <v>10818</v>
      </c>
      <c r="F825" s="2">
        <v>42204.107546296298</v>
      </c>
      <c r="G825" t="s">
        <v>7</v>
      </c>
      <c r="H825" t="s">
        <v>163</v>
      </c>
      <c r="I825" s="6">
        <v>22997.09</v>
      </c>
    </row>
    <row r="826" spans="5:9" x14ac:dyDescent="0.25">
      <c r="E826">
        <v>10819</v>
      </c>
      <c r="F826" s="2">
        <v>42259.177106481482</v>
      </c>
      <c r="G826" t="s">
        <v>35</v>
      </c>
      <c r="H826" t="s">
        <v>252</v>
      </c>
      <c r="I826" s="6">
        <v>53303.75</v>
      </c>
    </row>
    <row r="827" spans="5:9" x14ac:dyDescent="0.25">
      <c r="E827">
        <v>10820</v>
      </c>
      <c r="F827" s="2">
        <v>42091.701886574076</v>
      </c>
      <c r="G827" t="s">
        <v>45</v>
      </c>
      <c r="H827" t="s">
        <v>359</v>
      </c>
      <c r="I827" s="6">
        <v>43369.71</v>
      </c>
    </row>
    <row r="828" spans="5:9" x14ac:dyDescent="0.25">
      <c r="E828">
        <v>10821</v>
      </c>
      <c r="F828" s="2">
        <v>42219.223101851851</v>
      </c>
      <c r="G828" t="s">
        <v>52</v>
      </c>
      <c r="H828" t="s">
        <v>36</v>
      </c>
      <c r="I828" s="6">
        <v>51675.93</v>
      </c>
    </row>
    <row r="829" spans="5:9" x14ac:dyDescent="0.25">
      <c r="E829">
        <v>10822</v>
      </c>
      <c r="F829" s="2">
        <v>42334.290555555555</v>
      </c>
      <c r="G829" t="s">
        <v>26</v>
      </c>
      <c r="H829" t="s">
        <v>348</v>
      </c>
      <c r="I829" s="6">
        <v>76716.05</v>
      </c>
    </row>
    <row r="830" spans="5:9" x14ac:dyDescent="0.25">
      <c r="E830">
        <v>10823</v>
      </c>
      <c r="F830" s="2">
        <v>42083.360115740739</v>
      </c>
      <c r="G830" t="s">
        <v>38</v>
      </c>
      <c r="H830" t="s">
        <v>144</v>
      </c>
      <c r="I830" s="6">
        <v>20446.13</v>
      </c>
    </row>
    <row r="831" spans="5:9" x14ac:dyDescent="0.25">
      <c r="E831">
        <v>10824</v>
      </c>
      <c r="F831" s="2">
        <v>42154.770624999997</v>
      </c>
      <c r="G831" t="s">
        <v>45</v>
      </c>
      <c r="H831" t="s">
        <v>297</v>
      </c>
      <c r="I831" s="6">
        <v>93010.62</v>
      </c>
    </row>
    <row r="832" spans="5:9" x14ac:dyDescent="0.25">
      <c r="E832">
        <v>10825</v>
      </c>
      <c r="F832" s="2">
        <v>42328.828055555554</v>
      </c>
      <c r="G832" t="s">
        <v>23</v>
      </c>
      <c r="H832" t="s">
        <v>138</v>
      </c>
      <c r="I832" s="6">
        <v>95248.92</v>
      </c>
    </row>
    <row r="833" spans="5:9" x14ac:dyDescent="0.25">
      <c r="E833">
        <v>10826</v>
      </c>
      <c r="F833" s="2">
        <v>42199.190798611111</v>
      </c>
      <c r="G833" t="s">
        <v>35</v>
      </c>
      <c r="H833" t="s">
        <v>360</v>
      </c>
      <c r="I833" s="6">
        <v>42577.43</v>
      </c>
    </row>
    <row r="834" spans="5:9" x14ac:dyDescent="0.25">
      <c r="E834">
        <v>10827</v>
      </c>
      <c r="F834" s="2">
        <v>42131.842939814815</v>
      </c>
      <c r="G834" t="s">
        <v>13</v>
      </c>
      <c r="H834" t="s">
        <v>188</v>
      </c>
      <c r="I834" s="6">
        <v>42789.09</v>
      </c>
    </row>
    <row r="835" spans="5:9" x14ac:dyDescent="0.25">
      <c r="E835">
        <v>10828</v>
      </c>
      <c r="F835" s="2">
        <v>42165.628912037035</v>
      </c>
      <c r="G835" t="s">
        <v>35</v>
      </c>
      <c r="H835" t="s">
        <v>106</v>
      </c>
      <c r="I835" s="6">
        <v>42049.79</v>
      </c>
    </row>
    <row r="836" spans="5:9" x14ac:dyDescent="0.25">
      <c r="E836">
        <v>10829</v>
      </c>
      <c r="F836" s="2">
        <v>42063.821180555555</v>
      </c>
      <c r="G836" t="s">
        <v>29</v>
      </c>
      <c r="H836" t="s">
        <v>215</v>
      </c>
      <c r="I836" s="6">
        <v>28537.85</v>
      </c>
    </row>
    <row r="837" spans="5:9" x14ac:dyDescent="0.25">
      <c r="E837">
        <v>10830</v>
      </c>
      <c r="F837" s="2">
        <v>42130.974942129629</v>
      </c>
      <c r="G837" t="s">
        <v>52</v>
      </c>
      <c r="H837" t="s">
        <v>212</v>
      </c>
      <c r="I837" s="6">
        <v>7973.37</v>
      </c>
    </row>
    <row r="838" spans="5:9" x14ac:dyDescent="0.25">
      <c r="E838">
        <v>10831</v>
      </c>
      <c r="F838" s="2">
        <v>42261.352858796294</v>
      </c>
      <c r="G838" t="s">
        <v>38</v>
      </c>
      <c r="H838" t="s">
        <v>167</v>
      </c>
      <c r="I838" s="6">
        <v>53669.18</v>
      </c>
    </row>
    <row r="839" spans="5:9" x14ac:dyDescent="0.25">
      <c r="E839">
        <v>10832</v>
      </c>
      <c r="F839" s="2">
        <v>42050.49763888889</v>
      </c>
      <c r="G839" t="s">
        <v>13</v>
      </c>
      <c r="H839" t="s">
        <v>151</v>
      </c>
      <c r="I839" s="6">
        <v>88309.119999999995</v>
      </c>
    </row>
    <row r="840" spans="5:9" x14ac:dyDescent="0.25">
      <c r="E840">
        <v>10833</v>
      </c>
      <c r="F840" s="2">
        <v>42051.249386574076</v>
      </c>
      <c r="G840" t="s">
        <v>11</v>
      </c>
      <c r="H840" t="s">
        <v>59</v>
      </c>
      <c r="I840" s="6">
        <v>49463.07</v>
      </c>
    </row>
    <row r="841" spans="5:9" x14ac:dyDescent="0.25">
      <c r="E841">
        <v>10834</v>
      </c>
      <c r="F841" s="2">
        <v>42332.536817129629</v>
      </c>
      <c r="G841" t="s">
        <v>66</v>
      </c>
      <c r="H841" t="s">
        <v>316</v>
      </c>
      <c r="I841" s="6">
        <v>40393.25</v>
      </c>
    </row>
    <row r="842" spans="5:9" x14ac:dyDescent="0.25">
      <c r="E842">
        <v>10835</v>
      </c>
      <c r="F842" s="2">
        <v>42084.03974537037</v>
      </c>
      <c r="G842" t="s">
        <v>15</v>
      </c>
      <c r="H842" t="s">
        <v>361</v>
      </c>
      <c r="I842" s="6">
        <v>13721.81</v>
      </c>
    </row>
    <row r="843" spans="5:9" x14ac:dyDescent="0.25">
      <c r="E843">
        <v>10836</v>
      </c>
      <c r="F843" s="2">
        <v>42332.444837962961</v>
      </c>
      <c r="G843" t="s">
        <v>26</v>
      </c>
      <c r="H843" t="s">
        <v>322</v>
      </c>
      <c r="I843" s="6">
        <v>27616.42</v>
      </c>
    </row>
    <row r="844" spans="5:9" x14ac:dyDescent="0.25">
      <c r="E844">
        <v>10837</v>
      </c>
      <c r="F844" s="2">
        <v>42227.05096064815</v>
      </c>
      <c r="G844" t="s">
        <v>35</v>
      </c>
      <c r="H844" t="s">
        <v>130</v>
      </c>
      <c r="I844" s="6">
        <v>55714.89</v>
      </c>
    </row>
    <row r="845" spans="5:9" x14ac:dyDescent="0.25">
      <c r="E845">
        <v>10838</v>
      </c>
      <c r="F845" s="2">
        <v>42056.70648148148</v>
      </c>
      <c r="G845" t="s">
        <v>20</v>
      </c>
      <c r="H845" t="s">
        <v>341</v>
      </c>
      <c r="I845" s="6">
        <v>28585.4</v>
      </c>
    </row>
    <row r="846" spans="5:9" x14ac:dyDescent="0.25">
      <c r="E846">
        <v>10839</v>
      </c>
      <c r="F846" s="2">
        <v>42329.207175925927</v>
      </c>
      <c r="G846" t="s">
        <v>13</v>
      </c>
      <c r="H846" t="s">
        <v>279</v>
      </c>
      <c r="I846" s="6">
        <v>68107.679999999993</v>
      </c>
    </row>
    <row r="847" spans="5:9" x14ac:dyDescent="0.25">
      <c r="E847">
        <v>10840</v>
      </c>
      <c r="F847" s="2">
        <v>42062.065358796295</v>
      </c>
      <c r="G847" t="s">
        <v>5</v>
      </c>
      <c r="H847" t="s">
        <v>326</v>
      </c>
      <c r="I847" s="6">
        <v>17909.939999999999</v>
      </c>
    </row>
    <row r="848" spans="5:9" x14ac:dyDescent="0.25">
      <c r="E848">
        <v>10841</v>
      </c>
      <c r="F848" s="2">
        <v>42233.244097222225</v>
      </c>
      <c r="G848" t="s">
        <v>17</v>
      </c>
      <c r="H848" t="s">
        <v>225</v>
      </c>
      <c r="I848" s="6">
        <v>91404.85</v>
      </c>
    </row>
    <row r="849" spans="5:9" x14ac:dyDescent="0.25">
      <c r="E849">
        <v>10842</v>
      </c>
      <c r="F849" s="2">
        <v>42175.694363425922</v>
      </c>
      <c r="G849" t="s">
        <v>40</v>
      </c>
      <c r="H849" t="s">
        <v>197</v>
      </c>
      <c r="I849" s="6">
        <v>76984.240000000005</v>
      </c>
    </row>
    <row r="850" spans="5:9" x14ac:dyDescent="0.25">
      <c r="E850">
        <v>10843</v>
      </c>
      <c r="F850" s="2">
        <v>42310.570868055554</v>
      </c>
      <c r="G850" t="s">
        <v>17</v>
      </c>
      <c r="H850" t="s">
        <v>169</v>
      </c>
      <c r="I850" s="6">
        <v>68425.009999999995</v>
      </c>
    </row>
    <row r="851" spans="5:9" x14ac:dyDescent="0.25">
      <c r="E851">
        <v>10844</v>
      </c>
      <c r="F851" s="2">
        <v>42119.137037037035</v>
      </c>
      <c r="G851" t="s">
        <v>66</v>
      </c>
      <c r="H851" t="s">
        <v>209</v>
      </c>
      <c r="I851" s="6">
        <v>61380.800000000003</v>
      </c>
    </row>
    <row r="852" spans="5:9" x14ac:dyDescent="0.25">
      <c r="E852">
        <v>10845</v>
      </c>
      <c r="F852" s="2">
        <v>42284.54546296296</v>
      </c>
      <c r="G852" t="s">
        <v>9</v>
      </c>
      <c r="H852" t="s">
        <v>73</v>
      </c>
      <c r="I852" s="6">
        <v>69022.399999999994</v>
      </c>
    </row>
    <row r="853" spans="5:9" x14ac:dyDescent="0.25">
      <c r="E853">
        <v>10846</v>
      </c>
      <c r="F853" s="2">
        <v>42257.058599537035</v>
      </c>
      <c r="G853" t="s">
        <v>35</v>
      </c>
      <c r="H853" t="s">
        <v>305</v>
      </c>
      <c r="I853" s="6">
        <v>23319.51</v>
      </c>
    </row>
    <row r="854" spans="5:9" x14ac:dyDescent="0.25">
      <c r="E854">
        <v>10847</v>
      </c>
      <c r="F854" s="2">
        <v>42279.297627314816</v>
      </c>
      <c r="G854" t="s">
        <v>13</v>
      </c>
      <c r="H854" t="s">
        <v>50</v>
      </c>
      <c r="I854" s="6">
        <v>22803.79</v>
      </c>
    </row>
    <row r="855" spans="5:9" x14ac:dyDescent="0.25">
      <c r="E855">
        <v>10848</v>
      </c>
      <c r="F855" s="2">
        <v>42363.193703703706</v>
      </c>
      <c r="G855" t="s">
        <v>13</v>
      </c>
      <c r="H855" t="s">
        <v>250</v>
      </c>
      <c r="I855" s="6">
        <v>18076.330000000002</v>
      </c>
    </row>
    <row r="856" spans="5:9" x14ac:dyDescent="0.25">
      <c r="E856">
        <v>10849</v>
      </c>
      <c r="F856" s="2">
        <v>42257.544270833336</v>
      </c>
      <c r="G856" t="s">
        <v>23</v>
      </c>
      <c r="H856" t="s">
        <v>362</v>
      </c>
      <c r="I856" s="6">
        <v>84704.07</v>
      </c>
    </row>
    <row r="857" spans="5:9" x14ac:dyDescent="0.25">
      <c r="E857">
        <v>10850</v>
      </c>
      <c r="F857" s="2">
        <v>42106.660196759258</v>
      </c>
      <c r="G857" t="s">
        <v>15</v>
      </c>
      <c r="H857" t="s">
        <v>350</v>
      </c>
      <c r="I857" s="6">
        <v>59556.639999999999</v>
      </c>
    </row>
    <row r="858" spans="5:9" x14ac:dyDescent="0.25">
      <c r="E858">
        <v>10851</v>
      </c>
      <c r="F858" s="2">
        <v>42359.724386574075</v>
      </c>
      <c r="G858" t="s">
        <v>29</v>
      </c>
      <c r="H858" t="s">
        <v>105</v>
      </c>
      <c r="I858" s="6">
        <v>97076.19</v>
      </c>
    </row>
    <row r="859" spans="5:9" x14ac:dyDescent="0.25">
      <c r="E859">
        <v>10852</v>
      </c>
      <c r="F859" s="2">
        <v>42363.302291666667</v>
      </c>
      <c r="G859" t="s">
        <v>20</v>
      </c>
      <c r="H859" t="s">
        <v>277</v>
      </c>
      <c r="I859" s="6">
        <v>7222.04</v>
      </c>
    </row>
    <row r="860" spans="5:9" x14ac:dyDescent="0.25">
      <c r="E860">
        <v>10853</v>
      </c>
      <c r="F860" s="2">
        <v>42072.415636574071</v>
      </c>
      <c r="G860" t="s">
        <v>17</v>
      </c>
      <c r="H860" t="s">
        <v>224</v>
      </c>
      <c r="I860" s="6">
        <v>84445.57</v>
      </c>
    </row>
    <row r="861" spans="5:9" x14ac:dyDescent="0.25">
      <c r="E861">
        <v>10854</v>
      </c>
      <c r="F861" s="2">
        <v>42153.420266203706</v>
      </c>
      <c r="G861" t="s">
        <v>45</v>
      </c>
      <c r="H861" t="s">
        <v>62</v>
      </c>
      <c r="I861" s="6">
        <v>25486.15</v>
      </c>
    </row>
    <row r="862" spans="5:9" x14ac:dyDescent="0.25">
      <c r="E862">
        <v>10855</v>
      </c>
      <c r="F862" s="2">
        <v>42028.383067129631</v>
      </c>
      <c r="G862" t="s">
        <v>17</v>
      </c>
      <c r="H862" t="s">
        <v>259</v>
      </c>
      <c r="I862" s="6">
        <v>13713.14</v>
      </c>
    </row>
    <row r="863" spans="5:9" x14ac:dyDescent="0.25">
      <c r="E863">
        <v>10856</v>
      </c>
      <c r="F863" s="2">
        <v>42148.248611111114</v>
      </c>
      <c r="G863" t="s">
        <v>52</v>
      </c>
      <c r="H863" t="s">
        <v>296</v>
      </c>
      <c r="I863" s="6">
        <v>16988.32</v>
      </c>
    </row>
    <row r="864" spans="5:9" x14ac:dyDescent="0.25">
      <c r="E864">
        <v>10857</v>
      </c>
      <c r="F864" s="2">
        <v>42112.282777777778</v>
      </c>
      <c r="G864" t="s">
        <v>52</v>
      </c>
      <c r="H864" t="s">
        <v>180</v>
      </c>
      <c r="I864" s="6">
        <v>9348.16</v>
      </c>
    </row>
    <row r="865" spans="5:9" x14ac:dyDescent="0.25">
      <c r="E865">
        <v>10858</v>
      </c>
      <c r="F865" s="2">
        <v>42152.148032407407</v>
      </c>
      <c r="G865" t="s">
        <v>61</v>
      </c>
      <c r="H865" t="s">
        <v>136</v>
      </c>
      <c r="I865" s="6">
        <v>48512.12</v>
      </c>
    </row>
    <row r="866" spans="5:9" x14ac:dyDescent="0.25">
      <c r="E866">
        <v>10859</v>
      </c>
      <c r="F866" s="2">
        <v>42125.043414351851</v>
      </c>
      <c r="G866" t="s">
        <v>5</v>
      </c>
      <c r="H866" t="s">
        <v>121</v>
      </c>
      <c r="I866" s="6">
        <v>94796.29</v>
      </c>
    </row>
    <row r="867" spans="5:9" x14ac:dyDescent="0.25">
      <c r="E867">
        <v>10860</v>
      </c>
      <c r="F867" s="2">
        <v>42193.712164351855</v>
      </c>
      <c r="G867" t="s">
        <v>17</v>
      </c>
      <c r="H867" t="s">
        <v>249</v>
      </c>
      <c r="I867" s="6">
        <v>72127.649999999994</v>
      </c>
    </row>
    <row r="868" spans="5:9" x14ac:dyDescent="0.25">
      <c r="E868">
        <v>10861</v>
      </c>
      <c r="F868" s="2">
        <v>42350.552627314813</v>
      </c>
      <c r="G868" t="s">
        <v>29</v>
      </c>
      <c r="H868" t="s">
        <v>68</v>
      </c>
      <c r="I868" s="6">
        <v>35329.629999999997</v>
      </c>
    </row>
    <row r="869" spans="5:9" x14ac:dyDescent="0.25">
      <c r="E869">
        <v>10862</v>
      </c>
      <c r="F869" s="2">
        <v>42286.071342592593</v>
      </c>
      <c r="G869" t="s">
        <v>5</v>
      </c>
      <c r="H869" t="s">
        <v>130</v>
      </c>
      <c r="I869" s="6">
        <v>1113.28</v>
      </c>
    </row>
    <row r="870" spans="5:9" x14ac:dyDescent="0.25">
      <c r="E870">
        <v>10863</v>
      </c>
      <c r="F870" s="2">
        <v>42201.211053240739</v>
      </c>
      <c r="G870" t="s">
        <v>52</v>
      </c>
      <c r="H870" t="s">
        <v>166</v>
      </c>
      <c r="I870" s="6">
        <v>64170.9</v>
      </c>
    </row>
    <row r="871" spans="5:9" x14ac:dyDescent="0.25">
      <c r="E871">
        <v>10864</v>
      </c>
      <c r="F871" s="2">
        <v>42143.635879629626</v>
      </c>
      <c r="G871" t="s">
        <v>23</v>
      </c>
      <c r="H871" t="s">
        <v>155</v>
      </c>
      <c r="I871" s="6">
        <v>49826.67</v>
      </c>
    </row>
    <row r="872" spans="5:9" x14ac:dyDescent="0.25">
      <c r="E872">
        <v>10865</v>
      </c>
      <c r="F872" s="2">
        <v>42183.118333333332</v>
      </c>
      <c r="G872" t="s">
        <v>66</v>
      </c>
      <c r="H872" t="s">
        <v>47</v>
      </c>
      <c r="I872" s="6">
        <v>72940.55</v>
      </c>
    </row>
    <row r="873" spans="5:9" x14ac:dyDescent="0.25">
      <c r="E873">
        <v>10866</v>
      </c>
      <c r="F873" s="2">
        <v>42326.587523148148</v>
      </c>
      <c r="G873" t="s">
        <v>26</v>
      </c>
      <c r="H873" t="s">
        <v>363</v>
      </c>
      <c r="I873" s="6">
        <v>81961.460000000006</v>
      </c>
    </row>
    <row r="874" spans="5:9" x14ac:dyDescent="0.25">
      <c r="E874">
        <v>10867</v>
      </c>
      <c r="F874" s="2">
        <v>42106.549293981479</v>
      </c>
      <c r="G874" t="s">
        <v>38</v>
      </c>
      <c r="H874" t="s">
        <v>189</v>
      </c>
      <c r="I874" s="6">
        <v>23818.51</v>
      </c>
    </row>
    <row r="875" spans="5:9" x14ac:dyDescent="0.25">
      <c r="E875">
        <v>10868</v>
      </c>
      <c r="F875" s="2">
        <v>42155.1721875</v>
      </c>
      <c r="G875" t="s">
        <v>52</v>
      </c>
      <c r="H875" t="s">
        <v>216</v>
      </c>
      <c r="I875" s="6">
        <v>70273.27</v>
      </c>
    </row>
    <row r="876" spans="5:9" x14ac:dyDescent="0.25">
      <c r="E876">
        <v>10869</v>
      </c>
      <c r="F876" s="2">
        <v>42136.90247685185</v>
      </c>
      <c r="G876" t="s">
        <v>52</v>
      </c>
      <c r="H876" t="s">
        <v>25</v>
      </c>
      <c r="I876" s="6">
        <v>48276.3</v>
      </c>
    </row>
    <row r="877" spans="5:9" x14ac:dyDescent="0.25">
      <c r="E877">
        <v>10870</v>
      </c>
      <c r="F877" s="2">
        <v>42205.568148148152</v>
      </c>
      <c r="G877" t="s">
        <v>7</v>
      </c>
      <c r="H877" t="s">
        <v>122</v>
      </c>
      <c r="I877" s="6">
        <v>19116.63</v>
      </c>
    </row>
    <row r="878" spans="5:9" x14ac:dyDescent="0.25">
      <c r="E878">
        <v>10871</v>
      </c>
      <c r="F878" s="2">
        <v>42063.542534722219</v>
      </c>
      <c r="G878" t="s">
        <v>35</v>
      </c>
      <c r="H878" t="s">
        <v>331</v>
      </c>
      <c r="I878" s="6">
        <v>2802.06</v>
      </c>
    </row>
    <row r="879" spans="5:9" x14ac:dyDescent="0.25">
      <c r="E879">
        <v>10872</v>
      </c>
      <c r="F879" s="2">
        <v>42110.389907407407</v>
      </c>
      <c r="G879" t="s">
        <v>23</v>
      </c>
      <c r="H879" t="s">
        <v>141</v>
      </c>
      <c r="I879" s="6">
        <v>90947.88</v>
      </c>
    </row>
    <row r="880" spans="5:9" x14ac:dyDescent="0.25">
      <c r="E880">
        <v>10873</v>
      </c>
      <c r="F880" s="2">
        <v>42319.835532407407</v>
      </c>
      <c r="G880" t="s">
        <v>23</v>
      </c>
      <c r="H880" t="s">
        <v>216</v>
      </c>
      <c r="I880" s="6">
        <v>44417.279999999999</v>
      </c>
    </row>
    <row r="881" spans="5:9" x14ac:dyDescent="0.25">
      <c r="E881">
        <v>10874</v>
      </c>
      <c r="F881" s="2">
        <v>42228.816365740742</v>
      </c>
      <c r="G881" t="s">
        <v>11</v>
      </c>
      <c r="H881" t="s">
        <v>193</v>
      </c>
      <c r="I881" s="6">
        <v>78516.39</v>
      </c>
    </row>
    <row r="882" spans="5:9" x14ac:dyDescent="0.25">
      <c r="E882">
        <v>10875</v>
      </c>
      <c r="F882" s="2">
        <v>42014.298703703702</v>
      </c>
      <c r="G882" t="s">
        <v>29</v>
      </c>
      <c r="H882" t="s">
        <v>157</v>
      </c>
      <c r="I882" s="6">
        <v>11375.94</v>
      </c>
    </row>
    <row r="883" spans="5:9" x14ac:dyDescent="0.25">
      <c r="E883">
        <v>10876</v>
      </c>
      <c r="F883" s="2">
        <v>42081.444513888891</v>
      </c>
      <c r="G883" t="s">
        <v>13</v>
      </c>
      <c r="H883" t="s">
        <v>214</v>
      </c>
      <c r="I883" s="6">
        <v>70872.460000000006</v>
      </c>
    </row>
    <row r="884" spans="5:9" x14ac:dyDescent="0.25">
      <c r="E884">
        <v>10877</v>
      </c>
      <c r="F884" s="2">
        <v>42208.917083333334</v>
      </c>
      <c r="G884" t="s">
        <v>35</v>
      </c>
      <c r="H884" t="s">
        <v>18</v>
      </c>
      <c r="I884" s="6">
        <v>46706.13</v>
      </c>
    </row>
    <row r="885" spans="5:9" x14ac:dyDescent="0.25">
      <c r="E885">
        <v>10878</v>
      </c>
      <c r="F885" s="2">
        <v>42115.323055555556</v>
      </c>
      <c r="G885" t="s">
        <v>13</v>
      </c>
      <c r="H885" t="s">
        <v>279</v>
      </c>
      <c r="I885" s="6">
        <v>62417.23</v>
      </c>
    </row>
    <row r="886" spans="5:9" x14ac:dyDescent="0.25">
      <c r="E886">
        <v>10879</v>
      </c>
      <c r="F886" s="2">
        <v>42284.23778935185</v>
      </c>
      <c r="G886" t="s">
        <v>15</v>
      </c>
      <c r="H886" t="s">
        <v>228</v>
      </c>
      <c r="I886" s="6">
        <v>78314.36</v>
      </c>
    </row>
    <row r="887" spans="5:9" x14ac:dyDescent="0.25">
      <c r="E887">
        <v>10880</v>
      </c>
      <c r="F887" s="2">
        <v>42026.418090277781</v>
      </c>
      <c r="G887" t="s">
        <v>29</v>
      </c>
      <c r="H887" t="s">
        <v>200</v>
      </c>
      <c r="I887" s="6">
        <v>45412.76</v>
      </c>
    </row>
    <row r="888" spans="5:9" x14ac:dyDescent="0.25">
      <c r="E888">
        <v>10881</v>
      </c>
      <c r="F888" s="2">
        <v>42224.689108796294</v>
      </c>
      <c r="G888" t="s">
        <v>40</v>
      </c>
      <c r="H888" t="s">
        <v>197</v>
      </c>
      <c r="I888" s="6">
        <v>16807.490000000002</v>
      </c>
    </row>
    <row r="889" spans="5:9" x14ac:dyDescent="0.25">
      <c r="E889">
        <v>10882</v>
      </c>
      <c r="F889" s="2">
        <v>42010.285810185182</v>
      </c>
      <c r="G889" t="s">
        <v>35</v>
      </c>
      <c r="H889" t="s">
        <v>31</v>
      </c>
      <c r="I889" s="6">
        <v>86254.68</v>
      </c>
    </row>
    <row r="890" spans="5:9" x14ac:dyDescent="0.25">
      <c r="E890">
        <v>10883</v>
      </c>
      <c r="F890" s="2">
        <v>42247.249652777777</v>
      </c>
      <c r="G890" t="s">
        <v>40</v>
      </c>
      <c r="H890" t="s">
        <v>99</v>
      </c>
      <c r="I890" s="6">
        <v>85105.73</v>
      </c>
    </row>
    <row r="891" spans="5:9" x14ac:dyDescent="0.25">
      <c r="E891">
        <v>10884</v>
      </c>
      <c r="F891" s="2">
        <v>42300.786446759259</v>
      </c>
      <c r="G891" t="s">
        <v>23</v>
      </c>
      <c r="H891" t="s">
        <v>181</v>
      </c>
      <c r="I891" s="6">
        <v>31428.66</v>
      </c>
    </row>
    <row r="892" spans="5:9" x14ac:dyDescent="0.25">
      <c r="E892">
        <v>10885</v>
      </c>
      <c r="F892" s="2">
        <v>42336.121504629627</v>
      </c>
      <c r="G892" t="s">
        <v>15</v>
      </c>
      <c r="H892" t="s">
        <v>113</v>
      </c>
      <c r="I892" s="6">
        <v>42072.38</v>
      </c>
    </row>
    <row r="893" spans="5:9" x14ac:dyDescent="0.25">
      <c r="E893">
        <v>10886</v>
      </c>
      <c r="F893" s="2">
        <v>42175.040960648148</v>
      </c>
      <c r="G893" t="s">
        <v>17</v>
      </c>
      <c r="H893" t="s">
        <v>253</v>
      </c>
      <c r="I893" s="6">
        <v>56161.74</v>
      </c>
    </row>
    <row r="894" spans="5:9" x14ac:dyDescent="0.25">
      <c r="E894">
        <v>10887</v>
      </c>
      <c r="F894" s="2">
        <v>42222.952453703707</v>
      </c>
      <c r="G894" t="s">
        <v>66</v>
      </c>
      <c r="H894" t="s">
        <v>364</v>
      </c>
      <c r="I894" s="6">
        <v>15815.16</v>
      </c>
    </row>
    <row r="895" spans="5:9" x14ac:dyDescent="0.25">
      <c r="E895">
        <v>10888</v>
      </c>
      <c r="F895" s="2">
        <v>42322.968958333331</v>
      </c>
      <c r="G895" t="s">
        <v>52</v>
      </c>
      <c r="H895" t="s">
        <v>222</v>
      </c>
      <c r="I895" s="6">
        <v>50694.22</v>
      </c>
    </row>
    <row r="896" spans="5:9" x14ac:dyDescent="0.25">
      <c r="E896">
        <v>10889</v>
      </c>
      <c r="F896" s="2">
        <v>42048.295115740744</v>
      </c>
      <c r="G896" t="s">
        <v>7</v>
      </c>
      <c r="H896" t="s">
        <v>206</v>
      </c>
      <c r="I896" s="6">
        <v>38288.949999999997</v>
      </c>
    </row>
    <row r="897" spans="5:9" x14ac:dyDescent="0.25">
      <c r="E897">
        <v>10890</v>
      </c>
      <c r="F897" s="2">
        <v>42006.052268518521</v>
      </c>
      <c r="G897" t="s">
        <v>35</v>
      </c>
      <c r="H897" t="s">
        <v>229</v>
      </c>
      <c r="I897" s="6">
        <v>87767.42</v>
      </c>
    </row>
    <row r="898" spans="5:9" x14ac:dyDescent="0.25">
      <c r="E898">
        <v>10891</v>
      </c>
      <c r="F898" s="2">
        <v>42161.587881944448</v>
      </c>
      <c r="G898" t="s">
        <v>13</v>
      </c>
      <c r="H898" t="s">
        <v>239</v>
      </c>
      <c r="I898" s="6">
        <v>74328.81</v>
      </c>
    </row>
    <row r="899" spans="5:9" x14ac:dyDescent="0.25">
      <c r="E899">
        <v>10892</v>
      </c>
      <c r="F899" s="2">
        <v>42327.522013888891</v>
      </c>
      <c r="G899" t="s">
        <v>20</v>
      </c>
      <c r="H899" t="s">
        <v>37</v>
      </c>
      <c r="I899" s="6">
        <v>40119.56</v>
      </c>
    </row>
    <row r="900" spans="5:9" x14ac:dyDescent="0.25">
      <c r="E900">
        <v>10893</v>
      </c>
      <c r="F900" s="2">
        <v>42302.019490740742</v>
      </c>
      <c r="G900" t="s">
        <v>9</v>
      </c>
      <c r="H900" t="s">
        <v>194</v>
      </c>
      <c r="I900" s="6">
        <v>87566.77</v>
      </c>
    </row>
    <row r="901" spans="5:9" x14ac:dyDescent="0.25">
      <c r="E901">
        <v>10894</v>
      </c>
      <c r="F901" s="2">
        <v>42117.391805555555</v>
      </c>
      <c r="G901" t="s">
        <v>11</v>
      </c>
      <c r="H901" t="s">
        <v>36</v>
      </c>
      <c r="I901" s="6">
        <v>12076.88</v>
      </c>
    </row>
    <row r="902" spans="5:9" x14ac:dyDescent="0.25">
      <c r="E902">
        <v>10895</v>
      </c>
      <c r="F902" s="2">
        <v>42114.103530092594</v>
      </c>
      <c r="G902" t="s">
        <v>40</v>
      </c>
      <c r="H902" t="s">
        <v>121</v>
      </c>
      <c r="I902" s="6">
        <v>9713.09</v>
      </c>
    </row>
    <row r="903" spans="5:9" x14ac:dyDescent="0.25">
      <c r="E903">
        <v>10896</v>
      </c>
      <c r="F903" s="2">
        <v>42111.5940162037</v>
      </c>
      <c r="G903" t="s">
        <v>20</v>
      </c>
      <c r="H903" t="s">
        <v>365</v>
      </c>
      <c r="I903" s="6">
        <v>1314.79</v>
      </c>
    </row>
    <row r="904" spans="5:9" x14ac:dyDescent="0.25">
      <c r="E904">
        <v>10897</v>
      </c>
      <c r="F904" s="2">
        <v>42207.512013888889</v>
      </c>
      <c r="G904" t="s">
        <v>61</v>
      </c>
      <c r="H904" t="s">
        <v>153</v>
      </c>
      <c r="I904" s="6">
        <v>60449.71</v>
      </c>
    </row>
    <row r="905" spans="5:9" x14ac:dyDescent="0.25">
      <c r="E905">
        <v>10898</v>
      </c>
      <c r="F905" s="2">
        <v>42020.428263888891</v>
      </c>
      <c r="G905" t="s">
        <v>52</v>
      </c>
      <c r="H905" t="s">
        <v>363</v>
      </c>
      <c r="I905" s="6">
        <v>46465.56</v>
      </c>
    </row>
    <row r="906" spans="5:9" x14ac:dyDescent="0.25">
      <c r="E906">
        <v>10899</v>
      </c>
      <c r="F906" s="2">
        <v>42085.120358796295</v>
      </c>
      <c r="G906" t="s">
        <v>38</v>
      </c>
      <c r="H906" t="s">
        <v>182</v>
      </c>
      <c r="I906" s="6">
        <v>20367.669999999998</v>
      </c>
    </row>
    <row r="907" spans="5:9" x14ac:dyDescent="0.25">
      <c r="E907">
        <v>10900</v>
      </c>
      <c r="F907" s="2">
        <v>42272.801365740743</v>
      </c>
      <c r="G907" t="s">
        <v>5</v>
      </c>
      <c r="H907" t="s">
        <v>68</v>
      </c>
      <c r="I907" s="6">
        <v>49439.99</v>
      </c>
    </row>
    <row r="908" spans="5:9" x14ac:dyDescent="0.25">
      <c r="E908">
        <v>10901</v>
      </c>
      <c r="F908" s="2">
        <v>42051.22216435185</v>
      </c>
      <c r="G908" t="s">
        <v>40</v>
      </c>
      <c r="H908" t="s">
        <v>202</v>
      </c>
      <c r="I908" s="6">
        <v>29440.400000000001</v>
      </c>
    </row>
    <row r="909" spans="5:9" x14ac:dyDescent="0.25">
      <c r="E909">
        <v>10902</v>
      </c>
      <c r="F909" s="2">
        <v>42090.809386574074</v>
      </c>
      <c r="G909" t="s">
        <v>61</v>
      </c>
      <c r="H909" t="s">
        <v>158</v>
      </c>
      <c r="I909" s="6">
        <v>90733.9</v>
      </c>
    </row>
    <row r="910" spans="5:9" x14ac:dyDescent="0.25">
      <c r="E910">
        <v>10903</v>
      </c>
      <c r="F910" s="2">
        <v>42122.078043981484</v>
      </c>
      <c r="G910" t="s">
        <v>29</v>
      </c>
      <c r="H910" t="s">
        <v>91</v>
      </c>
      <c r="I910" s="6">
        <v>13103.28</v>
      </c>
    </row>
    <row r="911" spans="5:9" x14ac:dyDescent="0.25">
      <c r="E911">
        <v>10904</v>
      </c>
      <c r="F911" s="2">
        <v>42126.303784722222</v>
      </c>
      <c r="G911" t="s">
        <v>38</v>
      </c>
      <c r="H911" t="s">
        <v>286</v>
      </c>
      <c r="I911" s="6">
        <v>62744.19</v>
      </c>
    </row>
    <row r="912" spans="5:9" x14ac:dyDescent="0.25">
      <c r="E912">
        <v>10905</v>
      </c>
      <c r="F912" s="2">
        <v>42328.969074074077</v>
      </c>
      <c r="G912" t="s">
        <v>15</v>
      </c>
      <c r="H912" t="s">
        <v>294</v>
      </c>
      <c r="I912" s="6">
        <v>18241.02</v>
      </c>
    </row>
    <row r="913" spans="5:9" x14ac:dyDescent="0.25">
      <c r="E913">
        <v>10906</v>
      </c>
      <c r="F913" s="2">
        <v>42259.747245370374</v>
      </c>
      <c r="G913" t="s">
        <v>40</v>
      </c>
      <c r="H913" t="s">
        <v>352</v>
      </c>
      <c r="I913" s="6">
        <v>56390.49</v>
      </c>
    </row>
    <row r="914" spans="5:9" x14ac:dyDescent="0.25">
      <c r="E914">
        <v>10907</v>
      </c>
      <c r="F914" s="2">
        <v>42201.66510416667</v>
      </c>
      <c r="G914" t="s">
        <v>17</v>
      </c>
      <c r="H914" t="s">
        <v>290</v>
      </c>
      <c r="I914" s="6">
        <v>31057.89</v>
      </c>
    </row>
    <row r="915" spans="5:9" x14ac:dyDescent="0.25">
      <c r="E915">
        <v>10908</v>
      </c>
      <c r="F915" s="2">
        <v>42058.736631944441</v>
      </c>
      <c r="G915" t="s">
        <v>52</v>
      </c>
      <c r="H915" t="s">
        <v>254</v>
      </c>
      <c r="I915" s="6">
        <v>43627.65</v>
      </c>
    </row>
    <row r="916" spans="5:9" x14ac:dyDescent="0.25">
      <c r="E916">
        <v>10909</v>
      </c>
      <c r="F916" s="2">
        <v>42045.771874999999</v>
      </c>
      <c r="G916" t="s">
        <v>5</v>
      </c>
      <c r="H916" t="s">
        <v>69</v>
      </c>
      <c r="I916" s="6">
        <v>66940.67</v>
      </c>
    </row>
    <row r="917" spans="5:9" x14ac:dyDescent="0.25">
      <c r="E917">
        <v>10910</v>
      </c>
      <c r="F917" s="2">
        <v>42027.001481481479</v>
      </c>
      <c r="G917" t="s">
        <v>20</v>
      </c>
      <c r="H917" t="s">
        <v>124</v>
      </c>
      <c r="I917" s="6">
        <v>70653.919999999998</v>
      </c>
    </row>
    <row r="918" spans="5:9" x14ac:dyDescent="0.25">
      <c r="E918">
        <v>10911</v>
      </c>
      <c r="F918" s="2">
        <v>42314.607951388891</v>
      </c>
      <c r="G918" t="s">
        <v>23</v>
      </c>
      <c r="H918" t="s">
        <v>215</v>
      </c>
      <c r="I918" s="6">
        <v>19046.12</v>
      </c>
    </row>
    <row r="919" spans="5:9" x14ac:dyDescent="0.25">
      <c r="E919">
        <v>10912</v>
      </c>
      <c r="F919" s="2">
        <v>42248.667708333334</v>
      </c>
      <c r="G919" t="s">
        <v>13</v>
      </c>
      <c r="H919" t="s">
        <v>33</v>
      </c>
      <c r="I919" s="6">
        <v>48333.82</v>
      </c>
    </row>
    <row r="920" spans="5:9" x14ac:dyDescent="0.25">
      <c r="E920">
        <v>10913</v>
      </c>
      <c r="F920" s="2">
        <v>42275.489560185182</v>
      </c>
      <c r="G920" t="s">
        <v>9</v>
      </c>
      <c r="H920" t="s">
        <v>290</v>
      </c>
      <c r="I920" s="6">
        <v>98264.16</v>
      </c>
    </row>
    <row r="921" spans="5:9" x14ac:dyDescent="0.25">
      <c r="E921">
        <v>10914</v>
      </c>
      <c r="F921" s="2">
        <v>42344.972870370373</v>
      </c>
      <c r="G921" t="s">
        <v>26</v>
      </c>
      <c r="H921" t="s">
        <v>362</v>
      </c>
      <c r="I921" s="6">
        <v>91741.46</v>
      </c>
    </row>
    <row r="922" spans="5:9" x14ac:dyDescent="0.25">
      <c r="E922">
        <v>10915</v>
      </c>
      <c r="F922" s="2">
        <v>42085.05678240741</v>
      </c>
      <c r="G922" t="s">
        <v>40</v>
      </c>
      <c r="H922" t="s">
        <v>188</v>
      </c>
      <c r="I922" s="6">
        <v>74190.67</v>
      </c>
    </row>
    <row r="923" spans="5:9" x14ac:dyDescent="0.25">
      <c r="E923">
        <v>10916</v>
      </c>
      <c r="F923" s="2">
        <v>42318.750057870369</v>
      </c>
      <c r="G923" t="s">
        <v>26</v>
      </c>
      <c r="H923" t="s">
        <v>10</v>
      </c>
      <c r="I923" s="6">
        <v>4982.1099999999997</v>
      </c>
    </row>
    <row r="924" spans="5:9" x14ac:dyDescent="0.25">
      <c r="E924">
        <v>10917</v>
      </c>
      <c r="F924" s="2">
        <v>42059.25136574074</v>
      </c>
      <c r="G924" t="s">
        <v>52</v>
      </c>
      <c r="H924" t="s">
        <v>357</v>
      </c>
      <c r="I924" s="6">
        <v>85898.42</v>
      </c>
    </row>
    <row r="925" spans="5:9" x14ac:dyDescent="0.25">
      <c r="E925">
        <v>10918</v>
      </c>
      <c r="F925" s="2">
        <v>42228.075416666667</v>
      </c>
      <c r="G925" t="s">
        <v>35</v>
      </c>
      <c r="H925" t="s">
        <v>25</v>
      </c>
      <c r="I925" s="6">
        <v>88059.39</v>
      </c>
    </row>
    <row r="926" spans="5:9" x14ac:dyDescent="0.25">
      <c r="E926">
        <v>10919</v>
      </c>
      <c r="F926" s="2">
        <v>42059.733553240738</v>
      </c>
      <c r="G926" t="s">
        <v>35</v>
      </c>
      <c r="H926" t="s">
        <v>366</v>
      </c>
      <c r="I926" s="6">
        <v>68567.69</v>
      </c>
    </row>
    <row r="927" spans="5:9" x14ac:dyDescent="0.25">
      <c r="E927">
        <v>10920</v>
      </c>
      <c r="F927" s="2">
        <v>42122.726863425924</v>
      </c>
      <c r="G927" t="s">
        <v>38</v>
      </c>
      <c r="H927" t="s">
        <v>367</v>
      </c>
      <c r="I927" s="6">
        <v>57405.63</v>
      </c>
    </row>
    <row r="928" spans="5:9" x14ac:dyDescent="0.25">
      <c r="E928">
        <v>10921</v>
      </c>
      <c r="F928" s="2">
        <v>42172.931504629632</v>
      </c>
      <c r="G928" t="s">
        <v>38</v>
      </c>
      <c r="H928" t="s">
        <v>62</v>
      </c>
      <c r="I928" s="6">
        <v>91025.21</v>
      </c>
    </row>
    <row r="929" spans="5:9" x14ac:dyDescent="0.25">
      <c r="E929">
        <v>10922</v>
      </c>
      <c r="F929" s="2">
        <v>42354.491006944445</v>
      </c>
      <c r="G929" t="s">
        <v>23</v>
      </c>
      <c r="H929" t="s">
        <v>351</v>
      </c>
      <c r="I929" s="6">
        <v>97980.58</v>
      </c>
    </row>
    <row r="930" spans="5:9" x14ac:dyDescent="0.25">
      <c r="E930">
        <v>10923</v>
      </c>
      <c r="F930" s="2">
        <v>42202.122777777775</v>
      </c>
      <c r="G930" t="s">
        <v>5</v>
      </c>
      <c r="H930" t="s">
        <v>57</v>
      </c>
      <c r="I930" s="6">
        <v>34020.379999999997</v>
      </c>
    </row>
    <row r="931" spans="5:9" x14ac:dyDescent="0.25">
      <c r="E931">
        <v>10924</v>
      </c>
      <c r="F931" s="2">
        <v>42105.721898148149</v>
      </c>
      <c r="G931" t="s">
        <v>35</v>
      </c>
      <c r="H931" t="s">
        <v>339</v>
      </c>
      <c r="I931" s="6">
        <v>77250.259999999995</v>
      </c>
    </row>
    <row r="932" spans="5:9" x14ac:dyDescent="0.25">
      <c r="E932">
        <v>10925</v>
      </c>
      <c r="F932" s="2">
        <v>42127.819687499999</v>
      </c>
      <c r="G932" t="s">
        <v>17</v>
      </c>
      <c r="H932" t="s">
        <v>172</v>
      </c>
      <c r="I932" s="6">
        <v>41094.79</v>
      </c>
    </row>
    <row r="933" spans="5:9" x14ac:dyDescent="0.25">
      <c r="E933">
        <v>10926</v>
      </c>
      <c r="F933" s="2">
        <v>42217.7112037037</v>
      </c>
      <c r="G933" t="s">
        <v>17</v>
      </c>
      <c r="H933" t="s">
        <v>6</v>
      </c>
      <c r="I933" s="6">
        <v>5555.35</v>
      </c>
    </row>
    <row r="934" spans="5:9" x14ac:dyDescent="0.25">
      <c r="E934">
        <v>10927</v>
      </c>
      <c r="F934" s="2">
        <v>42122.878865740742</v>
      </c>
      <c r="G934" t="s">
        <v>23</v>
      </c>
      <c r="H934" t="s">
        <v>215</v>
      </c>
      <c r="I934" s="6">
        <v>59135.21</v>
      </c>
    </row>
    <row r="935" spans="5:9" x14ac:dyDescent="0.25">
      <c r="E935">
        <v>10928</v>
      </c>
      <c r="F935" s="2">
        <v>42347.179583333331</v>
      </c>
      <c r="G935" t="s">
        <v>5</v>
      </c>
      <c r="H935" t="s">
        <v>339</v>
      </c>
      <c r="I935" s="6">
        <v>31066.95</v>
      </c>
    </row>
    <row r="936" spans="5:9" x14ac:dyDescent="0.25">
      <c r="E936">
        <v>10929</v>
      </c>
      <c r="F936" s="2">
        <v>42131.164004629631</v>
      </c>
      <c r="G936" t="s">
        <v>38</v>
      </c>
      <c r="H936" t="s">
        <v>261</v>
      </c>
      <c r="I936" s="6">
        <v>70436.11</v>
      </c>
    </row>
    <row r="937" spans="5:9" x14ac:dyDescent="0.25">
      <c r="E937">
        <v>10930</v>
      </c>
      <c r="F937" s="2">
        <v>42305.771423611113</v>
      </c>
      <c r="G937" t="s">
        <v>35</v>
      </c>
      <c r="H937" t="s">
        <v>251</v>
      </c>
      <c r="I937" s="6">
        <v>39520.699999999997</v>
      </c>
    </row>
    <row r="938" spans="5:9" x14ac:dyDescent="0.25">
      <c r="E938">
        <v>10931</v>
      </c>
      <c r="F938" s="2">
        <v>42141.36446759259</v>
      </c>
      <c r="G938" t="s">
        <v>45</v>
      </c>
      <c r="H938" t="s">
        <v>319</v>
      </c>
      <c r="I938" s="6">
        <v>53014.13</v>
      </c>
    </row>
    <row r="939" spans="5:9" x14ac:dyDescent="0.25">
      <c r="E939">
        <v>10932</v>
      </c>
      <c r="F939" s="2">
        <v>42338.081400462965</v>
      </c>
      <c r="G939" t="s">
        <v>26</v>
      </c>
      <c r="H939" t="s">
        <v>33</v>
      </c>
      <c r="I939" s="6">
        <v>96782.83</v>
      </c>
    </row>
    <row r="940" spans="5:9" x14ac:dyDescent="0.25">
      <c r="E940">
        <v>10933</v>
      </c>
      <c r="F940" s="2">
        <v>42043.549120370371</v>
      </c>
      <c r="G940" t="s">
        <v>66</v>
      </c>
      <c r="H940" t="s">
        <v>230</v>
      </c>
      <c r="I940" s="6">
        <v>95905.29</v>
      </c>
    </row>
    <row r="941" spans="5:9" x14ac:dyDescent="0.25">
      <c r="E941">
        <v>10934</v>
      </c>
      <c r="F941" s="2">
        <v>42064.659525462965</v>
      </c>
      <c r="G941" t="s">
        <v>66</v>
      </c>
      <c r="H941" t="s">
        <v>194</v>
      </c>
      <c r="I941" s="6">
        <v>51343.64</v>
      </c>
    </row>
    <row r="942" spans="5:9" x14ac:dyDescent="0.25">
      <c r="E942">
        <v>10935</v>
      </c>
      <c r="F942" s="2">
        <v>42328.741527777776</v>
      </c>
      <c r="G942" t="s">
        <v>29</v>
      </c>
      <c r="H942" t="s">
        <v>368</v>
      </c>
      <c r="I942" s="6">
        <v>40606.550000000003</v>
      </c>
    </row>
    <row r="943" spans="5:9" x14ac:dyDescent="0.25">
      <c r="E943">
        <v>10936</v>
      </c>
      <c r="F943" s="2">
        <v>42261.098877314813</v>
      </c>
      <c r="G943" t="s">
        <v>5</v>
      </c>
      <c r="H943" t="s">
        <v>329</v>
      </c>
      <c r="I943" s="6">
        <v>73383.149999999994</v>
      </c>
    </row>
    <row r="944" spans="5:9" x14ac:dyDescent="0.25">
      <c r="E944">
        <v>10937</v>
      </c>
      <c r="F944" s="2">
        <v>42268.786238425928</v>
      </c>
      <c r="G944" t="s">
        <v>7</v>
      </c>
      <c r="H944" t="s">
        <v>304</v>
      </c>
      <c r="I944" s="6">
        <v>68636.820000000007</v>
      </c>
    </row>
    <row r="945" spans="5:9" x14ac:dyDescent="0.25">
      <c r="E945">
        <v>10938</v>
      </c>
      <c r="F945" s="2">
        <v>42149.739305555559</v>
      </c>
      <c r="G945" t="s">
        <v>15</v>
      </c>
      <c r="H945" t="s">
        <v>116</v>
      </c>
      <c r="I945" s="6">
        <v>15858.24</v>
      </c>
    </row>
    <row r="946" spans="5:9" x14ac:dyDescent="0.25">
      <c r="E946">
        <v>10939</v>
      </c>
      <c r="F946" s="2">
        <v>42311.8984837963</v>
      </c>
      <c r="G946" t="s">
        <v>7</v>
      </c>
      <c r="H946" t="s">
        <v>227</v>
      </c>
      <c r="I946" s="6">
        <v>49739.06</v>
      </c>
    </row>
    <row r="947" spans="5:9" x14ac:dyDescent="0.25">
      <c r="E947">
        <v>10940</v>
      </c>
      <c r="F947" s="2">
        <v>42347.277604166666</v>
      </c>
      <c r="G947" t="s">
        <v>5</v>
      </c>
      <c r="H947" t="s">
        <v>350</v>
      </c>
      <c r="I947" s="6">
        <v>23509.45</v>
      </c>
    </row>
    <row r="948" spans="5:9" x14ac:dyDescent="0.25">
      <c r="E948">
        <v>10941</v>
      </c>
      <c r="F948" s="2">
        <v>42121.986655092594</v>
      </c>
      <c r="G948" t="s">
        <v>61</v>
      </c>
      <c r="H948" t="s">
        <v>53</v>
      </c>
      <c r="I948" s="6">
        <v>50459.31</v>
      </c>
    </row>
    <row r="949" spans="5:9" x14ac:dyDescent="0.25">
      <c r="E949">
        <v>10942</v>
      </c>
      <c r="F949" s="2">
        <v>42308.718043981484</v>
      </c>
      <c r="G949" t="s">
        <v>5</v>
      </c>
      <c r="H949" t="s">
        <v>179</v>
      </c>
      <c r="I949" s="6">
        <v>34058.89</v>
      </c>
    </row>
    <row r="950" spans="5:9" x14ac:dyDescent="0.25">
      <c r="E950">
        <v>10943</v>
      </c>
      <c r="F950" s="2">
        <v>42112.108495370368</v>
      </c>
      <c r="G950" t="s">
        <v>20</v>
      </c>
      <c r="H950" t="s">
        <v>311</v>
      </c>
      <c r="I950" s="6">
        <v>17069.47</v>
      </c>
    </row>
    <row r="951" spans="5:9" x14ac:dyDescent="0.25">
      <c r="E951">
        <v>10944</v>
      </c>
      <c r="F951" s="2">
        <v>42037.924907407411</v>
      </c>
      <c r="G951" t="s">
        <v>61</v>
      </c>
      <c r="H951" t="s">
        <v>186</v>
      </c>
      <c r="I951" s="6">
        <v>65215.63</v>
      </c>
    </row>
    <row r="952" spans="5:9" x14ac:dyDescent="0.25">
      <c r="E952">
        <v>10945</v>
      </c>
      <c r="F952" s="2">
        <v>42166.468344907407</v>
      </c>
      <c r="G952" t="s">
        <v>29</v>
      </c>
      <c r="H952" t="s">
        <v>16</v>
      </c>
      <c r="I952" s="6">
        <v>49609.73</v>
      </c>
    </row>
    <row r="953" spans="5:9" x14ac:dyDescent="0.25">
      <c r="E953">
        <v>10946</v>
      </c>
      <c r="F953" s="2">
        <v>42101.899270833332</v>
      </c>
      <c r="G953" t="s">
        <v>66</v>
      </c>
      <c r="H953" t="s">
        <v>44</v>
      </c>
      <c r="I953" s="6">
        <v>31258.44</v>
      </c>
    </row>
    <row r="954" spans="5:9" x14ac:dyDescent="0.25">
      <c r="E954">
        <v>10947</v>
      </c>
      <c r="F954" s="2">
        <v>42249.693472222221</v>
      </c>
      <c r="G954" t="s">
        <v>9</v>
      </c>
      <c r="H954" t="s">
        <v>39</v>
      </c>
      <c r="I954" s="6">
        <v>87902.53</v>
      </c>
    </row>
    <row r="955" spans="5:9" x14ac:dyDescent="0.25">
      <c r="E955">
        <v>10948</v>
      </c>
      <c r="F955" s="2">
        <v>42319.092824074076</v>
      </c>
      <c r="G955" t="s">
        <v>45</v>
      </c>
      <c r="H955" t="s">
        <v>258</v>
      </c>
      <c r="I955" s="6">
        <v>6761.42</v>
      </c>
    </row>
    <row r="956" spans="5:9" x14ac:dyDescent="0.25">
      <c r="E956">
        <v>10949</v>
      </c>
      <c r="F956" s="2">
        <v>42048.830787037034</v>
      </c>
      <c r="G956" t="s">
        <v>29</v>
      </c>
      <c r="H956" t="s">
        <v>16</v>
      </c>
      <c r="I956" s="6">
        <v>61592.06</v>
      </c>
    </row>
    <row r="957" spans="5:9" x14ac:dyDescent="0.25">
      <c r="E957">
        <v>10950</v>
      </c>
      <c r="F957" s="2">
        <v>42357.91070601852</v>
      </c>
      <c r="G957" t="s">
        <v>7</v>
      </c>
      <c r="H957" t="s">
        <v>322</v>
      </c>
      <c r="I957" s="6">
        <v>75140.2</v>
      </c>
    </row>
    <row r="958" spans="5:9" x14ac:dyDescent="0.25">
      <c r="E958">
        <v>10951</v>
      </c>
      <c r="F958" s="2">
        <v>42078.964513888888</v>
      </c>
      <c r="G958" t="s">
        <v>17</v>
      </c>
      <c r="H958" t="s">
        <v>369</v>
      </c>
      <c r="I958" s="6">
        <v>72566.77</v>
      </c>
    </row>
    <row r="959" spans="5:9" x14ac:dyDescent="0.25">
      <c r="E959">
        <v>10952</v>
      </c>
      <c r="F959" s="2">
        <v>42203.317615740743</v>
      </c>
      <c r="G959" t="s">
        <v>29</v>
      </c>
      <c r="H959" t="s">
        <v>187</v>
      </c>
      <c r="I959" s="6">
        <v>6415.8</v>
      </c>
    </row>
    <row r="960" spans="5:9" x14ac:dyDescent="0.25">
      <c r="E960">
        <v>10953</v>
      </c>
      <c r="F960" s="2">
        <v>42275.128275462965</v>
      </c>
      <c r="G960" t="s">
        <v>38</v>
      </c>
      <c r="H960" t="s">
        <v>211</v>
      </c>
      <c r="I960" s="6">
        <v>30871.439999999999</v>
      </c>
    </row>
    <row r="961" spans="5:9" x14ac:dyDescent="0.25">
      <c r="E961">
        <v>10954</v>
      </c>
      <c r="F961" s="2">
        <v>42032.422685185185</v>
      </c>
      <c r="G961" t="s">
        <v>38</v>
      </c>
      <c r="H961" t="s">
        <v>370</v>
      </c>
      <c r="I961" s="6">
        <v>37246.980000000003</v>
      </c>
    </row>
    <row r="962" spans="5:9" x14ac:dyDescent="0.25">
      <c r="E962">
        <v>10955</v>
      </c>
      <c r="F962" s="2">
        <v>42123.237615740742</v>
      </c>
      <c r="G962" t="s">
        <v>7</v>
      </c>
      <c r="H962" t="s">
        <v>206</v>
      </c>
      <c r="I962" s="6">
        <v>38586.03</v>
      </c>
    </row>
    <row r="963" spans="5:9" x14ac:dyDescent="0.25">
      <c r="E963">
        <v>10956</v>
      </c>
      <c r="F963" s="2">
        <v>42314.091168981482</v>
      </c>
      <c r="G963" t="s">
        <v>40</v>
      </c>
      <c r="H963" t="s">
        <v>76</v>
      </c>
      <c r="I963" s="6">
        <v>46341.35</v>
      </c>
    </row>
    <row r="964" spans="5:9" x14ac:dyDescent="0.25">
      <c r="E964">
        <v>10957</v>
      </c>
      <c r="F964" s="2">
        <v>42067.660277777781</v>
      </c>
      <c r="G964" t="s">
        <v>9</v>
      </c>
      <c r="H964" t="s">
        <v>218</v>
      </c>
      <c r="I964" s="6">
        <v>80598.05</v>
      </c>
    </row>
    <row r="965" spans="5:9" x14ac:dyDescent="0.25">
      <c r="E965">
        <v>10958</v>
      </c>
      <c r="F965" s="2">
        <v>42239.080821759257</v>
      </c>
      <c r="G965" t="s">
        <v>5</v>
      </c>
      <c r="H965" t="s">
        <v>83</v>
      </c>
      <c r="I965" s="6">
        <v>77387.429999999993</v>
      </c>
    </row>
    <row r="966" spans="5:9" x14ac:dyDescent="0.25">
      <c r="E966">
        <v>10959</v>
      </c>
      <c r="F966" s="2">
        <v>42038.763182870367</v>
      </c>
      <c r="G966" t="s">
        <v>7</v>
      </c>
      <c r="H966" t="s">
        <v>132</v>
      </c>
      <c r="I966" s="6">
        <v>39284.839999999997</v>
      </c>
    </row>
    <row r="967" spans="5:9" x14ac:dyDescent="0.25">
      <c r="E967">
        <v>10960</v>
      </c>
      <c r="F967" s="2">
        <v>42177.200219907405</v>
      </c>
      <c r="G967" t="s">
        <v>45</v>
      </c>
      <c r="H967" t="s">
        <v>44</v>
      </c>
      <c r="I967" s="6">
        <v>51124.88</v>
      </c>
    </row>
    <row r="968" spans="5:9" x14ac:dyDescent="0.25">
      <c r="E968">
        <v>10961</v>
      </c>
      <c r="F968" s="2">
        <v>42108.457314814812</v>
      </c>
      <c r="G968" t="s">
        <v>7</v>
      </c>
      <c r="H968" t="s">
        <v>84</v>
      </c>
      <c r="I968" s="6">
        <v>87985.91</v>
      </c>
    </row>
    <row r="969" spans="5:9" x14ac:dyDescent="0.25">
      <c r="E969">
        <v>10962</v>
      </c>
      <c r="F969" s="2">
        <v>42191.324456018519</v>
      </c>
      <c r="G969" t="s">
        <v>61</v>
      </c>
      <c r="H969" t="s">
        <v>345</v>
      </c>
      <c r="I969" s="6">
        <v>76893.820000000007</v>
      </c>
    </row>
    <row r="970" spans="5:9" x14ac:dyDescent="0.25">
      <c r="E970">
        <v>10963</v>
      </c>
      <c r="F970" s="2">
        <v>42077.869722222225</v>
      </c>
      <c r="G970" t="s">
        <v>11</v>
      </c>
      <c r="H970" t="s">
        <v>101</v>
      </c>
      <c r="I970" s="6">
        <v>71634.31</v>
      </c>
    </row>
    <row r="971" spans="5:9" x14ac:dyDescent="0.25">
      <c r="E971">
        <v>10964</v>
      </c>
      <c r="F971" s="2">
        <v>42351.827962962961</v>
      </c>
      <c r="G971" t="s">
        <v>40</v>
      </c>
      <c r="H971" t="s">
        <v>271</v>
      </c>
      <c r="I971" s="6">
        <v>30577.71</v>
      </c>
    </row>
    <row r="972" spans="5:9" x14ac:dyDescent="0.25">
      <c r="E972">
        <v>10965</v>
      </c>
      <c r="F972" s="2">
        <v>42124.542025462964</v>
      </c>
      <c r="G972" t="s">
        <v>35</v>
      </c>
      <c r="H972" t="s">
        <v>301</v>
      </c>
      <c r="I972" s="6">
        <v>84453.26</v>
      </c>
    </row>
    <row r="973" spans="5:9" x14ac:dyDescent="0.25">
      <c r="E973">
        <v>10966</v>
      </c>
      <c r="F973" s="2">
        <v>42279.759664351855</v>
      </c>
      <c r="G973" t="s">
        <v>40</v>
      </c>
      <c r="H973" t="s">
        <v>56</v>
      </c>
      <c r="I973" s="6">
        <v>2104.34</v>
      </c>
    </row>
    <row r="974" spans="5:9" x14ac:dyDescent="0.25">
      <c r="E974">
        <v>10967</v>
      </c>
      <c r="F974" s="2">
        <v>42042.766365740739</v>
      </c>
      <c r="G974" t="s">
        <v>11</v>
      </c>
      <c r="H974" t="s">
        <v>285</v>
      </c>
      <c r="I974" s="6">
        <v>19551.990000000002</v>
      </c>
    </row>
    <row r="975" spans="5:9" x14ac:dyDescent="0.25">
      <c r="E975">
        <v>10968</v>
      </c>
      <c r="F975" s="2">
        <v>42267.298275462963</v>
      </c>
      <c r="G975" t="s">
        <v>66</v>
      </c>
      <c r="H975" t="s">
        <v>209</v>
      </c>
      <c r="I975" s="6">
        <v>70787.88</v>
      </c>
    </row>
    <row r="976" spans="5:9" x14ac:dyDescent="0.25">
      <c r="E976">
        <v>10969</v>
      </c>
      <c r="F976" s="2">
        <v>42060.725358796299</v>
      </c>
      <c r="G976" t="s">
        <v>15</v>
      </c>
      <c r="H976" t="s">
        <v>19</v>
      </c>
      <c r="I976" s="6">
        <v>88948.77</v>
      </c>
    </row>
    <row r="977" spans="5:9" x14ac:dyDescent="0.25">
      <c r="E977">
        <v>10970</v>
      </c>
      <c r="F977" s="2">
        <v>42315.40042824074</v>
      </c>
      <c r="G977" t="s">
        <v>40</v>
      </c>
      <c r="H977" t="s">
        <v>250</v>
      </c>
      <c r="I977" s="6">
        <v>11569.32</v>
      </c>
    </row>
    <row r="978" spans="5:9" x14ac:dyDescent="0.25">
      <c r="E978">
        <v>10971</v>
      </c>
      <c r="F978" s="2">
        <v>42276.793263888889</v>
      </c>
      <c r="G978" t="s">
        <v>15</v>
      </c>
      <c r="H978" t="s">
        <v>229</v>
      </c>
      <c r="I978" s="6">
        <v>47135.49</v>
      </c>
    </row>
    <row r="979" spans="5:9" x14ac:dyDescent="0.25">
      <c r="E979">
        <v>10972</v>
      </c>
      <c r="F979" s="2">
        <v>42035.672997685186</v>
      </c>
      <c r="G979" t="s">
        <v>66</v>
      </c>
      <c r="H979" t="s">
        <v>311</v>
      </c>
      <c r="I979" s="6">
        <v>9593.0499999999993</v>
      </c>
    </row>
    <row r="980" spans="5:9" x14ac:dyDescent="0.25">
      <c r="E980">
        <v>10973</v>
      </c>
      <c r="F980" s="2">
        <v>42227.030162037037</v>
      </c>
      <c r="G980" t="s">
        <v>13</v>
      </c>
      <c r="H980" t="s">
        <v>301</v>
      </c>
      <c r="I980" s="6">
        <v>69054.75</v>
      </c>
    </row>
    <row r="981" spans="5:9" x14ac:dyDescent="0.25">
      <c r="E981">
        <v>10974</v>
      </c>
      <c r="F981" s="2">
        <v>42141.513703703706</v>
      </c>
      <c r="G981" t="s">
        <v>11</v>
      </c>
      <c r="H981" t="s">
        <v>261</v>
      </c>
      <c r="I981" s="6">
        <v>19669.349999999999</v>
      </c>
    </row>
    <row r="982" spans="5:9" x14ac:dyDescent="0.25">
      <c r="E982">
        <v>10975</v>
      </c>
      <c r="F982" s="2">
        <v>42178.17627314815</v>
      </c>
      <c r="G982" t="s">
        <v>11</v>
      </c>
      <c r="H982" t="s">
        <v>298</v>
      </c>
      <c r="I982" s="6">
        <v>39806.75</v>
      </c>
    </row>
    <row r="983" spans="5:9" x14ac:dyDescent="0.25">
      <c r="E983">
        <v>10976</v>
      </c>
      <c r="F983" s="2">
        <v>42048.127291666664</v>
      </c>
      <c r="G983" t="s">
        <v>52</v>
      </c>
      <c r="H983" t="s">
        <v>233</v>
      </c>
      <c r="I983" s="6">
        <v>58725.39</v>
      </c>
    </row>
    <row r="984" spans="5:9" x14ac:dyDescent="0.25">
      <c r="E984">
        <v>10977</v>
      </c>
      <c r="F984" s="2">
        <v>42257.05300925926</v>
      </c>
      <c r="G984" t="s">
        <v>5</v>
      </c>
      <c r="H984" t="s">
        <v>107</v>
      </c>
      <c r="I984" s="6">
        <v>72211.360000000001</v>
      </c>
    </row>
    <row r="985" spans="5:9" x14ac:dyDescent="0.25">
      <c r="E985">
        <v>10978</v>
      </c>
      <c r="F985" s="2">
        <v>42213.012384259258</v>
      </c>
      <c r="G985" t="s">
        <v>5</v>
      </c>
      <c r="H985" t="s">
        <v>65</v>
      </c>
      <c r="I985" s="6">
        <v>44299.43</v>
      </c>
    </row>
    <row r="986" spans="5:9" x14ac:dyDescent="0.25">
      <c r="E986">
        <v>10979</v>
      </c>
      <c r="F986" s="2">
        <v>42079.976736111108</v>
      </c>
      <c r="G986" t="s">
        <v>20</v>
      </c>
      <c r="H986" t="s">
        <v>98</v>
      </c>
      <c r="I986" s="6">
        <v>10115.74</v>
      </c>
    </row>
    <row r="987" spans="5:9" x14ac:dyDescent="0.25">
      <c r="E987">
        <v>10980</v>
      </c>
      <c r="F987" s="2">
        <v>42343.5856712963</v>
      </c>
      <c r="G987" t="s">
        <v>11</v>
      </c>
      <c r="H987" t="s">
        <v>42</v>
      </c>
      <c r="I987" s="6">
        <v>83414.94</v>
      </c>
    </row>
    <row r="988" spans="5:9" x14ac:dyDescent="0.25">
      <c r="E988">
        <v>10981</v>
      </c>
      <c r="F988" s="2">
        <v>42135.07403935185</v>
      </c>
      <c r="G988" t="s">
        <v>38</v>
      </c>
      <c r="H988" t="s">
        <v>203</v>
      </c>
      <c r="I988" s="6">
        <v>86684.1</v>
      </c>
    </row>
    <row r="989" spans="5:9" x14ac:dyDescent="0.25">
      <c r="E989">
        <v>10982</v>
      </c>
      <c r="F989" s="2">
        <v>42136.074456018519</v>
      </c>
      <c r="G989" t="s">
        <v>29</v>
      </c>
      <c r="H989" t="s">
        <v>203</v>
      </c>
      <c r="I989" s="6">
        <v>56061.17</v>
      </c>
    </row>
    <row r="990" spans="5:9" x14ac:dyDescent="0.25">
      <c r="E990">
        <v>10983</v>
      </c>
      <c r="F990" s="2">
        <v>42197.412951388891</v>
      </c>
      <c r="G990" t="s">
        <v>13</v>
      </c>
      <c r="H990" t="s">
        <v>364</v>
      </c>
      <c r="I990" s="6">
        <v>34349.339999999997</v>
      </c>
    </row>
    <row r="991" spans="5:9" x14ac:dyDescent="0.25">
      <c r="E991">
        <v>10984</v>
      </c>
      <c r="F991" s="2">
        <v>42100.757951388892</v>
      </c>
      <c r="G991" t="s">
        <v>52</v>
      </c>
      <c r="H991" t="s">
        <v>197</v>
      </c>
      <c r="I991" s="6">
        <v>37396.57</v>
      </c>
    </row>
    <row r="992" spans="5:9" x14ac:dyDescent="0.25">
      <c r="E992">
        <v>10985</v>
      </c>
      <c r="F992" s="2">
        <v>42319.262372685182</v>
      </c>
      <c r="G992" t="s">
        <v>38</v>
      </c>
      <c r="H992" t="s">
        <v>291</v>
      </c>
      <c r="I992" s="6">
        <v>80934.17</v>
      </c>
    </row>
    <row r="993" spans="5:9" x14ac:dyDescent="0.25">
      <c r="E993">
        <v>10986</v>
      </c>
      <c r="F993" s="2">
        <v>42225.163495370369</v>
      </c>
      <c r="G993" t="s">
        <v>52</v>
      </c>
      <c r="H993" t="s">
        <v>371</v>
      </c>
      <c r="I993" s="6">
        <v>19880.37</v>
      </c>
    </row>
    <row r="994" spans="5:9" x14ac:dyDescent="0.25">
      <c r="E994">
        <v>10987</v>
      </c>
      <c r="F994" s="2">
        <v>42163.231261574074</v>
      </c>
      <c r="G994" t="s">
        <v>26</v>
      </c>
      <c r="H994" t="s">
        <v>353</v>
      </c>
      <c r="I994" s="6">
        <v>91863.5</v>
      </c>
    </row>
    <row r="995" spans="5:9" x14ac:dyDescent="0.25">
      <c r="E995">
        <v>10988</v>
      </c>
      <c r="F995" s="2">
        <v>42027.446759259263</v>
      </c>
      <c r="G995" t="s">
        <v>5</v>
      </c>
      <c r="H995" t="s">
        <v>173</v>
      </c>
      <c r="I995" s="6">
        <v>53314.99</v>
      </c>
    </row>
    <row r="996" spans="5:9" x14ac:dyDescent="0.25">
      <c r="E996">
        <v>10989</v>
      </c>
      <c r="F996" s="2">
        <v>42346.154502314814</v>
      </c>
      <c r="G996" t="s">
        <v>5</v>
      </c>
      <c r="H996" t="s">
        <v>258</v>
      </c>
      <c r="I996" s="6">
        <v>50157.57</v>
      </c>
    </row>
    <row r="997" spans="5:9" x14ac:dyDescent="0.25">
      <c r="E997">
        <v>10990</v>
      </c>
      <c r="F997" s="2">
        <v>42359.843877314815</v>
      </c>
      <c r="G997" t="s">
        <v>35</v>
      </c>
      <c r="H997" t="s">
        <v>250</v>
      </c>
      <c r="I997" s="6">
        <v>73110.33</v>
      </c>
    </row>
    <row r="998" spans="5:9" x14ac:dyDescent="0.25">
      <c r="E998">
        <v>10991</v>
      </c>
      <c r="F998" s="2">
        <v>42165.991724537038</v>
      </c>
      <c r="G998" t="s">
        <v>7</v>
      </c>
      <c r="H998" t="s">
        <v>303</v>
      </c>
      <c r="I998" s="6">
        <v>6270.01</v>
      </c>
    </row>
    <row r="999" spans="5:9" x14ac:dyDescent="0.25">
      <c r="E999">
        <v>10992</v>
      </c>
      <c r="F999" s="2">
        <v>42205.770925925928</v>
      </c>
      <c r="G999" t="s">
        <v>45</v>
      </c>
      <c r="H999" t="s">
        <v>291</v>
      </c>
      <c r="I999" s="6">
        <v>47255.12</v>
      </c>
    </row>
    <row r="1000" spans="5:9" x14ac:dyDescent="0.25">
      <c r="E1000">
        <v>10993</v>
      </c>
      <c r="F1000" s="2">
        <v>42279.390740740739</v>
      </c>
      <c r="G1000" t="s">
        <v>23</v>
      </c>
      <c r="H1000" t="s">
        <v>298</v>
      </c>
      <c r="I1000" s="6">
        <v>50029.43</v>
      </c>
    </row>
    <row r="1001" spans="5:9" x14ac:dyDescent="0.25">
      <c r="E1001">
        <v>10994</v>
      </c>
      <c r="F1001" s="2">
        <v>42353.763854166667</v>
      </c>
      <c r="G1001" t="s">
        <v>45</v>
      </c>
      <c r="H1001" t="s">
        <v>160</v>
      </c>
      <c r="I1001" s="6">
        <v>28739.79</v>
      </c>
    </row>
    <row r="1002" spans="5:9" x14ac:dyDescent="0.25">
      <c r="E1002">
        <v>10995</v>
      </c>
      <c r="F1002" s="2">
        <v>42127.213506944441</v>
      </c>
      <c r="G1002" t="s">
        <v>35</v>
      </c>
      <c r="H1002" t="s">
        <v>167</v>
      </c>
      <c r="I1002" s="6">
        <v>47315.47</v>
      </c>
    </row>
    <row r="1003" spans="5:9" x14ac:dyDescent="0.25">
      <c r="E1003">
        <v>10996</v>
      </c>
      <c r="F1003" s="2">
        <v>42009.290173611109</v>
      </c>
      <c r="G1003" t="s">
        <v>11</v>
      </c>
      <c r="H1003" t="s">
        <v>187</v>
      </c>
      <c r="I1003" s="6">
        <v>57298.31</v>
      </c>
    </row>
    <row r="1004" spans="5:9" x14ac:dyDescent="0.25">
      <c r="E1004">
        <v>10997</v>
      </c>
      <c r="F1004" s="2">
        <v>42154.006215277775</v>
      </c>
      <c r="G1004" t="s">
        <v>13</v>
      </c>
      <c r="H1004" t="s">
        <v>93</v>
      </c>
      <c r="I1004" s="6">
        <v>29765.75</v>
      </c>
    </row>
    <row r="1005" spans="5:9" x14ac:dyDescent="0.25">
      <c r="E1005">
        <v>10998</v>
      </c>
      <c r="F1005" s="2">
        <v>42355.913622685184</v>
      </c>
      <c r="G1005" t="s">
        <v>66</v>
      </c>
      <c r="H1005" t="s">
        <v>307</v>
      </c>
      <c r="I1005" s="6">
        <v>73080.679999999993</v>
      </c>
    </row>
    <row r="1006" spans="5:9" x14ac:dyDescent="0.25">
      <c r="E1006">
        <v>10999</v>
      </c>
      <c r="F1006" s="2">
        <v>42140.343981481485</v>
      </c>
      <c r="G1006" t="s">
        <v>40</v>
      </c>
      <c r="H1006" t="s">
        <v>172</v>
      </c>
      <c r="I1006" s="6">
        <v>97978.11</v>
      </c>
    </row>
    <row r="1007" spans="5:9" x14ac:dyDescent="0.25">
      <c r="E1007">
        <v>11000</v>
      </c>
      <c r="F1007" s="2">
        <v>42089.397870370369</v>
      </c>
      <c r="G1007" t="s">
        <v>66</v>
      </c>
      <c r="H1007" t="s">
        <v>198</v>
      </c>
      <c r="I1007" s="6">
        <v>20539.52</v>
      </c>
    </row>
  </sheetData>
  <pageMargins left="0.7" right="0.7" top="0.75" bottom="0.75" header="0.3" footer="0.3"/>
  <pageSetup orientation="portrait" r:id="rId1"/>
  <drawing r:id="rId2"/>
  <tableParts count="2">
    <tablePart r:id="rId3"/>
    <tablePart r:id="rId4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B49CF-9A37-408B-A5E9-39767D09C159}">
  <sheetPr codeName="Sheet14">
    <tabColor theme="9" tint="-0.499984740745262"/>
  </sheetPr>
  <dimension ref="A1"/>
  <sheetViews>
    <sheetView workbookViewId="0">
      <selection activeCell="C1" sqref="C1"/>
    </sheetView>
  </sheetViews>
  <sheetFormatPr defaultRowHeight="15" x14ac:dyDescent="0.2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979E3-817A-4026-9B99-15ADEA45D252}">
  <sheetPr codeName="Sheet12"/>
  <dimension ref="A1:H17"/>
  <sheetViews>
    <sheetView showGridLines="0" workbookViewId="0">
      <selection activeCell="H5" sqref="H5"/>
    </sheetView>
  </sheetViews>
  <sheetFormatPr defaultRowHeight="15" x14ac:dyDescent="0.25"/>
  <cols>
    <col min="1" max="1" width="1.7109375" customWidth="1"/>
    <col min="2" max="2" width="11.5703125" customWidth="1"/>
    <col min="3" max="3" width="17.28515625" customWidth="1"/>
    <col min="4" max="4" width="6.7109375" customWidth="1"/>
    <col min="5" max="5" width="5.140625" customWidth="1"/>
    <col min="6" max="6" width="7" customWidth="1"/>
    <col min="7" max="7" width="5.7109375" customWidth="1"/>
    <col min="8" max="8" width="13.85546875" customWidth="1"/>
    <col min="9" max="9" width="11.5703125" bestFit="1" customWidth="1"/>
    <col min="10" max="10" width="10.85546875" bestFit="1" customWidth="1"/>
  </cols>
  <sheetData>
    <row r="1" spans="1:8" ht="15.75" x14ac:dyDescent="0.25">
      <c r="A1" s="17" t="s">
        <v>396</v>
      </c>
      <c r="B1" s="7"/>
    </row>
    <row r="2" spans="1:8" x14ac:dyDescent="0.25">
      <c r="B2" s="7"/>
      <c r="D2" s="15"/>
    </row>
    <row r="3" spans="1:8" x14ac:dyDescent="0.25">
      <c r="B3" s="7"/>
      <c r="D3" s="15"/>
    </row>
    <row r="5" spans="1:8" x14ac:dyDescent="0.25">
      <c r="B5" t="s">
        <v>374</v>
      </c>
      <c r="C5" t="s">
        <v>380</v>
      </c>
      <c r="D5" t="s">
        <v>384</v>
      </c>
      <c r="F5" s="13" t="s">
        <v>382</v>
      </c>
      <c r="G5" s="19" t="s">
        <v>394</v>
      </c>
      <c r="H5" s="14">
        <f>_xlfn.AGGREGATE(15,6,$D$6:$D$17/((G5=$B$6:$B$17)*(F5=$C$6:$C$17)),1)</f>
        <v>630</v>
      </c>
    </row>
    <row r="6" spans="1:8" x14ac:dyDescent="0.25">
      <c r="B6" s="12" t="s">
        <v>394</v>
      </c>
      <c r="C6" t="s">
        <v>381</v>
      </c>
      <c r="D6" s="11">
        <v>4164</v>
      </c>
    </row>
    <row r="7" spans="1:8" x14ac:dyDescent="0.25">
      <c r="B7" s="12" t="s">
        <v>394</v>
      </c>
      <c r="C7" s="18" t="s">
        <v>382</v>
      </c>
      <c r="D7" s="11">
        <v>712</v>
      </c>
      <c r="F7" s="12"/>
    </row>
    <row r="8" spans="1:8" x14ac:dyDescent="0.25">
      <c r="B8" s="12" t="s">
        <v>394</v>
      </c>
      <c r="C8" s="18" t="s">
        <v>382</v>
      </c>
      <c r="D8" s="16">
        <v>630</v>
      </c>
    </row>
    <row r="9" spans="1:8" x14ac:dyDescent="0.25">
      <c r="B9" s="12" t="s">
        <v>394</v>
      </c>
      <c r="C9" t="s">
        <v>383</v>
      </c>
      <c r="D9" s="11">
        <v>406</v>
      </c>
    </row>
    <row r="10" spans="1:8" x14ac:dyDescent="0.25">
      <c r="B10" s="12" t="s">
        <v>394</v>
      </c>
      <c r="C10" t="s">
        <v>381</v>
      </c>
      <c r="D10" s="11">
        <v>1050</v>
      </c>
    </row>
    <row r="11" spans="1:8" x14ac:dyDescent="0.25">
      <c r="B11" s="12" t="s">
        <v>394</v>
      </c>
      <c r="C11" t="s">
        <v>383</v>
      </c>
      <c r="D11" s="11">
        <v>1451</v>
      </c>
    </row>
    <row r="12" spans="1:8" x14ac:dyDescent="0.25">
      <c r="B12" s="12" t="s">
        <v>394</v>
      </c>
      <c r="C12" t="s">
        <v>381</v>
      </c>
      <c r="D12" s="11">
        <v>3928</v>
      </c>
    </row>
    <row r="13" spans="1:8" x14ac:dyDescent="0.25">
      <c r="B13" s="12" t="s">
        <v>395</v>
      </c>
      <c r="C13" s="18" t="s">
        <v>382</v>
      </c>
      <c r="D13" s="11">
        <v>525</v>
      </c>
    </row>
    <row r="14" spans="1:8" x14ac:dyDescent="0.25">
      <c r="B14" s="12" t="s">
        <v>395</v>
      </c>
      <c r="C14" s="18" t="s">
        <v>382</v>
      </c>
      <c r="D14" s="11">
        <v>1953</v>
      </c>
    </row>
    <row r="15" spans="1:8" x14ac:dyDescent="0.25">
      <c r="B15" s="12" t="s">
        <v>395</v>
      </c>
      <c r="C15" t="s">
        <v>383</v>
      </c>
      <c r="D15" s="11">
        <v>3617</v>
      </c>
    </row>
    <row r="16" spans="1:8" x14ac:dyDescent="0.25">
      <c r="B16" s="12" t="s">
        <v>395</v>
      </c>
      <c r="C16" s="18" t="s">
        <v>382</v>
      </c>
      <c r="D16" s="11">
        <v>3033</v>
      </c>
    </row>
    <row r="17" spans="2:4" x14ac:dyDescent="0.25">
      <c r="B17" s="12" t="s">
        <v>395</v>
      </c>
      <c r="C17" s="18" t="s">
        <v>382</v>
      </c>
      <c r="D17" s="11">
        <v>2967</v>
      </c>
    </row>
  </sheetData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0BAB2-2154-4E13-9807-D9E08AC441B3}">
  <sheetPr codeName="Sheet3"/>
  <dimension ref="A1:T1025"/>
  <sheetViews>
    <sheetView showGridLines="0" workbookViewId="0">
      <selection activeCell="C8" sqref="C8"/>
    </sheetView>
  </sheetViews>
  <sheetFormatPr defaultRowHeight="15" x14ac:dyDescent="0.25"/>
  <cols>
    <col min="1" max="1" width="1.7109375" customWidth="1"/>
    <col min="2" max="2" width="9.140625" customWidth="1"/>
    <col min="3" max="3" width="17.28515625" customWidth="1"/>
    <col min="4" max="4" width="18.140625" bestFit="1" customWidth="1"/>
    <col min="5" max="5" width="13.5703125" bestFit="1" customWidth="1"/>
    <col min="6" max="6" width="6.7109375" customWidth="1"/>
    <col min="7" max="7" width="10.28515625" bestFit="1" customWidth="1"/>
    <col min="8" max="8" width="20" bestFit="1" customWidth="1"/>
    <col min="9" max="9" width="18.140625" bestFit="1" customWidth="1"/>
    <col min="10" max="10" width="14.5703125" bestFit="1" customWidth="1"/>
    <col min="11" max="11" width="11.5703125" bestFit="1" customWidth="1"/>
    <col min="12" max="12" width="15.28515625" bestFit="1" customWidth="1"/>
  </cols>
  <sheetData>
    <row r="1" spans="1:12" s="4" customFormat="1" ht="24" customHeight="1" x14ac:dyDescent="0.3">
      <c r="A1" s="3" t="s">
        <v>372</v>
      </c>
      <c r="K1" s="5" t="s">
        <v>376</v>
      </c>
    </row>
    <row r="3" spans="1:12" x14ac:dyDescent="0.25">
      <c r="B3" s="1" t="s">
        <v>373</v>
      </c>
    </row>
    <row r="4" spans="1:12" x14ac:dyDescent="0.25">
      <c r="B4" s="7" t="s">
        <v>375</v>
      </c>
    </row>
    <row r="5" spans="1:12" x14ac:dyDescent="0.25">
      <c r="B5" s="7" t="s">
        <v>377</v>
      </c>
    </row>
    <row r="7" spans="1:12" x14ac:dyDescent="0.25">
      <c r="B7" t="s">
        <v>374</v>
      </c>
      <c r="C7" t="s">
        <v>390</v>
      </c>
      <c r="D7" t="s">
        <v>391</v>
      </c>
      <c r="E7" t="s">
        <v>392</v>
      </c>
      <c r="G7" t="s">
        <v>0</v>
      </c>
      <c r="H7" t="s">
        <v>1</v>
      </c>
      <c r="I7" t="s">
        <v>2</v>
      </c>
      <c r="J7" t="s">
        <v>393</v>
      </c>
      <c r="K7" t="s">
        <v>3</v>
      </c>
      <c r="L7" t="s">
        <v>4</v>
      </c>
    </row>
    <row r="8" spans="1:12" x14ac:dyDescent="0.25">
      <c r="B8">
        <v>1</v>
      </c>
      <c r="C8" t="str">
        <f t="shared" ref="C8:C19" si="0">VLOOKUP(_xlfn.AGGREGATE(15,6,$H$8:$H$1007/((MONTH($H$8:$H$1007)=$B8)*($J$8:$J$1007=C$7)),1),$H$8:$I$1007,2,FALSE)</f>
        <v>Teresa Snyder</v>
      </c>
      <c r="D8" t="str">
        <f t="shared" ref="D8:D19" si="1">VLOOKUP(_xlfn.AGGREGATE(15,6,$H$8:$H$1007/((MONTH($H$8:$H$1007)=$B8)*($J$8:$J$1007=D$7)),1),$H$8:$I$1007,2,FALSE)</f>
        <v>Jimmy Bailey</v>
      </c>
      <c r="E8" t="str">
        <f t="shared" ref="E8:E19" si="2">VLOOKUP(_xlfn.AGGREGATE(15,6,$H$8:$H$1007/((MONTH($H$8:$H$1007)=$B8)*($J$8:$J$1007=E$7)),1),$H$8:$I$1007,2,FALSE)</f>
        <v>Martin Gilbert</v>
      </c>
      <c r="G8">
        <v>10001</v>
      </c>
      <c r="H8" s="2">
        <v>42106.874930555554</v>
      </c>
      <c r="I8" t="s">
        <v>5</v>
      </c>
      <c r="J8" t="s">
        <v>390</v>
      </c>
      <c r="K8" t="s">
        <v>6</v>
      </c>
      <c r="L8" s="6">
        <v>45912.74</v>
      </c>
    </row>
    <row r="9" spans="1:12" x14ac:dyDescent="0.25">
      <c r="B9">
        <v>2</v>
      </c>
      <c r="C9" t="str">
        <f t="shared" si="0"/>
        <v>Gloria Rice</v>
      </c>
      <c r="D9" t="str">
        <f t="shared" si="1"/>
        <v>Evelyn Washington</v>
      </c>
      <c r="E9" t="str">
        <f t="shared" si="2"/>
        <v>Jane Lawson</v>
      </c>
      <c r="G9">
        <v>10002</v>
      </c>
      <c r="H9" s="2">
        <v>42108.824687499997</v>
      </c>
      <c r="I9" t="s">
        <v>7</v>
      </c>
      <c r="J9" t="s">
        <v>390</v>
      </c>
      <c r="K9" t="s">
        <v>8</v>
      </c>
      <c r="L9" s="6">
        <v>9464.89</v>
      </c>
    </row>
    <row r="10" spans="1:12" x14ac:dyDescent="0.25">
      <c r="B10">
        <v>3</v>
      </c>
      <c r="C10" t="str">
        <f t="shared" si="0"/>
        <v>Karen Jacobs</v>
      </c>
      <c r="D10" t="str">
        <f t="shared" si="1"/>
        <v>Linda Andrews</v>
      </c>
      <c r="E10" t="str">
        <f t="shared" si="2"/>
        <v>Jane Lawson</v>
      </c>
      <c r="G10">
        <v>10003</v>
      </c>
      <c r="H10" s="2">
        <v>42347.5934837963</v>
      </c>
      <c r="I10" t="s">
        <v>9</v>
      </c>
      <c r="J10" t="s">
        <v>390</v>
      </c>
      <c r="K10" t="s">
        <v>10</v>
      </c>
      <c r="L10" s="6">
        <v>18259.45</v>
      </c>
    </row>
    <row r="11" spans="1:12" x14ac:dyDescent="0.25">
      <c r="B11">
        <v>4</v>
      </c>
      <c r="C11" t="str">
        <f t="shared" si="0"/>
        <v>Gloria Rice</v>
      </c>
      <c r="D11" t="str">
        <f t="shared" si="1"/>
        <v>Antonio Palmer</v>
      </c>
      <c r="E11" t="str">
        <f t="shared" si="2"/>
        <v>Jane Lawson</v>
      </c>
      <c r="G11">
        <v>10004</v>
      </c>
      <c r="H11" s="2">
        <v>42160.577407407407</v>
      </c>
      <c r="I11" t="s">
        <v>11</v>
      </c>
      <c r="J11" t="s">
        <v>390</v>
      </c>
      <c r="K11" t="s">
        <v>12</v>
      </c>
      <c r="L11" s="6">
        <v>54377.01</v>
      </c>
    </row>
    <row r="12" spans="1:12" x14ac:dyDescent="0.25">
      <c r="B12">
        <v>5</v>
      </c>
      <c r="C12" t="str">
        <f t="shared" si="0"/>
        <v>Peter Bell</v>
      </c>
      <c r="D12" t="str">
        <f t="shared" si="1"/>
        <v>Antonio Palmer</v>
      </c>
      <c r="E12" t="str">
        <f t="shared" si="2"/>
        <v>Dennis Carr</v>
      </c>
      <c r="G12">
        <v>10005</v>
      </c>
      <c r="H12" s="2">
        <v>42133.455185185187</v>
      </c>
      <c r="I12" t="s">
        <v>13</v>
      </c>
      <c r="J12" t="s">
        <v>390</v>
      </c>
      <c r="K12" t="s">
        <v>14</v>
      </c>
      <c r="L12" s="6">
        <v>1673.84</v>
      </c>
    </row>
    <row r="13" spans="1:12" x14ac:dyDescent="0.25">
      <c r="B13">
        <v>6</v>
      </c>
      <c r="C13" t="str">
        <f t="shared" si="0"/>
        <v>Edward Harvey</v>
      </c>
      <c r="D13" t="str">
        <f t="shared" si="1"/>
        <v>Evelyn Washington</v>
      </c>
      <c r="E13" t="str">
        <f t="shared" si="2"/>
        <v>Kelly Harper</v>
      </c>
      <c r="G13">
        <v>10006</v>
      </c>
      <c r="H13" s="2">
        <v>42351.509027777778</v>
      </c>
      <c r="I13" t="s">
        <v>15</v>
      </c>
      <c r="J13" t="s">
        <v>390</v>
      </c>
      <c r="K13" t="s">
        <v>16</v>
      </c>
      <c r="L13" s="6">
        <v>56321.3</v>
      </c>
    </row>
    <row r="14" spans="1:12" x14ac:dyDescent="0.25">
      <c r="B14">
        <v>7</v>
      </c>
      <c r="C14" t="str">
        <f t="shared" si="0"/>
        <v>Edward Harvey</v>
      </c>
      <c r="D14" t="str">
        <f t="shared" si="1"/>
        <v>Jimmy Bailey</v>
      </c>
      <c r="E14" t="str">
        <f t="shared" si="2"/>
        <v>Dennis Carr</v>
      </c>
      <c r="G14">
        <v>10007</v>
      </c>
      <c r="H14" s="2">
        <v>42055.244212962964</v>
      </c>
      <c r="I14" t="s">
        <v>17</v>
      </c>
      <c r="J14" t="s">
        <v>390</v>
      </c>
      <c r="K14" t="s">
        <v>18</v>
      </c>
      <c r="L14" s="6">
        <v>86340.2</v>
      </c>
    </row>
    <row r="15" spans="1:12" x14ac:dyDescent="0.25">
      <c r="B15">
        <v>8</v>
      </c>
      <c r="C15" t="str">
        <f t="shared" si="0"/>
        <v>Eric Garcia</v>
      </c>
      <c r="D15" t="str">
        <f t="shared" si="1"/>
        <v>Samuel Vasquez</v>
      </c>
      <c r="E15" t="str">
        <f t="shared" si="2"/>
        <v>Dennis Carr</v>
      </c>
      <c r="G15">
        <v>10008</v>
      </c>
      <c r="H15" s="2">
        <v>42263.847581018519</v>
      </c>
      <c r="I15" t="s">
        <v>7</v>
      </c>
      <c r="J15" t="s">
        <v>390</v>
      </c>
      <c r="K15" t="s">
        <v>19</v>
      </c>
      <c r="L15" s="6">
        <v>99576.35</v>
      </c>
    </row>
    <row r="16" spans="1:12" x14ac:dyDescent="0.25">
      <c r="B16">
        <v>9</v>
      </c>
      <c r="C16" t="str">
        <f t="shared" si="0"/>
        <v>Karen Jacobs</v>
      </c>
      <c r="D16" t="str">
        <f t="shared" si="1"/>
        <v>Evelyn Washington</v>
      </c>
      <c r="E16" t="str">
        <f t="shared" si="2"/>
        <v>Martin Gilbert</v>
      </c>
      <c r="G16">
        <v>10009</v>
      </c>
      <c r="H16" s="2">
        <v>42089.456412037034</v>
      </c>
      <c r="I16" t="s">
        <v>20</v>
      </c>
      <c r="J16" t="s">
        <v>390</v>
      </c>
      <c r="K16" t="s">
        <v>21</v>
      </c>
      <c r="L16" s="6">
        <v>88985.07</v>
      </c>
    </row>
    <row r="17" spans="2:12" x14ac:dyDescent="0.25">
      <c r="B17">
        <v>10</v>
      </c>
      <c r="C17" t="str">
        <f t="shared" si="0"/>
        <v>Evelyn Ford</v>
      </c>
      <c r="D17" t="str">
        <f t="shared" si="1"/>
        <v>Jimmy Bailey</v>
      </c>
      <c r="E17" t="str">
        <f t="shared" si="2"/>
        <v>Kelly Harper</v>
      </c>
      <c r="G17">
        <v>10010</v>
      </c>
      <c r="H17" s="2">
        <v>42209.582604166666</v>
      </c>
      <c r="I17" t="s">
        <v>9</v>
      </c>
      <c r="J17" t="s">
        <v>390</v>
      </c>
      <c r="K17" t="s">
        <v>22</v>
      </c>
      <c r="L17" s="6">
        <v>94315.47</v>
      </c>
    </row>
    <row r="18" spans="2:12" x14ac:dyDescent="0.25">
      <c r="B18">
        <v>11</v>
      </c>
      <c r="C18" t="str">
        <f t="shared" si="0"/>
        <v>Evelyn Ford</v>
      </c>
      <c r="D18" t="str">
        <f t="shared" si="1"/>
        <v>Linda Andrews</v>
      </c>
      <c r="E18" t="str">
        <f t="shared" si="2"/>
        <v>Kelly Harper</v>
      </c>
      <c r="G18">
        <v>10011</v>
      </c>
      <c r="H18" s="2">
        <v>42288.243854166663</v>
      </c>
      <c r="I18" t="s">
        <v>23</v>
      </c>
      <c r="J18" t="s">
        <v>390</v>
      </c>
      <c r="K18" t="s">
        <v>24</v>
      </c>
      <c r="L18" s="6">
        <v>43426.11</v>
      </c>
    </row>
    <row r="19" spans="2:12" x14ac:dyDescent="0.25">
      <c r="B19">
        <v>12</v>
      </c>
      <c r="C19" t="str">
        <f t="shared" si="0"/>
        <v>Evelyn Ford</v>
      </c>
      <c r="D19" t="str">
        <f t="shared" si="1"/>
        <v>Jimmy Bailey</v>
      </c>
      <c r="E19" t="str">
        <f t="shared" si="2"/>
        <v>Kelly Harper</v>
      </c>
      <c r="G19">
        <v>10012</v>
      </c>
      <c r="H19" s="2">
        <v>42038.002847222226</v>
      </c>
      <c r="I19" t="s">
        <v>9</v>
      </c>
      <c r="J19" t="s">
        <v>390</v>
      </c>
      <c r="K19" t="s">
        <v>25</v>
      </c>
      <c r="L19" s="6">
        <v>79598.86</v>
      </c>
    </row>
    <row r="20" spans="2:12" x14ac:dyDescent="0.25">
      <c r="G20">
        <v>10013</v>
      </c>
      <c r="H20" s="2">
        <v>42134.24962962963</v>
      </c>
      <c r="I20" t="s">
        <v>26</v>
      </c>
      <c r="J20" t="s">
        <v>391</v>
      </c>
      <c r="K20" t="s">
        <v>27</v>
      </c>
      <c r="L20" s="6">
        <v>20768.87</v>
      </c>
    </row>
    <row r="21" spans="2:12" x14ac:dyDescent="0.25">
      <c r="G21">
        <v>10014</v>
      </c>
      <c r="H21" s="2">
        <v>42300.721655092595</v>
      </c>
      <c r="I21" t="s">
        <v>9</v>
      </c>
      <c r="J21" t="s">
        <v>390</v>
      </c>
      <c r="K21" t="s">
        <v>21</v>
      </c>
      <c r="L21" s="6">
        <v>73083.38</v>
      </c>
    </row>
    <row r="22" spans="2:12" x14ac:dyDescent="0.25">
      <c r="G22">
        <v>10015</v>
      </c>
      <c r="H22" s="2">
        <v>42227.90116898148</v>
      </c>
      <c r="I22" t="s">
        <v>9</v>
      </c>
      <c r="J22" t="s">
        <v>390</v>
      </c>
      <c r="K22" t="s">
        <v>28</v>
      </c>
      <c r="L22" s="6">
        <v>59445.8</v>
      </c>
    </row>
    <row r="23" spans="2:12" x14ac:dyDescent="0.25">
      <c r="G23">
        <v>10016</v>
      </c>
      <c r="H23" s="2">
        <v>42021.871064814812</v>
      </c>
      <c r="I23" t="s">
        <v>29</v>
      </c>
      <c r="J23" t="s">
        <v>391</v>
      </c>
      <c r="K23" t="s">
        <v>30</v>
      </c>
      <c r="L23" s="6">
        <v>5145.53</v>
      </c>
    </row>
    <row r="24" spans="2:12" x14ac:dyDescent="0.25">
      <c r="G24">
        <v>10017</v>
      </c>
      <c r="H24" s="2">
        <v>42242.175740740742</v>
      </c>
      <c r="I24" t="s">
        <v>29</v>
      </c>
      <c r="J24" t="s">
        <v>391</v>
      </c>
      <c r="K24" t="s">
        <v>31</v>
      </c>
      <c r="L24" s="6">
        <v>25194.6</v>
      </c>
    </row>
    <row r="25" spans="2:12" x14ac:dyDescent="0.25">
      <c r="G25">
        <v>10018</v>
      </c>
      <c r="H25" s="2">
        <v>42095.735335648147</v>
      </c>
      <c r="I25" t="s">
        <v>26</v>
      </c>
      <c r="J25" t="s">
        <v>391</v>
      </c>
      <c r="K25" t="s">
        <v>32</v>
      </c>
      <c r="L25" s="6">
        <v>72960.95</v>
      </c>
    </row>
    <row r="26" spans="2:12" x14ac:dyDescent="0.25">
      <c r="G26">
        <v>10019</v>
      </c>
      <c r="H26" s="2">
        <v>42310.556956018518</v>
      </c>
      <c r="I26" t="s">
        <v>5</v>
      </c>
      <c r="J26" t="s">
        <v>390</v>
      </c>
      <c r="K26" t="s">
        <v>33</v>
      </c>
      <c r="L26" s="6">
        <v>87176.36</v>
      </c>
    </row>
    <row r="27" spans="2:12" x14ac:dyDescent="0.25">
      <c r="G27">
        <v>10020</v>
      </c>
      <c r="H27" s="2">
        <v>42222.7</v>
      </c>
      <c r="I27" t="s">
        <v>11</v>
      </c>
      <c r="J27" t="s">
        <v>390</v>
      </c>
      <c r="K27" t="s">
        <v>34</v>
      </c>
      <c r="L27" s="6">
        <v>21411.46</v>
      </c>
    </row>
    <row r="28" spans="2:12" x14ac:dyDescent="0.25">
      <c r="G28">
        <v>10021</v>
      </c>
      <c r="H28" s="2">
        <v>42292.315138888887</v>
      </c>
      <c r="I28" t="s">
        <v>35</v>
      </c>
      <c r="J28" t="s">
        <v>391</v>
      </c>
      <c r="K28" t="s">
        <v>36</v>
      </c>
      <c r="L28" s="6">
        <v>44977.03</v>
      </c>
    </row>
    <row r="29" spans="2:12" x14ac:dyDescent="0.25">
      <c r="G29">
        <v>10022</v>
      </c>
      <c r="H29" s="2">
        <v>42146.056863425925</v>
      </c>
      <c r="I29" t="s">
        <v>17</v>
      </c>
      <c r="J29" t="s">
        <v>390</v>
      </c>
      <c r="K29" t="s">
        <v>37</v>
      </c>
      <c r="L29" s="6">
        <v>43118.2</v>
      </c>
    </row>
    <row r="30" spans="2:12" x14ac:dyDescent="0.25">
      <c r="G30">
        <v>10023</v>
      </c>
      <c r="H30" s="2">
        <v>42095.735335648147</v>
      </c>
      <c r="I30" t="s">
        <v>38</v>
      </c>
      <c r="J30" t="s">
        <v>391</v>
      </c>
      <c r="K30" t="s">
        <v>39</v>
      </c>
      <c r="L30" s="6">
        <v>42462.42</v>
      </c>
    </row>
    <row r="31" spans="2:12" x14ac:dyDescent="0.25">
      <c r="G31">
        <v>10024</v>
      </c>
      <c r="H31" s="2">
        <v>42082.030231481483</v>
      </c>
      <c r="I31" t="s">
        <v>11</v>
      </c>
      <c r="J31" t="s">
        <v>390</v>
      </c>
      <c r="K31" t="s">
        <v>27</v>
      </c>
      <c r="L31" s="6">
        <v>51761.98</v>
      </c>
    </row>
    <row r="32" spans="2:12" x14ac:dyDescent="0.25">
      <c r="G32">
        <v>10025</v>
      </c>
      <c r="H32" s="2">
        <v>42074.135046296295</v>
      </c>
      <c r="I32" t="s">
        <v>20</v>
      </c>
      <c r="J32" t="s">
        <v>390</v>
      </c>
      <c r="K32" t="s">
        <v>33</v>
      </c>
      <c r="L32" s="6">
        <v>55897.45</v>
      </c>
    </row>
    <row r="33" spans="7:12" x14ac:dyDescent="0.25">
      <c r="G33">
        <v>10026</v>
      </c>
      <c r="H33" s="2">
        <v>42127.935023148151</v>
      </c>
      <c r="I33" t="s">
        <v>40</v>
      </c>
      <c r="J33" t="s">
        <v>391</v>
      </c>
      <c r="K33" t="s">
        <v>41</v>
      </c>
      <c r="L33" s="6">
        <v>25131.759999999998</v>
      </c>
    </row>
    <row r="34" spans="7:12" x14ac:dyDescent="0.25">
      <c r="G34">
        <v>10027</v>
      </c>
      <c r="H34" s="2">
        <v>42247.669039351851</v>
      </c>
      <c r="I34" t="s">
        <v>5</v>
      </c>
      <c r="J34" t="s">
        <v>390</v>
      </c>
      <c r="K34" t="s">
        <v>42</v>
      </c>
      <c r="L34" s="6">
        <v>97359.23</v>
      </c>
    </row>
    <row r="35" spans="7:12" x14ac:dyDescent="0.25">
      <c r="G35">
        <v>10028</v>
      </c>
      <c r="H35" s="2">
        <v>42209.15148148148</v>
      </c>
      <c r="I35" t="s">
        <v>11</v>
      </c>
      <c r="J35" t="s">
        <v>390</v>
      </c>
      <c r="K35" t="s">
        <v>43</v>
      </c>
      <c r="L35" s="6">
        <v>56647.95</v>
      </c>
    </row>
    <row r="36" spans="7:12" x14ac:dyDescent="0.25">
      <c r="G36">
        <v>10029</v>
      </c>
      <c r="H36" s="2">
        <v>42188.632789351854</v>
      </c>
      <c r="I36" t="s">
        <v>20</v>
      </c>
      <c r="J36" t="s">
        <v>390</v>
      </c>
      <c r="K36" t="s">
        <v>44</v>
      </c>
      <c r="L36" s="6">
        <v>72399.37</v>
      </c>
    </row>
    <row r="37" spans="7:12" x14ac:dyDescent="0.25">
      <c r="G37">
        <v>10030</v>
      </c>
      <c r="H37" s="2">
        <v>42064.76253472222</v>
      </c>
      <c r="I37" t="s">
        <v>45</v>
      </c>
      <c r="J37" t="s">
        <v>392</v>
      </c>
      <c r="K37" t="s">
        <v>46</v>
      </c>
      <c r="L37" s="6">
        <v>58234.73</v>
      </c>
    </row>
    <row r="38" spans="7:12" x14ac:dyDescent="0.25">
      <c r="G38">
        <v>10031</v>
      </c>
      <c r="H38" s="2">
        <v>42281.845914351848</v>
      </c>
      <c r="I38" t="s">
        <v>17</v>
      </c>
      <c r="J38" t="s">
        <v>390</v>
      </c>
      <c r="K38" t="s">
        <v>47</v>
      </c>
      <c r="L38" s="6">
        <v>59828.91</v>
      </c>
    </row>
    <row r="39" spans="7:12" x14ac:dyDescent="0.25">
      <c r="G39">
        <v>10032</v>
      </c>
      <c r="H39" s="2">
        <v>42172.347986111112</v>
      </c>
      <c r="I39" t="s">
        <v>20</v>
      </c>
      <c r="J39" t="s">
        <v>390</v>
      </c>
      <c r="K39" t="s">
        <v>18</v>
      </c>
      <c r="L39" s="6">
        <v>60105.68</v>
      </c>
    </row>
    <row r="40" spans="7:12" x14ac:dyDescent="0.25">
      <c r="G40">
        <v>10033</v>
      </c>
      <c r="H40" s="2">
        <v>42301.145567129628</v>
      </c>
      <c r="I40" t="s">
        <v>38</v>
      </c>
      <c r="J40" t="s">
        <v>391</v>
      </c>
      <c r="K40" t="s">
        <v>48</v>
      </c>
      <c r="L40" s="6">
        <v>14761.55</v>
      </c>
    </row>
    <row r="41" spans="7:12" x14ac:dyDescent="0.25">
      <c r="G41">
        <v>10034</v>
      </c>
      <c r="H41" s="2">
        <v>42343.193923611114</v>
      </c>
      <c r="I41" t="s">
        <v>20</v>
      </c>
      <c r="J41" t="s">
        <v>390</v>
      </c>
      <c r="K41" t="s">
        <v>49</v>
      </c>
      <c r="L41" s="6">
        <v>17605</v>
      </c>
    </row>
    <row r="42" spans="7:12" x14ac:dyDescent="0.25">
      <c r="G42">
        <v>10035</v>
      </c>
      <c r="H42" s="2">
        <v>42305.918703703705</v>
      </c>
      <c r="I42" t="s">
        <v>11</v>
      </c>
      <c r="J42" t="s">
        <v>390</v>
      </c>
      <c r="K42" t="s">
        <v>50</v>
      </c>
      <c r="L42" s="6">
        <v>22191.18</v>
      </c>
    </row>
    <row r="43" spans="7:12" x14ac:dyDescent="0.25">
      <c r="G43">
        <v>10036</v>
      </c>
      <c r="H43" s="2">
        <v>42200.667523148149</v>
      </c>
      <c r="I43" t="s">
        <v>9</v>
      </c>
      <c r="J43" t="s">
        <v>390</v>
      </c>
      <c r="K43" t="s">
        <v>51</v>
      </c>
      <c r="L43" s="6">
        <v>73944.66</v>
      </c>
    </row>
    <row r="44" spans="7:12" x14ac:dyDescent="0.25">
      <c r="G44">
        <v>10037</v>
      </c>
      <c r="H44" s="2">
        <v>42170.702557870369</v>
      </c>
      <c r="I44" t="s">
        <v>52</v>
      </c>
      <c r="J44" t="s">
        <v>392</v>
      </c>
      <c r="K44" t="s">
        <v>53</v>
      </c>
      <c r="L44" s="6">
        <v>21494.7</v>
      </c>
    </row>
    <row r="45" spans="7:12" x14ac:dyDescent="0.25">
      <c r="G45">
        <v>10038</v>
      </c>
      <c r="H45" s="2">
        <v>42042.140428240738</v>
      </c>
      <c r="I45" t="s">
        <v>23</v>
      </c>
      <c r="J45" t="s">
        <v>390</v>
      </c>
      <c r="K45" t="s">
        <v>54</v>
      </c>
      <c r="L45" s="6">
        <v>64127.96</v>
      </c>
    </row>
    <row r="46" spans="7:12" x14ac:dyDescent="0.25">
      <c r="G46">
        <v>10039</v>
      </c>
      <c r="H46" s="2">
        <v>42085.269212962965</v>
      </c>
      <c r="I46" t="s">
        <v>13</v>
      </c>
      <c r="J46" t="s">
        <v>390</v>
      </c>
      <c r="K46" t="s">
        <v>55</v>
      </c>
      <c r="L46" s="6">
        <v>47714.79</v>
      </c>
    </row>
    <row r="47" spans="7:12" x14ac:dyDescent="0.25">
      <c r="G47">
        <v>10040</v>
      </c>
      <c r="H47" s="2">
        <v>42098.170960648145</v>
      </c>
      <c r="I47" t="s">
        <v>15</v>
      </c>
      <c r="J47" t="s">
        <v>390</v>
      </c>
      <c r="K47" t="s">
        <v>56</v>
      </c>
      <c r="L47" s="6">
        <v>3713.03</v>
      </c>
    </row>
    <row r="48" spans="7:12" x14ac:dyDescent="0.25">
      <c r="G48">
        <v>10041</v>
      </c>
      <c r="H48" s="2">
        <v>42182.629699074074</v>
      </c>
      <c r="I48" t="s">
        <v>45</v>
      </c>
      <c r="J48" t="s">
        <v>392</v>
      </c>
      <c r="K48" t="s">
        <v>57</v>
      </c>
      <c r="L48" s="6">
        <v>57210.74</v>
      </c>
    </row>
    <row r="49" spans="7:12" x14ac:dyDescent="0.25">
      <c r="G49">
        <v>10042</v>
      </c>
      <c r="H49" s="2">
        <v>42099.852187500001</v>
      </c>
      <c r="I49" t="s">
        <v>17</v>
      </c>
      <c r="J49" t="s">
        <v>390</v>
      </c>
      <c r="K49" t="s">
        <v>58</v>
      </c>
      <c r="L49" s="6">
        <v>78795.64</v>
      </c>
    </row>
    <row r="50" spans="7:12" x14ac:dyDescent="0.25">
      <c r="G50">
        <v>10043</v>
      </c>
      <c r="H50" s="2">
        <v>42135.839884259258</v>
      </c>
      <c r="I50" t="s">
        <v>11</v>
      </c>
      <c r="J50" t="s">
        <v>390</v>
      </c>
      <c r="K50" t="s">
        <v>59</v>
      </c>
      <c r="L50" s="6">
        <v>58747.97</v>
      </c>
    </row>
    <row r="51" spans="7:12" x14ac:dyDescent="0.25">
      <c r="G51">
        <v>10044</v>
      </c>
      <c r="H51" s="2">
        <v>42117.301898148151</v>
      </c>
      <c r="I51" t="s">
        <v>7</v>
      </c>
      <c r="J51" t="s">
        <v>390</v>
      </c>
      <c r="K51" t="s">
        <v>60</v>
      </c>
      <c r="L51" s="6">
        <v>81690.89</v>
      </c>
    </row>
    <row r="52" spans="7:12" x14ac:dyDescent="0.25">
      <c r="G52">
        <v>10045</v>
      </c>
      <c r="H52" s="2">
        <v>42250.009641203702</v>
      </c>
      <c r="I52" t="s">
        <v>61</v>
      </c>
      <c r="J52" t="s">
        <v>392</v>
      </c>
      <c r="K52" t="s">
        <v>62</v>
      </c>
      <c r="L52" s="6">
        <v>87950.36</v>
      </c>
    </row>
    <row r="53" spans="7:12" x14ac:dyDescent="0.25">
      <c r="G53">
        <v>10046</v>
      </c>
      <c r="H53" s="2">
        <v>42223.367337962962</v>
      </c>
      <c r="I53" t="s">
        <v>7</v>
      </c>
      <c r="J53" t="s">
        <v>390</v>
      </c>
      <c r="K53" t="s">
        <v>63</v>
      </c>
      <c r="L53" s="6">
        <v>43688.75</v>
      </c>
    </row>
    <row r="54" spans="7:12" x14ac:dyDescent="0.25">
      <c r="G54">
        <v>10047</v>
      </c>
      <c r="H54" s="2">
        <v>42062.025266203702</v>
      </c>
      <c r="I54" t="s">
        <v>52</v>
      </c>
      <c r="J54" t="s">
        <v>392</v>
      </c>
      <c r="K54" t="s">
        <v>64</v>
      </c>
      <c r="L54" s="6">
        <v>88930.52</v>
      </c>
    </row>
    <row r="55" spans="7:12" x14ac:dyDescent="0.25">
      <c r="G55">
        <v>10048</v>
      </c>
      <c r="H55" s="2">
        <v>42189.578472222223</v>
      </c>
      <c r="I55" t="s">
        <v>35</v>
      </c>
      <c r="J55" t="s">
        <v>391</v>
      </c>
      <c r="K55" t="s">
        <v>65</v>
      </c>
      <c r="L55" s="6">
        <v>38944.75</v>
      </c>
    </row>
    <row r="56" spans="7:12" x14ac:dyDescent="0.25">
      <c r="G56">
        <v>10049</v>
      </c>
      <c r="H56" s="2">
        <v>42307.01457175926</v>
      </c>
      <c r="I56" t="s">
        <v>66</v>
      </c>
      <c r="J56" t="s">
        <v>392</v>
      </c>
      <c r="K56" t="s">
        <v>67</v>
      </c>
      <c r="L56" s="6">
        <v>95060.08</v>
      </c>
    </row>
    <row r="57" spans="7:12" x14ac:dyDescent="0.25">
      <c r="G57">
        <v>10050</v>
      </c>
      <c r="H57" s="2">
        <v>42355.584918981483</v>
      </c>
      <c r="I57" t="s">
        <v>26</v>
      </c>
      <c r="J57" t="s">
        <v>391</v>
      </c>
      <c r="K57" t="s">
        <v>12</v>
      </c>
      <c r="L57" s="6">
        <v>34238.68</v>
      </c>
    </row>
    <row r="58" spans="7:12" x14ac:dyDescent="0.25">
      <c r="G58">
        <v>10051</v>
      </c>
      <c r="H58" s="2">
        <v>42278.367256944446</v>
      </c>
      <c r="I58" t="s">
        <v>45</v>
      </c>
      <c r="J58" t="s">
        <v>392</v>
      </c>
      <c r="K58" t="s">
        <v>68</v>
      </c>
      <c r="L58" s="6">
        <v>17486.39</v>
      </c>
    </row>
    <row r="59" spans="7:12" x14ac:dyDescent="0.25">
      <c r="G59">
        <v>10052</v>
      </c>
      <c r="H59" s="2">
        <v>42180.183935185189</v>
      </c>
      <c r="I59" t="s">
        <v>66</v>
      </c>
      <c r="J59" t="s">
        <v>392</v>
      </c>
      <c r="K59" t="s">
        <v>69</v>
      </c>
      <c r="L59" s="6">
        <v>79800.39</v>
      </c>
    </row>
    <row r="60" spans="7:12" x14ac:dyDescent="0.25">
      <c r="G60">
        <v>10053</v>
      </c>
      <c r="H60" s="2">
        <v>42300.618842592594</v>
      </c>
      <c r="I60" t="s">
        <v>35</v>
      </c>
      <c r="J60" t="s">
        <v>391</v>
      </c>
      <c r="K60" t="s">
        <v>70</v>
      </c>
      <c r="L60" s="6">
        <v>11423.94</v>
      </c>
    </row>
    <row r="61" spans="7:12" x14ac:dyDescent="0.25">
      <c r="G61">
        <v>10054</v>
      </c>
      <c r="H61" s="2">
        <v>42347.688726851855</v>
      </c>
      <c r="I61" t="s">
        <v>5</v>
      </c>
      <c r="J61" t="s">
        <v>390</v>
      </c>
      <c r="K61" t="s">
        <v>71</v>
      </c>
      <c r="L61" s="6">
        <v>43308.07</v>
      </c>
    </row>
    <row r="62" spans="7:12" x14ac:dyDescent="0.25">
      <c r="G62">
        <v>10055</v>
      </c>
      <c r="H62" s="2">
        <v>42274.847511574073</v>
      </c>
      <c r="I62" t="s">
        <v>15</v>
      </c>
      <c r="J62" t="s">
        <v>390</v>
      </c>
      <c r="K62" t="s">
        <v>72</v>
      </c>
      <c r="L62" s="6">
        <v>90501.06</v>
      </c>
    </row>
    <row r="63" spans="7:12" x14ac:dyDescent="0.25">
      <c r="G63">
        <v>10056</v>
      </c>
      <c r="H63" s="2">
        <v>42143.738865740743</v>
      </c>
      <c r="I63" t="s">
        <v>23</v>
      </c>
      <c r="J63" t="s">
        <v>390</v>
      </c>
      <c r="K63" t="s">
        <v>73</v>
      </c>
      <c r="L63" s="6">
        <v>17664.3</v>
      </c>
    </row>
    <row r="64" spans="7:12" x14ac:dyDescent="0.25">
      <c r="G64">
        <v>10057</v>
      </c>
      <c r="H64" s="2">
        <v>42214.057858796295</v>
      </c>
      <c r="I64" t="s">
        <v>15</v>
      </c>
      <c r="J64" t="s">
        <v>390</v>
      </c>
      <c r="K64" t="s">
        <v>74</v>
      </c>
      <c r="L64" s="6">
        <v>10378.18</v>
      </c>
    </row>
    <row r="65" spans="7:12" x14ac:dyDescent="0.25">
      <c r="G65">
        <v>10058</v>
      </c>
      <c r="H65" s="2">
        <v>42262.941712962966</v>
      </c>
      <c r="I65" t="s">
        <v>66</v>
      </c>
      <c r="J65" t="s">
        <v>392</v>
      </c>
      <c r="K65" t="s">
        <v>75</v>
      </c>
      <c r="L65" s="6">
        <v>65398.82</v>
      </c>
    </row>
    <row r="66" spans="7:12" x14ac:dyDescent="0.25">
      <c r="G66">
        <v>10059</v>
      </c>
      <c r="H66" s="2">
        <v>42137.677245370367</v>
      </c>
      <c r="I66" t="s">
        <v>40</v>
      </c>
      <c r="J66" t="s">
        <v>391</v>
      </c>
      <c r="K66" t="s">
        <v>76</v>
      </c>
      <c r="L66" s="6">
        <v>32815.199999999997</v>
      </c>
    </row>
    <row r="67" spans="7:12" x14ac:dyDescent="0.25">
      <c r="G67">
        <v>10060</v>
      </c>
      <c r="H67" s="2">
        <v>42132.023506944446</v>
      </c>
      <c r="I67" t="s">
        <v>35</v>
      </c>
      <c r="J67" t="s">
        <v>391</v>
      </c>
      <c r="K67" t="s">
        <v>77</v>
      </c>
      <c r="L67" s="6">
        <v>24824.11</v>
      </c>
    </row>
    <row r="68" spans="7:12" x14ac:dyDescent="0.25">
      <c r="G68">
        <v>10061</v>
      </c>
      <c r="H68" s="2">
        <v>42358.782962962963</v>
      </c>
      <c r="I68" t="s">
        <v>40</v>
      </c>
      <c r="J68" t="s">
        <v>391</v>
      </c>
      <c r="K68" t="s">
        <v>78</v>
      </c>
      <c r="L68" s="6">
        <v>62313.51</v>
      </c>
    </row>
    <row r="69" spans="7:12" x14ac:dyDescent="0.25">
      <c r="G69">
        <v>10062</v>
      </c>
      <c r="H69" s="2">
        <v>42263.651018518518</v>
      </c>
      <c r="I69" t="s">
        <v>66</v>
      </c>
      <c r="J69" t="s">
        <v>392</v>
      </c>
      <c r="K69" t="s">
        <v>79</v>
      </c>
      <c r="L69" s="6">
        <v>89948.39</v>
      </c>
    </row>
    <row r="70" spans="7:12" x14ac:dyDescent="0.25">
      <c r="G70">
        <v>10063</v>
      </c>
      <c r="H70" s="2">
        <v>42348.304583333331</v>
      </c>
      <c r="I70" t="s">
        <v>26</v>
      </c>
      <c r="J70" t="s">
        <v>391</v>
      </c>
      <c r="K70" t="s">
        <v>80</v>
      </c>
      <c r="L70" s="6">
        <v>52385.440000000002</v>
      </c>
    </row>
    <row r="71" spans="7:12" x14ac:dyDescent="0.25">
      <c r="G71">
        <v>10064</v>
      </c>
      <c r="H71" s="2">
        <v>42120.777928240743</v>
      </c>
      <c r="I71" t="s">
        <v>61</v>
      </c>
      <c r="J71" t="s">
        <v>392</v>
      </c>
      <c r="K71" t="s">
        <v>81</v>
      </c>
      <c r="L71" s="6">
        <v>1142.24</v>
      </c>
    </row>
    <row r="72" spans="7:12" x14ac:dyDescent="0.25">
      <c r="G72">
        <v>10065</v>
      </c>
      <c r="H72" s="2">
        <v>42296.397199074076</v>
      </c>
      <c r="I72" t="s">
        <v>45</v>
      </c>
      <c r="J72" t="s">
        <v>392</v>
      </c>
      <c r="K72" t="s">
        <v>82</v>
      </c>
      <c r="L72" s="6">
        <v>87360.72</v>
      </c>
    </row>
    <row r="73" spans="7:12" x14ac:dyDescent="0.25">
      <c r="G73">
        <v>10066</v>
      </c>
      <c r="H73" s="2">
        <v>42281.083113425928</v>
      </c>
      <c r="I73" t="s">
        <v>5</v>
      </c>
      <c r="J73" t="s">
        <v>390</v>
      </c>
      <c r="K73" t="s">
        <v>62</v>
      </c>
      <c r="L73" s="6">
        <v>39646.29</v>
      </c>
    </row>
    <row r="74" spans="7:12" x14ac:dyDescent="0.25">
      <c r="G74">
        <v>10067</v>
      </c>
      <c r="H74" s="2">
        <v>42028.165636574071</v>
      </c>
      <c r="I74" t="s">
        <v>45</v>
      </c>
      <c r="J74" t="s">
        <v>392</v>
      </c>
      <c r="K74" t="s">
        <v>83</v>
      </c>
      <c r="L74" s="6">
        <v>38109.25</v>
      </c>
    </row>
    <row r="75" spans="7:12" x14ac:dyDescent="0.25">
      <c r="G75">
        <v>10068</v>
      </c>
      <c r="H75" s="2">
        <v>42289.1174537037</v>
      </c>
      <c r="I75" t="s">
        <v>23</v>
      </c>
      <c r="J75" t="s">
        <v>390</v>
      </c>
      <c r="K75" t="s">
        <v>84</v>
      </c>
      <c r="L75" s="6">
        <v>90836</v>
      </c>
    </row>
    <row r="76" spans="7:12" x14ac:dyDescent="0.25">
      <c r="G76">
        <v>10069</v>
      </c>
      <c r="H76" s="2">
        <v>42212.297731481478</v>
      </c>
      <c r="I76" t="s">
        <v>52</v>
      </c>
      <c r="J76" t="s">
        <v>392</v>
      </c>
      <c r="K76" t="s">
        <v>85</v>
      </c>
      <c r="L76" s="6">
        <v>46802.78</v>
      </c>
    </row>
    <row r="77" spans="7:12" x14ac:dyDescent="0.25">
      <c r="G77">
        <v>10070</v>
      </c>
      <c r="H77" s="2">
        <v>42185.610520833332</v>
      </c>
      <c r="I77" t="s">
        <v>17</v>
      </c>
      <c r="J77" t="s">
        <v>390</v>
      </c>
      <c r="K77" t="s">
        <v>86</v>
      </c>
      <c r="L77" s="6">
        <v>42156.94</v>
      </c>
    </row>
    <row r="78" spans="7:12" x14ac:dyDescent="0.25">
      <c r="G78">
        <v>10071</v>
      </c>
      <c r="H78" s="2">
        <v>42251.811782407407</v>
      </c>
      <c r="I78" t="s">
        <v>9</v>
      </c>
      <c r="J78" t="s">
        <v>390</v>
      </c>
      <c r="K78" t="s">
        <v>87</v>
      </c>
      <c r="L78" s="6">
        <v>51196.01</v>
      </c>
    </row>
    <row r="79" spans="7:12" x14ac:dyDescent="0.25">
      <c r="G79">
        <v>10072</v>
      </c>
      <c r="H79" s="2">
        <v>42168.831886574073</v>
      </c>
      <c r="I79" t="s">
        <v>29</v>
      </c>
      <c r="J79" t="s">
        <v>391</v>
      </c>
      <c r="K79" t="s">
        <v>88</v>
      </c>
      <c r="L79" s="6">
        <v>81480.429999999993</v>
      </c>
    </row>
    <row r="80" spans="7:12" x14ac:dyDescent="0.25">
      <c r="G80">
        <v>10073</v>
      </c>
      <c r="H80" s="2">
        <v>42319.504120370373</v>
      </c>
      <c r="I80" t="s">
        <v>29</v>
      </c>
      <c r="J80" t="s">
        <v>391</v>
      </c>
      <c r="K80" t="s">
        <v>89</v>
      </c>
      <c r="L80" s="6">
        <v>19727.400000000001</v>
      </c>
    </row>
    <row r="81" spans="7:12" x14ac:dyDescent="0.25">
      <c r="G81">
        <v>10074</v>
      </c>
      <c r="H81" s="2">
        <v>42354.470347222225</v>
      </c>
      <c r="I81" t="s">
        <v>23</v>
      </c>
      <c r="J81" t="s">
        <v>390</v>
      </c>
      <c r="K81" t="s">
        <v>67</v>
      </c>
      <c r="L81" s="6">
        <v>96099.55</v>
      </c>
    </row>
    <row r="82" spans="7:12" x14ac:dyDescent="0.25">
      <c r="G82">
        <v>10075</v>
      </c>
      <c r="H82" s="2">
        <v>42081.575925925928</v>
      </c>
      <c r="I82" t="s">
        <v>7</v>
      </c>
      <c r="J82" t="s">
        <v>390</v>
      </c>
      <c r="K82" t="s">
        <v>90</v>
      </c>
      <c r="L82" s="6">
        <v>70935.12</v>
      </c>
    </row>
    <row r="83" spans="7:12" x14ac:dyDescent="0.25">
      <c r="G83">
        <v>10076</v>
      </c>
      <c r="H83" s="2">
        <v>42327.58148148148</v>
      </c>
      <c r="I83" t="s">
        <v>38</v>
      </c>
      <c r="J83" t="s">
        <v>391</v>
      </c>
      <c r="K83" t="s">
        <v>91</v>
      </c>
      <c r="L83" s="6">
        <v>10358.02</v>
      </c>
    </row>
    <row r="84" spans="7:12" x14ac:dyDescent="0.25">
      <c r="G84">
        <v>10077</v>
      </c>
      <c r="H84" s="2">
        <v>42258.626539351855</v>
      </c>
      <c r="I84" t="s">
        <v>7</v>
      </c>
      <c r="J84" t="s">
        <v>390</v>
      </c>
      <c r="K84" t="s">
        <v>92</v>
      </c>
      <c r="L84" s="6">
        <v>83878.41</v>
      </c>
    </row>
    <row r="85" spans="7:12" x14ac:dyDescent="0.25">
      <c r="G85">
        <v>10078</v>
      </c>
      <c r="H85" s="2">
        <v>42190.350289351853</v>
      </c>
      <c r="I85" t="s">
        <v>9</v>
      </c>
      <c r="J85" t="s">
        <v>390</v>
      </c>
      <c r="K85" t="s">
        <v>93</v>
      </c>
      <c r="L85" s="6">
        <v>1179.26</v>
      </c>
    </row>
    <row r="86" spans="7:12" x14ac:dyDescent="0.25">
      <c r="G86">
        <v>10079</v>
      </c>
      <c r="H86" s="2">
        <v>42276.61550925926</v>
      </c>
      <c r="I86" t="s">
        <v>5</v>
      </c>
      <c r="J86" t="s">
        <v>390</v>
      </c>
      <c r="K86" t="s">
        <v>94</v>
      </c>
      <c r="L86" s="6">
        <v>39406.29</v>
      </c>
    </row>
    <row r="87" spans="7:12" x14ac:dyDescent="0.25">
      <c r="G87">
        <v>10080</v>
      </c>
      <c r="H87" s="2">
        <v>42214.074467592596</v>
      </c>
      <c r="I87" t="s">
        <v>11</v>
      </c>
      <c r="J87" t="s">
        <v>390</v>
      </c>
      <c r="K87" t="s">
        <v>95</v>
      </c>
      <c r="L87" s="6">
        <v>48373.89</v>
      </c>
    </row>
    <row r="88" spans="7:12" x14ac:dyDescent="0.25">
      <c r="G88">
        <v>10081</v>
      </c>
      <c r="H88" s="2">
        <v>42067.946006944447</v>
      </c>
      <c r="I88" t="s">
        <v>52</v>
      </c>
      <c r="J88" t="s">
        <v>392</v>
      </c>
      <c r="K88" t="s">
        <v>96</v>
      </c>
      <c r="L88" s="6">
        <v>15330.56</v>
      </c>
    </row>
    <row r="89" spans="7:12" x14ac:dyDescent="0.25">
      <c r="G89">
        <v>10082</v>
      </c>
      <c r="H89" s="2">
        <v>42104.710543981484</v>
      </c>
      <c r="I89" t="s">
        <v>17</v>
      </c>
      <c r="J89" t="s">
        <v>390</v>
      </c>
      <c r="K89" t="s">
        <v>97</v>
      </c>
      <c r="L89" s="6">
        <v>59967.7</v>
      </c>
    </row>
    <row r="90" spans="7:12" x14ac:dyDescent="0.25">
      <c r="G90">
        <v>10083</v>
      </c>
      <c r="H90" s="2">
        <v>42039.271921296298</v>
      </c>
      <c r="I90" t="s">
        <v>9</v>
      </c>
      <c r="J90" t="s">
        <v>390</v>
      </c>
      <c r="K90" t="s">
        <v>98</v>
      </c>
      <c r="L90" s="6">
        <v>83743.38</v>
      </c>
    </row>
    <row r="91" spans="7:12" x14ac:dyDescent="0.25">
      <c r="G91">
        <v>10084</v>
      </c>
      <c r="H91" s="2">
        <v>42069.024571759262</v>
      </c>
      <c r="I91" t="s">
        <v>23</v>
      </c>
      <c r="J91" t="s">
        <v>390</v>
      </c>
      <c r="K91" t="s">
        <v>99</v>
      </c>
      <c r="L91" s="6">
        <v>86851.23</v>
      </c>
    </row>
    <row r="92" spans="7:12" x14ac:dyDescent="0.25">
      <c r="G92">
        <v>10085</v>
      </c>
      <c r="H92" s="2">
        <v>42362.816493055558</v>
      </c>
      <c r="I92" t="s">
        <v>29</v>
      </c>
      <c r="J92" t="s">
        <v>391</v>
      </c>
      <c r="K92" t="s">
        <v>100</v>
      </c>
      <c r="L92" s="6">
        <v>34219.919999999998</v>
      </c>
    </row>
    <row r="93" spans="7:12" x14ac:dyDescent="0.25">
      <c r="G93">
        <v>10086</v>
      </c>
      <c r="H93" s="2">
        <v>42341.00509259259</v>
      </c>
      <c r="I93" t="s">
        <v>7</v>
      </c>
      <c r="J93" t="s">
        <v>390</v>
      </c>
      <c r="K93" t="s">
        <v>101</v>
      </c>
      <c r="L93" s="6">
        <v>18085.88</v>
      </c>
    </row>
    <row r="94" spans="7:12" x14ac:dyDescent="0.25">
      <c r="G94">
        <v>10087</v>
      </c>
      <c r="H94" s="2">
        <v>42028.134363425925</v>
      </c>
      <c r="I94" t="s">
        <v>7</v>
      </c>
      <c r="J94" t="s">
        <v>390</v>
      </c>
      <c r="K94" t="s">
        <v>102</v>
      </c>
      <c r="L94" s="6">
        <v>81348.63</v>
      </c>
    </row>
    <row r="95" spans="7:12" x14ac:dyDescent="0.25">
      <c r="G95">
        <v>10088</v>
      </c>
      <c r="H95" s="2">
        <v>42225.368287037039</v>
      </c>
      <c r="I95" t="s">
        <v>35</v>
      </c>
      <c r="J95" t="s">
        <v>391</v>
      </c>
      <c r="K95" t="s">
        <v>103</v>
      </c>
      <c r="L95" s="6">
        <v>13547.13</v>
      </c>
    </row>
    <row r="96" spans="7:12" x14ac:dyDescent="0.25">
      <c r="G96">
        <v>10089</v>
      </c>
      <c r="H96" s="2">
        <v>42357.33425925926</v>
      </c>
      <c r="I96" t="s">
        <v>29</v>
      </c>
      <c r="J96" t="s">
        <v>391</v>
      </c>
      <c r="K96" t="s">
        <v>104</v>
      </c>
      <c r="L96" s="6">
        <v>67224.17</v>
      </c>
    </row>
    <row r="97" spans="7:12" x14ac:dyDescent="0.25">
      <c r="G97">
        <v>10090</v>
      </c>
      <c r="H97" s="2">
        <v>42128.623518518521</v>
      </c>
      <c r="I97" t="s">
        <v>35</v>
      </c>
      <c r="J97" t="s">
        <v>391</v>
      </c>
      <c r="K97" t="s">
        <v>105</v>
      </c>
      <c r="L97" s="6">
        <v>75344.05</v>
      </c>
    </row>
    <row r="98" spans="7:12" x14ac:dyDescent="0.25">
      <c r="G98">
        <v>10091</v>
      </c>
      <c r="H98" s="2">
        <v>42351.988009259258</v>
      </c>
      <c r="I98" t="s">
        <v>29</v>
      </c>
      <c r="J98" t="s">
        <v>391</v>
      </c>
      <c r="K98" t="s">
        <v>106</v>
      </c>
      <c r="L98" s="6">
        <v>8302.73</v>
      </c>
    </row>
    <row r="99" spans="7:12" x14ac:dyDescent="0.25">
      <c r="G99">
        <v>10092</v>
      </c>
      <c r="H99" s="2">
        <v>42043.303310185183</v>
      </c>
      <c r="I99" t="s">
        <v>66</v>
      </c>
      <c r="J99" t="s">
        <v>392</v>
      </c>
      <c r="K99" t="s">
        <v>107</v>
      </c>
      <c r="L99" s="6">
        <v>22101</v>
      </c>
    </row>
    <row r="100" spans="7:12" x14ac:dyDescent="0.25">
      <c r="G100">
        <v>10093</v>
      </c>
      <c r="H100" s="2">
        <v>42234.260266203702</v>
      </c>
      <c r="I100" t="s">
        <v>29</v>
      </c>
      <c r="J100" t="s">
        <v>391</v>
      </c>
      <c r="K100" t="s">
        <v>81</v>
      </c>
      <c r="L100" s="6">
        <v>22140.25</v>
      </c>
    </row>
    <row r="101" spans="7:12" x14ac:dyDescent="0.25">
      <c r="G101">
        <v>10094</v>
      </c>
      <c r="H101" s="2">
        <v>42180.852627314816</v>
      </c>
      <c r="I101" t="s">
        <v>15</v>
      </c>
      <c r="J101" t="s">
        <v>390</v>
      </c>
      <c r="K101" t="s">
        <v>108</v>
      </c>
      <c r="L101" s="6">
        <v>71734.73</v>
      </c>
    </row>
    <row r="102" spans="7:12" x14ac:dyDescent="0.25">
      <c r="G102">
        <v>10095</v>
      </c>
      <c r="H102" s="2">
        <v>42073.686886574076</v>
      </c>
      <c r="I102" t="s">
        <v>35</v>
      </c>
      <c r="J102" t="s">
        <v>391</v>
      </c>
      <c r="K102" t="s">
        <v>49</v>
      </c>
      <c r="L102" s="6">
        <v>14114.62</v>
      </c>
    </row>
    <row r="103" spans="7:12" x14ac:dyDescent="0.25">
      <c r="G103">
        <v>10096</v>
      </c>
      <c r="H103" s="2">
        <v>42070.144965277781</v>
      </c>
      <c r="I103" t="s">
        <v>61</v>
      </c>
      <c r="J103" t="s">
        <v>392</v>
      </c>
      <c r="K103" t="s">
        <v>48</v>
      </c>
      <c r="L103" s="6">
        <v>41457.96</v>
      </c>
    </row>
    <row r="104" spans="7:12" x14ac:dyDescent="0.25">
      <c r="G104">
        <v>10097</v>
      </c>
      <c r="H104" s="2">
        <v>42285.280393518522</v>
      </c>
      <c r="I104" t="s">
        <v>29</v>
      </c>
      <c r="J104" t="s">
        <v>391</v>
      </c>
      <c r="K104" t="s">
        <v>109</v>
      </c>
      <c r="L104" s="6">
        <v>42916.27</v>
      </c>
    </row>
    <row r="105" spans="7:12" x14ac:dyDescent="0.25">
      <c r="G105">
        <v>10098</v>
      </c>
      <c r="H105" s="2">
        <v>42292.463379629633</v>
      </c>
      <c r="I105" t="s">
        <v>45</v>
      </c>
      <c r="J105" t="s">
        <v>392</v>
      </c>
      <c r="K105" t="s">
        <v>33</v>
      </c>
      <c r="L105" s="6">
        <v>5731.18</v>
      </c>
    </row>
    <row r="106" spans="7:12" x14ac:dyDescent="0.25">
      <c r="G106">
        <v>10099</v>
      </c>
      <c r="H106" s="2">
        <v>42252.387615740743</v>
      </c>
      <c r="I106" t="s">
        <v>35</v>
      </c>
      <c r="J106" t="s">
        <v>391</v>
      </c>
      <c r="K106" t="s">
        <v>110</v>
      </c>
      <c r="L106" s="6">
        <v>77525.759999999995</v>
      </c>
    </row>
    <row r="107" spans="7:12" x14ac:dyDescent="0.25">
      <c r="G107">
        <v>10100</v>
      </c>
      <c r="H107" s="2">
        <v>42186.050474537034</v>
      </c>
      <c r="I107" t="s">
        <v>40</v>
      </c>
      <c r="J107" t="s">
        <v>391</v>
      </c>
      <c r="K107" t="s">
        <v>111</v>
      </c>
      <c r="L107" s="6">
        <v>21296.95</v>
      </c>
    </row>
    <row r="108" spans="7:12" x14ac:dyDescent="0.25">
      <c r="G108">
        <v>10101</v>
      </c>
      <c r="H108" s="2">
        <v>42026.064884259256</v>
      </c>
      <c r="I108" t="s">
        <v>23</v>
      </c>
      <c r="J108" t="s">
        <v>390</v>
      </c>
      <c r="K108" t="s">
        <v>112</v>
      </c>
      <c r="L108" s="6">
        <v>6455.52</v>
      </c>
    </row>
    <row r="109" spans="7:12" x14ac:dyDescent="0.25">
      <c r="G109">
        <v>10102</v>
      </c>
      <c r="H109" s="2">
        <v>42187.426099537035</v>
      </c>
      <c r="I109" t="s">
        <v>38</v>
      </c>
      <c r="J109" t="s">
        <v>391</v>
      </c>
      <c r="K109" t="s">
        <v>113</v>
      </c>
      <c r="L109" s="6">
        <v>60870.29</v>
      </c>
    </row>
    <row r="110" spans="7:12" x14ac:dyDescent="0.25">
      <c r="G110">
        <v>10103</v>
      </c>
      <c r="H110" s="2">
        <v>42155.008587962962</v>
      </c>
      <c r="I110" t="s">
        <v>5</v>
      </c>
      <c r="J110" t="s">
        <v>390</v>
      </c>
      <c r="K110" t="s">
        <v>114</v>
      </c>
      <c r="L110" s="6">
        <v>75954.39</v>
      </c>
    </row>
    <row r="111" spans="7:12" x14ac:dyDescent="0.25">
      <c r="G111">
        <v>10104</v>
      </c>
      <c r="H111" s="2">
        <v>42192.378622685188</v>
      </c>
      <c r="I111" t="s">
        <v>11</v>
      </c>
      <c r="J111" t="s">
        <v>390</v>
      </c>
      <c r="K111" t="s">
        <v>115</v>
      </c>
      <c r="L111" s="6">
        <v>56741.120000000003</v>
      </c>
    </row>
    <row r="112" spans="7:12" x14ac:dyDescent="0.25">
      <c r="G112">
        <v>10105</v>
      </c>
      <c r="H112" s="2">
        <v>42282.884259259263</v>
      </c>
      <c r="I112" t="s">
        <v>7</v>
      </c>
      <c r="J112" t="s">
        <v>390</v>
      </c>
      <c r="K112" t="s">
        <v>97</v>
      </c>
      <c r="L112" s="6">
        <v>32078.35</v>
      </c>
    </row>
    <row r="113" spans="7:12" x14ac:dyDescent="0.25">
      <c r="G113">
        <v>10106</v>
      </c>
      <c r="H113" s="2">
        <v>42297.378692129627</v>
      </c>
      <c r="I113" t="s">
        <v>52</v>
      </c>
      <c r="J113" t="s">
        <v>392</v>
      </c>
      <c r="K113" t="s">
        <v>63</v>
      </c>
      <c r="L113" s="6">
        <v>93723.8</v>
      </c>
    </row>
    <row r="114" spans="7:12" x14ac:dyDescent="0.25">
      <c r="G114">
        <v>10107</v>
      </c>
      <c r="H114" s="2">
        <v>42019.933703703704</v>
      </c>
      <c r="I114" t="s">
        <v>23</v>
      </c>
      <c r="J114" t="s">
        <v>390</v>
      </c>
      <c r="K114" t="s">
        <v>34</v>
      </c>
      <c r="L114" s="6">
        <v>27618.36</v>
      </c>
    </row>
    <row r="115" spans="7:12" x14ac:dyDescent="0.25">
      <c r="G115">
        <v>10108</v>
      </c>
      <c r="H115" s="2">
        <v>42025.980162037034</v>
      </c>
      <c r="I115" t="s">
        <v>66</v>
      </c>
      <c r="J115" t="s">
        <v>392</v>
      </c>
      <c r="K115" t="s">
        <v>116</v>
      </c>
      <c r="L115" s="6">
        <v>77281.13</v>
      </c>
    </row>
    <row r="116" spans="7:12" x14ac:dyDescent="0.25">
      <c r="G116">
        <v>10109</v>
      </c>
      <c r="H116" s="2">
        <v>42165.922800925924</v>
      </c>
      <c r="I116" t="s">
        <v>23</v>
      </c>
      <c r="J116" t="s">
        <v>390</v>
      </c>
      <c r="K116" t="s">
        <v>72</v>
      </c>
      <c r="L116" s="6">
        <v>17774.830000000002</v>
      </c>
    </row>
    <row r="117" spans="7:12" x14ac:dyDescent="0.25">
      <c r="G117">
        <v>10110</v>
      </c>
      <c r="H117" s="2">
        <v>42345.608715277776</v>
      </c>
      <c r="I117" t="s">
        <v>15</v>
      </c>
      <c r="J117" t="s">
        <v>390</v>
      </c>
      <c r="K117" t="s">
        <v>58</v>
      </c>
      <c r="L117" s="6">
        <v>87790.58</v>
      </c>
    </row>
    <row r="118" spans="7:12" x14ac:dyDescent="0.25">
      <c r="G118">
        <v>10111</v>
      </c>
      <c r="H118" s="2">
        <v>42365.077175925922</v>
      </c>
      <c r="I118" t="s">
        <v>20</v>
      </c>
      <c r="J118" t="s">
        <v>390</v>
      </c>
      <c r="K118" t="s">
        <v>117</v>
      </c>
      <c r="L118" s="6">
        <v>84385.63</v>
      </c>
    </row>
    <row r="119" spans="7:12" x14ac:dyDescent="0.25">
      <c r="G119">
        <v>10112</v>
      </c>
      <c r="H119" s="2">
        <v>42046.952465277776</v>
      </c>
      <c r="I119" t="s">
        <v>15</v>
      </c>
      <c r="J119" t="s">
        <v>390</v>
      </c>
      <c r="K119" t="s">
        <v>118</v>
      </c>
      <c r="L119" s="6">
        <v>28092.37</v>
      </c>
    </row>
    <row r="120" spans="7:12" x14ac:dyDescent="0.25">
      <c r="G120">
        <v>10113</v>
      </c>
      <c r="H120" s="2">
        <v>42332.710358796299</v>
      </c>
      <c r="I120" t="s">
        <v>66</v>
      </c>
      <c r="J120" t="s">
        <v>392</v>
      </c>
      <c r="K120" t="s">
        <v>119</v>
      </c>
      <c r="L120" s="6">
        <v>67253.98</v>
      </c>
    </row>
    <row r="121" spans="7:12" x14ac:dyDescent="0.25">
      <c r="G121">
        <v>10114</v>
      </c>
      <c r="H121" s="2">
        <v>42037.872615740744</v>
      </c>
      <c r="I121" t="s">
        <v>11</v>
      </c>
      <c r="J121" t="s">
        <v>390</v>
      </c>
      <c r="K121" t="s">
        <v>21</v>
      </c>
      <c r="L121" s="6">
        <v>88290.44</v>
      </c>
    </row>
    <row r="122" spans="7:12" x14ac:dyDescent="0.25">
      <c r="G122">
        <v>10115</v>
      </c>
      <c r="H122" s="2">
        <v>42348.927430555559</v>
      </c>
      <c r="I122" t="s">
        <v>29</v>
      </c>
      <c r="J122" t="s">
        <v>391</v>
      </c>
      <c r="K122" t="s">
        <v>78</v>
      </c>
      <c r="L122" s="6">
        <v>55549.87</v>
      </c>
    </row>
    <row r="123" spans="7:12" x14ac:dyDescent="0.25">
      <c r="G123">
        <v>10116</v>
      </c>
      <c r="H123" s="2">
        <v>42206.706377314818</v>
      </c>
      <c r="I123" t="s">
        <v>61</v>
      </c>
      <c r="J123" t="s">
        <v>392</v>
      </c>
      <c r="K123" t="s">
        <v>120</v>
      </c>
      <c r="L123" s="6">
        <v>18071.060000000001</v>
      </c>
    </row>
    <row r="124" spans="7:12" x14ac:dyDescent="0.25">
      <c r="G124">
        <v>10117</v>
      </c>
      <c r="H124" s="2">
        <v>42233.145324074074</v>
      </c>
      <c r="I124" t="s">
        <v>17</v>
      </c>
      <c r="J124" t="s">
        <v>390</v>
      </c>
      <c r="K124" t="s">
        <v>121</v>
      </c>
      <c r="L124" s="6">
        <v>65069.68</v>
      </c>
    </row>
    <row r="125" spans="7:12" x14ac:dyDescent="0.25">
      <c r="G125">
        <v>10118</v>
      </c>
      <c r="H125" s="2">
        <v>42227.479641203703</v>
      </c>
      <c r="I125" t="s">
        <v>29</v>
      </c>
      <c r="J125" t="s">
        <v>391</v>
      </c>
      <c r="K125" t="s">
        <v>122</v>
      </c>
      <c r="L125" s="6">
        <v>70585.06</v>
      </c>
    </row>
    <row r="126" spans="7:12" x14ac:dyDescent="0.25">
      <c r="G126">
        <v>10119</v>
      </c>
      <c r="H126" s="2">
        <v>42326.942256944443</v>
      </c>
      <c r="I126" t="s">
        <v>11</v>
      </c>
      <c r="J126" t="s">
        <v>390</v>
      </c>
      <c r="K126" t="s">
        <v>123</v>
      </c>
      <c r="L126" s="6">
        <v>75965.960000000006</v>
      </c>
    </row>
    <row r="127" spans="7:12" x14ac:dyDescent="0.25">
      <c r="G127">
        <v>10120</v>
      </c>
      <c r="H127" s="2">
        <v>42144.780810185184</v>
      </c>
      <c r="I127" t="s">
        <v>52</v>
      </c>
      <c r="J127" t="s">
        <v>392</v>
      </c>
      <c r="K127" t="s">
        <v>124</v>
      </c>
      <c r="L127" s="6">
        <v>36787.279999999999</v>
      </c>
    </row>
    <row r="128" spans="7:12" x14ac:dyDescent="0.25">
      <c r="G128">
        <v>10121</v>
      </c>
      <c r="H128" s="2">
        <v>42323.21603009259</v>
      </c>
      <c r="I128" t="s">
        <v>45</v>
      </c>
      <c r="J128" t="s">
        <v>392</v>
      </c>
      <c r="K128" t="s">
        <v>125</v>
      </c>
      <c r="L128" s="6">
        <v>44903.63</v>
      </c>
    </row>
    <row r="129" spans="7:12" x14ac:dyDescent="0.25">
      <c r="G129">
        <v>10122</v>
      </c>
      <c r="H129" s="2">
        <v>42128.832083333335</v>
      </c>
      <c r="I129" t="s">
        <v>52</v>
      </c>
      <c r="J129" t="s">
        <v>392</v>
      </c>
      <c r="K129" t="s">
        <v>126</v>
      </c>
      <c r="L129" s="6">
        <v>24909.38</v>
      </c>
    </row>
    <row r="130" spans="7:12" x14ac:dyDescent="0.25">
      <c r="G130">
        <v>10123</v>
      </c>
      <c r="H130" s="2">
        <v>42006.784166666665</v>
      </c>
      <c r="I130" t="s">
        <v>5</v>
      </c>
      <c r="J130" t="s">
        <v>390</v>
      </c>
      <c r="K130" t="s">
        <v>127</v>
      </c>
      <c r="L130" s="6">
        <v>97097.4</v>
      </c>
    </row>
    <row r="131" spans="7:12" x14ac:dyDescent="0.25">
      <c r="G131">
        <v>10124</v>
      </c>
      <c r="H131" s="2">
        <v>42129.010995370372</v>
      </c>
      <c r="I131" t="s">
        <v>38</v>
      </c>
      <c r="J131" t="s">
        <v>391</v>
      </c>
      <c r="K131" t="s">
        <v>128</v>
      </c>
      <c r="L131" s="6">
        <v>93374.36</v>
      </c>
    </row>
    <row r="132" spans="7:12" x14ac:dyDescent="0.25">
      <c r="G132">
        <v>10125</v>
      </c>
      <c r="H132" s="2">
        <v>42290.804155092592</v>
      </c>
      <c r="I132" t="s">
        <v>9</v>
      </c>
      <c r="J132" t="s">
        <v>390</v>
      </c>
      <c r="K132" t="s">
        <v>129</v>
      </c>
      <c r="L132" s="6">
        <v>19257.3</v>
      </c>
    </row>
    <row r="133" spans="7:12" x14ac:dyDescent="0.25">
      <c r="G133">
        <v>10126</v>
      </c>
      <c r="H133" s="2">
        <v>42276.449837962966</v>
      </c>
      <c r="I133" t="s">
        <v>9</v>
      </c>
      <c r="J133" t="s">
        <v>390</v>
      </c>
      <c r="K133" t="s">
        <v>130</v>
      </c>
      <c r="L133" s="6">
        <v>94083.75</v>
      </c>
    </row>
    <row r="134" spans="7:12" x14ac:dyDescent="0.25">
      <c r="G134">
        <v>10127</v>
      </c>
      <c r="H134" s="2">
        <v>42339.974895833337</v>
      </c>
      <c r="I134" t="s">
        <v>45</v>
      </c>
      <c r="J134" t="s">
        <v>392</v>
      </c>
      <c r="K134" t="s">
        <v>131</v>
      </c>
      <c r="L134" s="6">
        <v>44405.43</v>
      </c>
    </row>
    <row r="135" spans="7:12" x14ac:dyDescent="0.25">
      <c r="G135">
        <v>10128</v>
      </c>
      <c r="H135" s="2">
        <v>42145.642256944448</v>
      </c>
      <c r="I135" t="s">
        <v>45</v>
      </c>
      <c r="J135" t="s">
        <v>392</v>
      </c>
      <c r="K135" t="s">
        <v>132</v>
      </c>
      <c r="L135" s="6">
        <v>98992.86</v>
      </c>
    </row>
    <row r="136" spans="7:12" x14ac:dyDescent="0.25">
      <c r="G136">
        <v>10129</v>
      </c>
      <c r="H136" s="2">
        <v>42056.562337962961</v>
      </c>
      <c r="I136" t="s">
        <v>17</v>
      </c>
      <c r="J136" t="s">
        <v>390</v>
      </c>
      <c r="K136" t="s">
        <v>14</v>
      </c>
      <c r="L136" s="6">
        <v>60433.2</v>
      </c>
    </row>
    <row r="137" spans="7:12" x14ac:dyDescent="0.25">
      <c r="G137">
        <v>10130</v>
      </c>
      <c r="H137" s="2">
        <v>42284.983263888891</v>
      </c>
      <c r="I137" t="s">
        <v>35</v>
      </c>
      <c r="J137" t="s">
        <v>391</v>
      </c>
      <c r="K137" t="s">
        <v>133</v>
      </c>
      <c r="L137" s="6">
        <v>18503.77</v>
      </c>
    </row>
    <row r="138" spans="7:12" x14ac:dyDescent="0.25">
      <c r="G138">
        <v>10131</v>
      </c>
      <c r="H138" s="2">
        <v>42039.070706018516</v>
      </c>
      <c r="I138" t="s">
        <v>35</v>
      </c>
      <c r="J138" t="s">
        <v>391</v>
      </c>
      <c r="K138" t="s">
        <v>134</v>
      </c>
      <c r="L138" s="6">
        <v>15500.92</v>
      </c>
    </row>
    <row r="139" spans="7:12" x14ac:dyDescent="0.25">
      <c r="G139">
        <v>10132</v>
      </c>
      <c r="H139" s="2">
        <v>42358.32644675926</v>
      </c>
      <c r="I139" t="s">
        <v>61</v>
      </c>
      <c r="J139" t="s">
        <v>392</v>
      </c>
      <c r="K139" t="s">
        <v>46</v>
      </c>
      <c r="L139" s="6">
        <v>52100.83</v>
      </c>
    </row>
    <row r="140" spans="7:12" x14ac:dyDescent="0.25">
      <c r="G140">
        <v>10133</v>
      </c>
      <c r="H140" s="2">
        <v>42062.985335648147</v>
      </c>
      <c r="I140" t="s">
        <v>61</v>
      </c>
      <c r="J140" t="s">
        <v>392</v>
      </c>
      <c r="K140" t="s">
        <v>94</v>
      </c>
      <c r="L140" s="6">
        <v>90530.6</v>
      </c>
    </row>
    <row r="141" spans="7:12" x14ac:dyDescent="0.25">
      <c r="G141">
        <v>10134</v>
      </c>
      <c r="H141" s="2">
        <v>42141.296354166669</v>
      </c>
      <c r="I141" t="s">
        <v>52</v>
      </c>
      <c r="J141" t="s">
        <v>392</v>
      </c>
      <c r="K141" t="s">
        <v>135</v>
      </c>
      <c r="L141" s="6">
        <v>21605.24</v>
      </c>
    </row>
    <row r="142" spans="7:12" x14ac:dyDescent="0.25">
      <c r="G142">
        <v>10135</v>
      </c>
      <c r="H142" s="2">
        <v>42087.552048611113</v>
      </c>
      <c r="I142" t="s">
        <v>26</v>
      </c>
      <c r="J142" t="s">
        <v>391</v>
      </c>
      <c r="K142" t="s">
        <v>80</v>
      </c>
      <c r="L142" s="6">
        <v>14274.37</v>
      </c>
    </row>
    <row r="143" spans="7:12" x14ac:dyDescent="0.25">
      <c r="G143">
        <v>10136</v>
      </c>
      <c r="H143" s="2">
        <v>42037.802083333336</v>
      </c>
      <c r="I143" t="s">
        <v>66</v>
      </c>
      <c r="J143" t="s">
        <v>392</v>
      </c>
      <c r="K143" t="s">
        <v>136</v>
      </c>
      <c r="L143" s="6">
        <v>79283.81</v>
      </c>
    </row>
    <row r="144" spans="7:12" x14ac:dyDescent="0.25">
      <c r="G144">
        <v>10137</v>
      </c>
      <c r="H144" s="2">
        <v>42208.430763888886</v>
      </c>
      <c r="I144" t="s">
        <v>7</v>
      </c>
      <c r="J144" t="s">
        <v>390</v>
      </c>
      <c r="K144" t="s">
        <v>8</v>
      </c>
      <c r="L144" s="6">
        <v>45767.38</v>
      </c>
    </row>
    <row r="145" spans="7:12" x14ac:dyDescent="0.25">
      <c r="G145">
        <v>10138</v>
      </c>
      <c r="H145" s="2">
        <v>42146.975810185184</v>
      </c>
      <c r="I145" t="s">
        <v>66</v>
      </c>
      <c r="J145" t="s">
        <v>392</v>
      </c>
      <c r="K145" t="s">
        <v>137</v>
      </c>
      <c r="L145" s="6">
        <v>82266.559999999998</v>
      </c>
    </row>
    <row r="146" spans="7:12" x14ac:dyDescent="0.25">
      <c r="G146">
        <v>10139</v>
      </c>
      <c r="H146" s="2">
        <v>42069.499641203707</v>
      </c>
      <c r="I146" t="s">
        <v>35</v>
      </c>
      <c r="J146" t="s">
        <v>391</v>
      </c>
      <c r="K146" t="s">
        <v>138</v>
      </c>
      <c r="L146" s="6">
        <v>80637.320000000007</v>
      </c>
    </row>
    <row r="147" spans="7:12" x14ac:dyDescent="0.25">
      <c r="G147">
        <v>10140</v>
      </c>
      <c r="H147" s="2">
        <v>42117.169525462959</v>
      </c>
      <c r="I147" t="s">
        <v>5</v>
      </c>
      <c r="J147" t="s">
        <v>390</v>
      </c>
      <c r="K147" t="s">
        <v>139</v>
      </c>
      <c r="L147" s="6">
        <v>40468.44</v>
      </c>
    </row>
    <row r="148" spans="7:12" x14ac:dyDescent="0.25">
      <c r="G148">
        <v>10141</v>
      </c>
      <c r="H148" s="2">
        <v>42107.288773148146</v>
      </c>
      <c r="I148" t="s">
        <v>61</v>
      </c>
      <c r="J148" t="s">
        <v>392</v>
      </c>
      <c r="K148" t="s">
        <v>140</v>
      </c>
      <c r="L148" s="6">
        <v>91562.54</v>
      </c>
    </row>
    <row r="149" spans="7:12" x14ac:dyDescent="0.25">
      <c r="G149">
        <v>10142</v>
      </c>
      <c r="H149" s="2">
        <v>42028.034189814818</v>
      </c>
      <c r="I149" t="s">
        <v>26</v>
      </c>
      <c r="J149" t="s">
        <v>391</v>
      </c>
      <c r="K149" t="s">
        <v>138</v>
      </c>
      <c r="L149" s="6">
        <v>82688.86</v>
      </c>
    </row>
    <row r="150" spans="7:12" x14ac:dyDescent="0.25">
      <c r="G150">
        <v>10143</v>
      </c>
      <c r="H150" s="2">
        <v>42136.310787037037</v>
      </c>
      <c r="I150" t="s">
        <v>61</v>
      </c>
      <c r="J150" t="s">
        <v>392</v>
      </c>
      <c r="K150" t="s">
        <v>141</v>
      </c>
      <c r="L150" s="6">
        <v>43881.33</v>
      </c>
    </row>
    <row r="151" spans="7:12" x14ac:dyDescent="0.25">
      <c r="G151">
        <v>10144</v>
      </c>
      <c r="H151" s="2">
        <v>42054.364849537036</v>
      </c>
      <c r="I151" t="s">
        <v>52</v>
      </c>
      <c r="J151" t="s">
        <v>392</v>
      </c>
      <c r="K151" t="s">
        <v>10</v>
      </c>
      <c r="L151" s="6">
        <v>59810.34</v>
      </c>
    </row>
    <row r="152" spans="7:12" x14ac:dyDescent="0.25">
      <c r="G152">
        <v>10145</v>
      </c>
      <c r="H152" s="2">
        <v>42271.113449074073</v>
      </c>
      <c r="I152" t="s">
        <v>26</v>
      </c>
      <c r="J152" t="s">
        <v>391</v>
      </c>
      <c r="K152" t="s">
        <v>142</v>
      </c>
      <c r="L152" s="6">
        <v>26638.85</v>
      </c>
    </row>
    <row r="153" spans="7:12" x14ac:dyDescent="0.25">
      <c r="G153">
        <v>10146</v>
      </c>
      <c r="H153" s="2">
        <v>42067.472546296296</v>
      </c>
      <c r="I153" t="s">
        <v>66</v>
      </c>
      <c r="J153" t="s">
        <v>392</v>
      </c>
      <c r="K153" t="s">
        <v>143</v>
      </c>
      <c r="L153" s="6">
        <v>81927.45</v>
      </c>
    </row>
    <row r="154" spans="7:12" x14ac:dyDescent="0.25">
      <c r="G154">
        <v>10147</v>
      </c>
      <c r="H154" s="2">
        <v>42017.940694444442</v>
      </c>
      <c r="I154" t="s">
        <v>35</v>
      </c>
      <c r="J154" t="s">
        <v>391</v>
      </c>
      <c r="K154" t="s">
        <v>100</v>
      </c>
      <c r="L154" s="6">
        <v>92259.1</v>
      </c>
    </row>
    <row r="155" spans="7:12" x14ac:dyDescent="0.25">
      <c r="G155">
        <v>10148</v>
      </c>
      <c r="H155" s="2">
        <v>42130.316550925927</v>
      </c>
      <c r="I155" t="s">
        <v>38</v>
      </c>
      <c r="J155" t="s">
        <v>391</v>
      </c>
      <c r="K155" t="s">
        <v>144</v>
      </c>
      <c r="L155" s="6">
        <v>23598.65</v>
      </c>
    </row>
    <row r="156" spans="7:12" x14ac:dyDescent="0.25">
      <c r="G156">
        <v>10149</v>
      </c>
      <c r="H156" s="2">
        <v>42351.664918981478</v>
      </c>
      <c r="I156" t="s">
        <v>26</v>
      </c>
      <c r="J156" t="s">
        <v>391</v>
      </c>
      <c r="K156" t="s">
        <v>74</v>
      </c>
      <c r="L156" s="6">
        <v>88795.14</v>
      </c>
    </row>
    <row r="157" spans="7:12" x14ac:dyDescent="0.25">
      <c r="G157">
        <v>10150</v>
      </c>
      <c r="H157" s="2">
        <v>42162.050925925927</v>
      </c>
      <c r="I157" t="s">
        <v>7</v>
      </c>
      <c r="J157" t="s">
        <v>390</v>
      </c>
      <c r="K157" t="s">
        <v>145</v>
      </c>
      <c r="L157" s="6">
        <v>66867.55</v>
      </c>
    </row>
    <row r="158" spans="7:12" x14ac:dyDescent="0.25">
      <c r="G158">
        <v>10151</v>
      </c>
      <c r="H158" s="2">
        <v>42137.294282407405</v>
      </c>
      <c r="I158" t="s">
        <v>29</v>
      </c>
      <c r="J158" t="s">
        <v>391</v>
      </c>
      <c r="K158" t="s">
        <v>8</v>
      </c>
      <c r="L158" s="6">
        <v>57099.57</v>
      </c>
    </row>
    <row r="159" spans="7:12" x14ac:dyDescent="0.25">
      <c r="G159">
        <v>10152</v>
      </c>
      <c r="H159" s="2">
        <v>42291.441041666665</v>
      </c>
      <c r="I159" t="s">
        <v>9</v>
      </c>
      <c r="J159" t="s">
        <v>390</v>
      </c>
      <c r="K159" t="s">
        <v>33</v>
      </c>
      <c r="L159" s="6">
        <v>79702.2</v>
      </c>
    </row>
    <row r="160" spans="7:12" x14ac:dyDescent="0.25">
      <c r="G160">
        <v>10153</v>
      </c>
      <c r="H160" s="2">
        <v>42158.099675925929</v>
      </c>
      <c r="I160" t="s">
        <v>45</v>
      </c>
      <c r="J160" t="s">
        <v>392</v>
      </c>
      <c r="K160" t="s">
        <v>146</v>
      </c>
      <c r="L160" s="6">
        <v>44719.88</v>
      </c>
    </row>
    <row r="161" spans="7:12" x14ac:dyDescent="0.25">
      <c r="G161">
        <v>10154</v>
      </c>
      <c r="H161" s="2">
        <v>42321.933981481481</v>
      </c>
      <c r="I161" t="s">
        <v>13</v>
      </c>
      <c r="J161" t="s">
        <v>390</v>
      </c>
      <c r="K161" t="s">
        <v>138</v>
      </c>
      <c r="L161" s="6">
        <v>71377.55</v>
      </c>
    </row>
    <row r="162" spans="7:12" x14ac:dyDescent="0.25">
      <c r="G162">
        <v>10155</v>
      </c>
      <c r="H162" s="2">
        <v>42044.270624999997</v>
      </c>
      <c r="I162" t="s">
        <v>35</v>
      </c>
      <c r="J162" t="s">
        <v>391</v>
      </c>
      <c r="K162" t="s">
        <v>147</v>
      </c>
      <c r="L162" s="6">
        <v>46925.72</v>
      </c>
    </row>
    <row r="163" spans="7:12" x14ac:dyDescent="0.25">
      <c r="G163">
        <v>10156</v>
      </c>
      <c r="H163" s="2">
        <v>42090.084305555552</v>
      </c>
      <c r="I163" t="s">
        <v>23</v>
      </c>
      <c r="J163" t="s">
        <v>390</v>
      </c>
      <c r="K163" t="s">
        <v>148</v>
      </c>
      <c r="L163" s="6">
        <v>73189.399999999994</v>
      </c>
    </row>
    <row r="164" spans="7:12" x14ac:dyDescent="0.25">
      <c r="G164">
        <v>10157</v>
      </c>
      <c r="H164" s="2">
        <v>42351.063449074078</v>
      </c>
      <c r="I164" t="s">
        <v>9</v>
      </c>
      <c r="J164" t="s">
        <v>390</v>
      </c>
      <c r="K164" t="s">
        <v>149</v>
      </c>
      <c r="L164" s="6">
        <v>99574.98</v>
      </c>
    </row>
    <row r="165" spans="7:12" x14ac:dyDescent="0.25">
      <c r="G165">
        <v>10158</v>
      </c>
      <c r="H165" s="2">
        <v>42361.803738425922</v>
      </c>
      <c r="I165" t="s">
        <v>5</v>
      </c>
      <c r="J165" t="s">
        <v>390</v>
      </c>
      <c r="K165" t="s">
        <v>150</v>
      </c>
      <c r="L165" s="6">
        <v>87402.01</v>
      </c>
    </row>
    <row r="166" spans="7:12" x14ac:dyDescent="0.25">
      <c r="G166">
        <v>10159</v>
      </c>
      <c r="H166" s="2">
        <v>42339.435486111113</v>
      </c>
      <c r="I166" t="s">
        <v>26</v>
      </c>
      <c r="J166" t="s">
        <v>391</v>
      </c>
      <c r="K166" t="s">
        <v>124</v>
      </c>
      <c r="L166" s="6">
        <v>19841.189999999999</v>
      </c>
    </row>
    <row r="167" spans="7:12" x14ac:dyDescent="0.25">
      <c r="G167">
        <v>10160</v>
      </c>
      <c r="H167" s="2">
        <v>42277.457557870373</v>
      </c>
      <c r="I167" t="s">
        <v>26</v>
      </c>
      <c r="J167" t="s">
        <v>391</v>
      </c>
      <c r="K167" t="s">
        <v>133</v>
      </c>
      <c r="L167" s="6">
        <v>4609.13</v>
      </c>
    </row>
    <row r="168" spans="7:12" x14ac:dyDescent="0.25">
      <c r="G168">
        <v>10161</v>
      </c>
      <c r="H168" s="2">
        <v>42179.616527777776</v>
      </c>
      <c r="I168" t="s">
        <v>29</v>
      </c>
      <c r="J168" t="s">
        <v>391</v>
      </c>
      <c r="K168" t="s">
        <v>73</v>
      </c>
      <c r="L168" s="6">
        <v>78992.45</v>
      </c>
    </row>
    <row r="169" spans="7:12" x14ac:dyDescent="0.25">
      <c r="G169">
        <v>10162</v>
      </c>
      <c r="H169" s="2">
        <v>42274.562222222223</v>
      </c>
      <c r="I169" t="s">
        <v>52</v>
      </c>
      <c r="J169" t="s">
        <v>392</v>
      </c>
      <c r="K169" t="s">
        <v>69</v>
      </c>
      <c r="L169" s="6">
        <v>18867.919999999998</v>
      </c>
    </row>
    <row r="170" spans="7:12" x14ac:dyDescent="0.25">
      <c r="G170">
        <v>10163</v>
      </c>
      <c r="H170" s="2">
        <v>42277.311550925922</v>
      </c>
      <c r="I170" t="s">
        <v>38</v>
      </c>
      <c r="J170" t="s">
        <v>391</v>
      </c>
      <c r="K170" t="s">
        <v>34</v>
      </c>
      <c r="L170" s="6">
        <v>89616.8</v>
      </c>
    </row>
    <row r="171" spans="7:12" x14ac:dyDescent="0.25">
      <c r="G171">
        <v>10164</v>
      </c>
      <c r="H171" s="2">
        <v>42324.313935185186</v>
      </c>
      <c r="I171" t="s">
        <v>9</v>
      </c>
      <c r="J171" t="s">
        <v>390</v>
      </c>
      <c r="K171" t="s">
        <v>151</v>
      </c>
      <c r="L171" s="6">
        <v>98745</v>
      </c>
    </row>
    <row r="172" spans="7:12" x14ac:dyDescent="0.25">
      <c r="G172">
        <v>10165</v>
      </c>
      <c r="H172" s="2">
        <v>42111.629131944443</v>
      </c>
      <c r="I172" t="s">
        <v>20</v>
      </c>
      <c r="J172" t="s">
        <v>390</v>
      </c>
      <c r="K172" t="s">
        <v>152</v>
      </c>
      <c r="L172" s="6">
        <v>87702.65</v>
      </c>
    </row>
    <row r="173" spans="7:12" x14ac:dyDescent="0.25">
      <c r="G173">
        <v>10166</v>
      </c>
      <c r="H173" s="2">
        <v>42014.671851851854</v>
      </c>
      <c r="I173" t="s">
        <v>15</v>
      </c>
      <c r="J173" t="s">
        <v>390</v>
      </c>
      <c r="K173" t="s">
        <v>153</v>
      </c>
      <c r="L173" s="6">
        <v>9953.73</v>
      </c>
    </row>
    <row r="174" spans="7:12" x14ac:dyDescent="0.25">
      <c r="G174">
        <v>10167</v>
      </c>
      <c r="H174" s="2">
        <v>42309.72383101852</v>
      </c>
      <c r="I174" t="s">
        <v>7</v>
      </c>
      <c r="J174" t="s">
        <v>390</v>
      </c>
      <c r="K174" t="s">
        <v>12</v>
      </c>
      <c r="L174" s="6">
        <v>34394.47</v>
      </c>
    </row>
    <row r="175" spans="7:12" x14ac:dyDescent="0.25">
      <c r="G175">
        <v>10168</v>
      </c>
      <c r="H175" s="2">
        <v>42278.423321759263</v>
      </c>
      <c r="I175" t="s">
        <v>7</v>
      </c>
      <c r="J175" t="s">
        <v>390</v>
      </c>
      <c r="K175" t="s">
        <v>67</v>
      </c>
      <c r="L175" s="6">
        <v>44224.53</v>
      </c>
    </row>
    <row r="176" spans="7:12" x14ac:dyDescent="0.25">
      <c r="G176">
        <v>10169</v>
      </c>
      <c r="H176" s="2">
        <v>42053.289826388886</v>
      </c>
      <c r="I176" t="s">
        <v>29</v>
      </c>
      <c r="J176" t="s">
        <v>391</v>
      </c>
      <c r="K176" t="s">
        <v>65</v>
      </c>
      <c r="L176" s="6">
        <v>13227.97</v>
      </c>
    </row>
    <row r="177" spans="7:12" x14ac:dyDescent="0.25">
      <c r="G177">
        <v>10170</v>
      </c>
      <c r="H177" s="2">
        <v>42205.134687500002</v>
      </c>
      <c r="I177" t="s">
        <v>13</v>
      </c>
      <c r="J177" t="s">
        <v>390</v>
      </c>
      <c r="K177" t="s">
        <v>24</v>
      </c>
      <c r="L177" s="6">
        <v>3653.83</v>
      </c>
    </row>
    <row r="178" spans="7:12" x14ac:dyDescent="0.25">
      <c r="G178">
        <v>10171</v>
      </c>
      <c r="H178" s="2">
        <v>42235.853136574071</v>
      </c>
      <c r="I178" t="s">
        <v>20</v>
      </c>
      <c r="J178" t="s">
        <v>390</v>
      </c>
      <c r="K178" t="s">
        <v>154</v>
      </c>
      <c r="L178" s="6">
        <v>98239.09</v>
      </c>
    </row>
    <row r="179" spans="7:12" x14ac:dyDescent="0.25">
      <c r="G179">
        <v>10172</v>
      </c>
      <c r="H179" s="2">
        <v>42168.68167824074</v>
      </c>
      <c r="I179" t="s">
        <v>5</v>
      </c>
      <c r="J179" t="s">
        <v>390</v>
      </c>
      <c r="K179" t="s">
        <v>155</v>
      </c>
      <c r="L179" s="6">
        <v>28037.18</v>
      </c>
    </row>
    <row r="180" spans="7:12" x14ac:dyDescent="0.25">
      <c r="G180">
        <v>10173</v>
      </c>
      <c r="H180" s="2">
        <v>42171.761307870373</v>
      </c>
      <c r="I180" t="s">
        <v>5</v>
      </c>
      <c r="J180" t="s">
        <v>390</v>
      </c>
      <c r="K180" t="s">
        <v>80</v>
      </c>
      <c r="L180" s="6">
        <v>88155.96</v>
      </c>
    </row>
    <row r="181" spans="7:12" x14ac:dyDescent="0.25">
      <c r="G181">
        <v>10174</v>
      </c>
      <c r="H181" s="2">
        <v>42256.295613425929</v>
      </c>
      <c r="I181" t="s">
        <v>29</v>
      </c>
      <c r="J181" t="s">
        <v>391</v>
      </c>
      <c r="K181" t="s">
        <v>115</v>
      </c>
      <c r="L181" s="6">
        <v>57506.07</v>
      </c>
    </row>
    <row r="182" spans="7:12" x14ac:dyDescent="0.25">
      <c r="G182">
        <v>10175</v>
      </c>
      <c r="H182" s="2">
        <v>42012.030844907407</v>
      </c>
      <c r="I182" t="s">
        <v>45</v>
      </c>
      <c r="J182" t="s">
        <v>392</v>
      </c>
      <c r="K182" t="s">
        <v>156</v>
      </c>
      <c r="L182" s="6">
        <v>78980.649999999994</v>
      </c>
    </row>
    <row r="183" spans="7:12" x14ac:dyDescent="0.25">
      <c r="G183">
        <v>10176</v>
      </c>
      <c r="H183" s="2">
        <v>42364.742118055554</v>
      </c>
      <c r="I183" t="s">
        <v>26</v>
      </c>
      <c r="J183" t="s">
        <v>391</v>
      </c>
      <c r="K183" t="s">
        <v>157</v>
      </c>
      <c r="L183" s="6">
        <v>86106.63</v>
      </c>
    </row>
    <row r="184" spans="7:12" x14ac:dyDescent="0.25">
      <c r="G184">
        <v>10177</v>
      </c>
      <c r="H184" s="2">
        <v>42357.362083333333</v>
      </c>
      <c r="I184" t="s">
        <v>20</v>
      </c>
      <c r="J184" t="s">
        <v>390</v>
      </c>
      <c r="K184" t="s">
        <v>158</v>
      </c>
      <c r="L184" s="6">
        <v>73090.58</v>
      </c>
    </row>
    <row r="185" spans="7:12" x14ac:dyDescent="0.25">
      <c r="G185">
        <v>10178</v>
      </c>
      <c r="H185" s="2">
        <v>42123.773877314816</v>
      </c>
      <c r="I185" t="s">
        <v>40</v>
      </c>
      <c r="J185" t="s">
        <v>391</v>
      </c>
      <c r="K185" t="s">
        <v>159</v>
      </c>
      <c r="L185" s="6">
        <v>40496.089999999997</v>
      </c>
    </row>
    <row r="186" spans="7:12" x14ac:dyDescent="0.25">
      <c r="G186">
        <v>10179</v>
      </c>
      <c r="H186" s="2">
        <v>42083.867523148147</v>
      </c>
      <c r="I186" t="s">
        <v>23</v>
      </c>
      <c r="J186" t="s">
        <v>390</v>
      </c>
      <c r="K186" t="s">
        <v>160</v>
      </c>
      <c r="L186" s="6">
        <v>95430.8</v>
      </c>
    </row>
    <row r="187" spans="7:12" x14ac:dyDescent="0.25">
      <c r="G187">
        <v>10180</v>
      </c>
      <c r="H187" s="2">
        <v>42063.014884259261</v>
      </c>
      <c r="I187" t="s">
        <v>29</v>
      </c>
      <c r="J187" t="s">
        <v>391</v>
      </c>
      <c r="K187" t="s">
        <v>161</v>
      </c>
      <c r="L187" s="6">
        <v>32740.46</v>
      </c>
    </row>
    <row r="188" spans="7:12" x14ac:dyDescent="0.25">
      <c r="G188">
        <v>10181</v>
      </c>
      <c r="H188" s="2">
        <v>42207.56113425926</v>
      </c>
      <c r="I188" t="s">
        <v>11</v>
      </c>
      <c r="J188" t="s">
        <v>390</v>
      </c>
      <c r="K188" t="s">
        <v>162</v>
      </c>
      <c r="L188" s="6">
        <v>69232.63</v>
      </c>
    </row>
    <row r="189" spans="7:12" x14ac:dyDescent="0.25">
      <c r="G189">
        <v>10182</v>
      </c>
      <c r="H189" s="2">
        <v>42322.786574074074</v>
      </c>
      <c r="I189" t="s">
        <v>23</v>
      </c>
      <c r="J189" t="s">
        <v>390</v>
      </c>
      <c r="K189" t="s">
        <v>103</v>
      </c>
      <c r="L189" s="6">
        <v>6833.71</v>
      </c>
    </row>
    <row r="190" spans="7:12" x14ac:dyDescent="0.25">
      <c r="G190">
        <v>10183</v>
      </c>
      <c r="H190" s="2">
        <v>42160.836041666669</v>
      </c>
      <c r="I190" t="s">
        <v>5</v>
      </c>
      <c r="J190" t="s">
        <v>390</v>
      </c>
      <c r="K190" t="s">
        <v>163</v>
      </c>
      <c r="L190" s="6">
        <v>99604.64</v>
      </c>
    </row>
    <row r="191" spans="7:12" x14ac:dyDescent="0.25">
      <c r="G191">
        <v>10184</v>
      </c>
      <c r="H191" s="2">
        <v>42172.350162037037</v>
      </c>
      <c r="I191" t="s">
        <v>66</v>
      </c>
      <c r="J191" t="s">
        <v>392</v>
      </c>
      <c r="K191" t="s">
        <v>152</v>
      </c>
      <c r="L191" s="6">
        <v>59905</v>
      </c>
    </row>
    <row r="192" spans="7:12" x14ac:dyDescent="0.25">
      <c r="G192">
        <v>10185</v>
      </c>
      <c r="H192" s="2">
        <v>42151.985185185185</v>
      </c>
      <c r="I192" t="s">
        <v>35</v>
      </c>
      <c r="J192" t="s">
        <v>391</v>
      </c>
      <c r="K192" t="s">
        <v>164</v>
      </c>
      <c r="L192" s="6">
        <v>20315.599999999999</v>
      </c>
    </row>
    <row r="193" spans="7:12" x14ac:dyDescent="0.25">
      <c r="G193">
        <v>10186</v>
      </c>
      <c r="H193" s="2">
        <v>42256.632071759261</v>
      </c>
      <c r="I193" t="s">
        <v>20</v>
      </c>
      <c r="J193" t="s">
        <v>390</v>
      </c>
      <c r="K193" t="s">
        <v>165</v>
      </c>
      <c r="L193" s="6">
        <v>73228.59</v>
      </c>
    </row>
    <row r="194" spans="7:12" x14ac:dyDescent="0.25">
      <c r="G194">
        <v>10187</v>
      </c>
      <c r="H194" s="2">
        <v>42311.420960648145</v>
      </c>
      <c r="I194" t="s">
        <v>20</v>
      </c>
      <c r="J194" t="s">
        <v>390</v>
      </c>
      <c r="K194" t="s">
        <v>166</v>
      </c>
      <c r="L194" s="6">
        <v>19919.45</v>
      </c>
    </row>
    <row r="195" spans="7:12" x14ac:dyDescent="0.25">
      <c r="G195">
        <v>10188</v>
      </c>
      <c r="H195" s="2">
        <v>42361.497071759259</v>
      </c>
      <c r="I195" t="s">
        <v>15</v>
      </c>
      <c r="J195" t="s">
        <v>390</v>
      </c>
      <c r="K195" t="s">
        <v>167</v>
      </c>
      <c r="L195" s="6">
        <v>47430.99</v>
      </c>
    </row>
    <row r="196" spans="7:12" x14ac:dyDescent="0.25">
      <c r="G196">
        <v>10189</v>
      </c>
      <c r="H196" s="2">
        <v>42333.170324074075</v>
      </c>
      <c r="I196" t="s">
        <v>5</v>
      </c>
      <c r="J196" t="s">
        <v>390</v>
      </c>
      <c r="K196" t="s">
        <v>164</v>
      </c>
      <c r="L196" s="6">
        <v>40287.870000000003</v>
      </c>
    </row>
    <row r="197" spans="7:12" x14ac:dyDescent="0.25">
      <c r="G197">
        <v>10190</v>
      </c>
      <c r="H197" s="2">
        <v>42005.96402777778</v>
      </c>
      <c r="I197" t="s">
        <v>40</v>
      </c>
      <c r="J197" t="s">
        <v>391</v>
      </c>
      <c r="K197" t="s">
        <v>122</v>
      </c>
      <c r="L197" s="6">
        <v>86129.63</v>
      </c>
    </row>
    <row r="198" spans="7:12" x14ac:dyDescent="0.25">
      <c r="G198">
        <v>10191</v>
      </c>
      <c r="H198" s="2">
        <v>42354.061157407406</v>
      </c>
      <c r="I198" t="s">
        <v>26</v>
      </c>
      <c r="J198" t="s">
        <v>391</v>
      </c>
      <c r="K198" t="s">
        <v>168</v>
      </c>
      <c r="L198" s="6">
        <v>51398.98</v>
      </c>
    </row>
    <row r="199" spans="7:12" x14ac:dyDescent="0.25">
      <c r="G199">
        <v>10192</v>
      </c>
      <c r="H199" s="2">
        <v>42062.26358796296</v>
      </c>
      <c r="I199" t="s">
        <v>38</v>
      </c>
      <c r="J199" t="s">
        <v>391</v>
      </c>
      <c r="K199" t="s">
        <v>169</v>
      </c>
      <c r="L199" s="6">
        <v>93942.7</v>
      </c>
    </row>
    <row r="200" spans="7:12" x14ac:dyDescent="0.25">
      <c r="G200">
        <v>10193</v>
      </c>
      <c r="H200" s="2">
        <v>42200.719976851855</v>
      </c>
      <c r="I200" t="s">
        <v>61</v>
      </c>
      <c r="J200" t="s">
        <v>392</v>
      </c>
      <c r="K200" t="s">
        <v>170</v>
      </c>
      <c r="L200" s="6">
        <v>57744.91</v>
      </c>
    </row>
    <row r="201" spans="7:12" x14ac:dyDescent="0.25">
      <c r="G201">
        <v>10194</v>
      </c>
      <c r="H201" s="2">
        <v>42264.27140046296</v>
      </c>
      <c r="I201" t="s">
        <v>40</v>
      </c>
      <c r="J201" t="s">
        <v>391</v>
      </c>
      <c r="K201" t="s">
        <v>81</v>
      </c>
      <c r="L201" s="6">
        <v>24068.81</v>
      </c>
    </row>
    <row r="202" spans="7:12" x14ac:dyDescent="0.25">
      <c r="G202">
        <v>10195</v>
      </c>
      <c r="H202" s="2">
        <v>42158.353344907409</v>
      </c>
      <c r="I202" t="s">
        <v>7</v>
      </c>
      <c r="J202" t="s">
        <v>390</v>
      </c>
      <c r="K202" t="s">
        <v>31</v>
      </c>
      <c r="L202" s="6">
        <v>16817.849999999999</v>
      </c>
    </row>
    <row r="203" spans="7:12" x14ac:dyDescent="0.25">
      <c r="G203">
        <v>10196</v>
      </c>
      <c r="H203" s="2">
        <v>42206.888796296298</v>
      </c>
      <c r="I203" t="s">
        <v>66</v>
      </c>
      <c r="J203" t="s">
        <v>392</v>
      </c>
      <c r="K203" t="s">
        <v>171</v>
      </c>
      <c r="L203" s="6">
        <v>3831</v>
      </c>
    </row>
    <row r="204" spans="7:12" x14ac:dyDescent="0.25">
      <c r="G204">
        <v>10197</v>
      </c>
      <c r="H204" s="2">
        <v>42074.874212962961</v>
      </c>
      <c r="I204" t="s">
        <v>29</v>
      </c>
      <c r="J204" t="s">
        <v>391</v>
      </c>
      <c r="K204" t="s">
        <v>172</v>
      </c>
      <c r="L204" s="6">
        <v>29750.9</v>
      </c>
    </row>
    <row r="205" spans="7:12" x14ac:dyDescent="0.25">
      <c r="G205">
        <v>10198</v>
      </c>
      <c r="H205" s="2">
        <v>42281.239074074074</v>
      </c>
      <c r="I205" t="s">
        <v>13</v>
      </c>
      <c r="J205" t="s">
        <v>390</v>
      </c>
      <c r="K205" t="s">
        <v>173</v>
      </c>
      <c r="L205" s="6">
        <v>6742.48</v>
      </c>
    </row>
    <row r="206" spans="7:12" x14ac:dyDescent="0.25">
      <c r="G206">
        <v>10199</v>
      </c>
      <c r="H206" s="2">
        <v>42030.84474537037</v>
      </c>
      <c r="I206" t="s">
        <v>17</v>
      </c>
      <c r="J206" t="s">
        <v>390</v>
      </c>
      <c r="K206" t="s">
        <v>164</v>
      </c>
      <c r="L206" s="6">
        <v>99744.87</v>
      </c>
    </row>
    <row r="207" spans="7:12" x14ac:dyDescent="0.25">
      <c r="G207">
        <v>10200</v>
      </c>
      <c r="H207" s="2">
        <v>42342.320231481484</v>
      </c>
      <c r="I207" t="s">
        <v>40</v>
      </c>
      <c r="J207" t="s">
        <v>391</v>
      </c>
      <c r="K207" t="s">
        <v>174</v>
      </c>
      <c r="L207" s="6">
        <v>63682.31</v>
      </c>
    </row>
    <row r="208" spans="7:12" x14ac:dyDescent="0.25">
      <c r="G208">
        <v>10201</v>
      </c>
      <c r="H208" s="2">
        <v>42101.101307870369</v>
      </c>
      <c r="I208" t="s">
        <v>9</v>
      </c>
      <c r="J208" t="s">
        <v>390</v>
      </c>
      <c r="K208" t="s">
        <v>146</v>
      </c>
      <c r="L208" s="6">
        <v>5686.4</v>
      </c>
    </row>
    <row r="209" spans="7:12" x14ac:dyDescent="0.25">
      <c r="G209">
        <v>10202</v>
      </c>
      <c r="H209" s="2">
        <v>42080.640439814815</v>
      </c>
      <c r="I209" t="s">
        <v>17</v>
      </c>
      <c r="J209" t="s">
        <v>390</v>
      </c>
      <c r="K209" t="s">
        <v>175</v>
      </c>
      <c r="L209" s="6">
        <v>13715.5</v>
      </c>
    </row>
    <row r="210" spans="7:12" x14ac:dyDescent="0.25">
      <c r="G210">
        <v>10203</v>
      </c>
      <c r="H210" s="2">
        <v>42317.394074074073</v>
      </c>
      <c r="I210" t="s">
        <v>35</v>
      </c>
      <c r="J210" t="s">
        <v>391</v>
      </c>
      <c r="K210" t="s">
        <v>176</v>
      </c>
      <c r="L210" s="6">
        <v>85142.37</v>
      </c>
    </row>
    <row r="211" spans="7:12" x14ac:dyDescent="0.25">
      <c r="G211">
        <v>10204</v>
      </c>
      <c r="H211" s="2">
        <v>42320.52511574074</v>
      </c>
      <c r="I211" t="s">
        <v>20</v>
      </c>
      <c r="J211" t="s">
        <v>390</v>
      </c>
      <c r="K211" t="s">
        <v>27</v>
      </c>
      <c r="L211" s="6">
        <v>64317.94</v>
      </c>
    </row>
    <row r="212" spans="7:12" x14ac:dyDescent="0.25">
      <c r="G212">
        <v>10205</v>
      </c>
      <c r="H212" s="2">
        <v>42137.448344907411</v>
      </c>
      <c r="I212" t="s">
        <v>45</v>
      </c>
      <c r="J212" t="s">
        <v>392</v>
      </c>
      <c r="K212" t="s">
        <v>83</v>
      </c>
      <c r="L212" s="6">
        <v>59646.45</v>
      </c>
    </row>
    <row r="213" spans="7:12" x14ac:dyDescent="0.25">
      <c r="G213">
        <v>10206</v>
      </c>
      <c r="H213" s="2">
        <v>42331.425324074073</v>
      </c>
      <c r="I213" t="s">
        <v>29</v>
      </c>
      <c r="J213" t="s">
        <v>391</v>
      </c>
      <c r="K213" t="s">
        <v>177</v>
      </c>
      <c r="L213" s="6">
        <v>35522.21</v>
      </c>
    </row>
    <row r="214" spans="7:12" x14ac:dyDescent="0.25">
      <c r="G214">
        <v>10207</v>
      </c>
      <c r="H214" s="2">
        <v>42211.965486111112</v>
      </c>
      <c r="I214" t="s">
        <v>52</v>
      </c>
      <c r="J214" t="s">
        <v>392</v>
      </c>
      <c r="K214" t="s">
        <v>178</v>
      </c>
      <c r="L214" s="6">
        <v>49203.3</v>
      </c>
    </row>
    <row r="215" spans="7:12" x14ac:dyDescent="0.25">
      <c r="G215">
        <v>10208</v>
      </c>
      <c r="H215" s="2">
        <v>42170.725254629629</v>
      </c>
      <c r="I215" t="s">
        <v>61</v>
      </c>
      <c r="J215" t="s">
        <v>392</v>
      </c>
      <c r="K215" t="s">
        <v>179</v>
      </c>
      <c r="L215" s="6">
        <v>49344.81</v>
      </c>
    </row>
    <row r="216" spans="7:12" x14ac:dyDescent="0.25">
      <c r="G216">
        <v>10209</v>
      </c>
      <c r="H216" s="2">
        <v>42309.134085648147</v>
      </c>
      <c r="I216" t="s">
        <v>7</v>
      </c>
      <c r="J216" t="s">
        <v>390</v>
      </c>
      <c r="K216" t="s">
        <v>92</v>
      </c>
      <c r="L216" s="6">
        <v>47423.55</v>
      </c>
    </row>
    <row r="217" spans="7:12" x14ac:dyDescent="0.25">
      <c r="G217">
        <v>10210</v>
      </c>
      <c r="H217" s="2">
        <v>42186.803749999999</v>
      </c>
      <c r="I217" t="s">
        <v>52</v>
      </c>
      <c r="J217" t="s">
        <v>392</v>
      </c>
      <c r="K217" t="s">
        <v>180</v>
      </c>
      <c r="L217" s="6">
        <v>6402.9</v>
      </c>
    </row>
    <row r="218" spans="7:12" x14ac:dyDescent="0.25">
      <c r="G218">
        <v>10211</v>
      </c>
      <c r="H218" s="2">
        <v>42261.528379629628</v>
      </c>
      <c r="I218" t="s">
        <v>11</v>
      </c>
      <c r="J218" t="s">
        <v>390</v>
      </c>
      <c r="K218" t="s">
        <v>181</v>
      </c>
      <c r="L218" s="6">
        <v>80576.63</v>
      </c>
    </row>
    <row r="219" spans="7:12" x14ac:dyDescent="0.25">
      <c r="G219">
        <v>10212</v>
      </c>
      <c r="H219" s="2">
        <v>42220.998935185184</v>
      </c>
      <c r="I219" t="s">
        <v>23</v>
      </c>
      <c r="J219" t="s">
        <v>390</v>
      </c>
      <c r="K219" t="s">
        <v>182</v>
      </c>
      <c r="L219" s="6">
        <v>41875.9</v>
      </c>
    </row>
    <row r="220" spans="7:12" x14ac:dyDescent="0.25">
      <c r="G220">
        <v>10213</v>
      </c>
      <c r="H220" s="2">
        <v>42300.559791666667</v>
      </c>
      <c r="I220" t="s">
        <v>35</v>
      </c>
      <c r="J220" t="s">
        <v>391</v>
      </c>
      <c r="K220" t="s">
        <v>183</v>
      </c>
      <c r="L220" s="6">
        <v>79343.289999999994</v>
      </c>
    </row>
    <row r="221" spans="7:12" x14ac:dyDescent="0.25">
      <c r="G221">
        <v>10214</v>
      </c>
      <c r="H221" s="2">
        <v>42250.655798611115</v>
      </c>
      <c r="I221" t="s">
        <v>40</v>
      </c>
      <c r="J221" t="s">
        <v>391</v>
      </c>
      <c r="K221" t="s">
        <v>184</v>
      </c>
      <c r="L221" s="6">
        <v>58990.99</v>
      </c>
    </row>
    <row r="222" spans="7:12" x14ac:dyDescent="0.25">
      <c r="G222">
        <v>10215</v>
      </c>
      <c r="H222" s="2">
        <v>42298.591145833336</v>
      </c>
      <c r="I222" t="s">
        <v>38</v>
      </c>
      <c r="J222" t="s">
        <v>391</v>
      </c>
      <c r="K222" t="s">
        <v>185</v>
      </c>
      <c r="L222" s="6">
        <v>64364.31</v>
      </c>
    </row>
    <row r="223" spans="7:12" x14ac:dyDescent="0.25">
      <c r="G223">
        <v>10216</v>
      </c>
      <c r="H223" s="2">
        <v>42152.261435185188</v>
      </c>
      <c r="I223" t="s">
        <v>66</v>
      </c>
      <c r="J223" t="s">
        <v>392</v>
      </c>
      <c r="K223" t="s">
        <v>93</v>
      </c>
      <c r="L223" s="6">
        <v>12183.09</v>
      </c>
    </row>
    <row r="224" spans="7:12" x14ac:dyDescent="0.25">
      <c r="G224">
        <v>10217</v>
      </c>
      <c r="H224" s="2">
        <v>42071.718518518515</v>
      </c>
      <c r="I224" t="s">
        <v>11</v>
      </c>
      <c r="J224" t="s">
        <v>390</v>
      </c>
      <c r="K224" t="s">
        <v>186</v>
      </c>
      <c r="L224" s="6">
        <v>31802.11</v>
      </c>
    </row>
    <row r="225" spans="7:12" x14ac:dyDescent="0.25">
      <c r="G225">
        <v>10218</v>
      </c>
      <c r="H225" s="2">
        <v>42028.006898148145</v>
      </c>
      <c r="I225" t="s">
        <v>35</v>
      </c>
      <c r="J225" t="s">
        <v>391</v>
      </c>
      <c r="K225" t="s">
        <v>48</v>
      </c>
      <c r="L225" s="6">
        <v>61175.27</v>
      </c>
    </row>
    <row r="226" spans="7:12" x14ac:dyDescent="0.25">
      <c r="G226">
        <v>10219</v>
      </c>
      <c r="H226" s="2">
        <v>42048.839895833335</v>
      </c>
      <c r="I226" t="s">
        <v>11</v>
      </c>
      <c r="J226" t="s">
        <v>390</v>
      </c>
      <c r="K226" t="s">
        <v>152</v>
      </c>
      <c r="L226" s="6">
        <v>79728.38</v>
      </c>
    </row>
    <row r="227" spans="7:12" x14ac:dyDescent="0.25">
      <c r="G227">
        <v>10220</v>
      </c>
      <c r="H227" s="2">
        <v>42296.840613425928</v>
      </c>
      <c r="I227" t="s">
        <v>9</v>
      </c>
      <c r="J227" t="s">
        <v>390</v>
      </c>
      <c r="K227" t="s">
        <v>187</v>
      </c>
      <c r="L227" s="6">
        <v>48209.75</v>
      </c>
    </row>
    <row r="228" spans="7:12" x14ac:dyDescent="0.25">
      <c r="G228">
        <v>10221</v>
      </c>
      <c r="H228" s="2">
        <v>42270.705335648148</v>
      </c>
      <c r="I228" t="s">
        <v>17</v>
      </c>
      <c r="J228" t="s">
        <v>390</v>
      </c>
      <c r="K228" t="s">
        <v>188</v>
      </c>
      <c r="L228" s="6">
        <v>1699.21</v>
      </c>
    </row>
    <row r="229" spans="7:12" x14ac:dyDescent="0.25">
      <c r="G229">
        <v>10222</v>
      </c>
      <c r="H229" s="2">
        <v>42267.943611111114</v>
      </c>
      <c r="I229" t="s">
        <v>5</v>
      </c>
      <c r="J229" t="s">
        <v>390</v>
      </c>
      <c r="K229" t="s">
        <v>189</v>
      </c>
      <c r="L229" s="6">
        <v>88786.47</v>
      </c>
    </row>
    <row r="230" spans="7:12" x14ac:dyDescent="0.25">
      <c r="G230">
        <v>10223</v>
      </c>
      <c r="H230" s="2">
        <v>42322.211076388892</v>
      </c>
      <c r="I230" t="s">
        <v>52</v>
      </c>
      <c r="J230" t="s">
        <v>392</v>
      </c>
      <c r="K230" t="s">
        <v>190</v>
      </c>
      <c r="L230" s="6">
        <v>87089.919999999998</v>
      </c>
    </row>
    <row r="231" spans="7:12" x14ac:dyDescent="0.25">
      <c r="G231">
        <v>10224</v>
      </c>
      <c r="H231" s="2">
        <v>42024.640324074076</v>
      </c>
      <c r="I231" t="s">
        <v>61</v>
      </c>
      <c r="J231" t="s">
        <v>392</v>
      </c>
      <c r="K231" t="s">
        <v>139</v>
      </c>
      <c r="L231" s="6">
        <v>96063.05</v>
      </c>
    </row>
    <row r="232" spans="7:12" x14ac:dyDescent="0.25">
      <c r="G232">
        <v>10225</v>
      </c>
      <c r="H232" s="2">
        <v>42096.952824074076</v>
      </c>
      <c r="I232" t="s">
        <v>29</v>
      </c>
      <c r="J232" t="s">
        <v>391</v>
      </c>
      <c r="K232" t="s">
        <v>165</v>
      </c>
      <c r="L232" s="6">
        <v>58424.29</v>
      </c>
    </row>
    <row r="233" spans="7:12" x14ac:dyDescent="0.25">
      <c r="G233">
        <v>10226</v>
      </c>
      <c r="H233" s="2">
        <v>42014.241527777776</v>
      </c>
      <c r="I233" t="s">
        <v>61</v>
      </c>
      <c r="J233" t="s">
        <v>392</v>
      </c>
      <c r="K233" t="s">
        <v>132</v>
      </c>
      <c r="L233" s="6">
        <v>92530.880000000005</v>
      </c>
    </row>
    <row r="234" spans="7:12" x14ac:dyDescent="0.25">
      <c r="G234">
        <v>10227</v>
      </c>
      <c r="H234" s="2">
        <v>42310.725324074076</v>
      </c>
      <c r="I234" t="s">
        <v>26</v>
      </c>
      <c r="J234" t="s">
        <v>391</v>
      </c>
      <c r="K234" t="s">
        <v>191</v>
      </c>
      <c r="L234" s="6">
        <v>31142.19</v>
      </c>
    </row>
    <row r="235" spans="7:12" x14ac:dyDescent="0.25">
      <c r="G235">
        <v>10228</v>
      </c>
      <c r="H235" s="2">
        <v>42102.441076388888</v>
      </c>
      <c r="I235" t="s">
        <v>52</v>
      </c>
      <c r="J235" t="s">
        <v>392</v>
      </c>
      <c r="K235" t="s">
        <v>31</v>
      </c>
      <c r="L235" s="6">
        <v>98439.56</v>
      </c>
    </row>
    <row r="236" spans="7:12" x14ac:dyDescent="0.25">
      <c r="G236">
        <v>10229</v>
      </c>
      <c r="H236" s="2">
        <v>42075.875092592592</v>
      </c>
      <c r="I236" t="s">
        <v>38</v>
      </c>
      <c r="J236" t="s">
        <v>391</v>
      </c>
      <c r="K236" t="s">
        <v>192</v>
      </c>
      <c r="L236" s="6">
        <v>33588.519999999997</v>
      </c>
    </row>
    <row r="237" spans="7:12" x14ac:dyDescent="0.25">
      <c r="G237">
        <v>10230</v>
      </c>
      <c r="H237" s="2">
        <v>42159.768993055557</v>
      </c>
      <c r="I237" t="s">
        <v>26</v>
      </c>
      <c r="J237" t="s">
        <v>391</v>
      </c>
      <c r="K237" t="s">
        <v>193</v>
      </c>
      <c r="L237" s="6">
        <v>14468.98</v>
      </c>
    </row>
    <row r="238" spans="7:12" x14ac:dyDescent="0.25">
      <c r="G238">
        <v>10231</v>
      </c>
      <c r="H238" s="2">
        <v>42304.578634259262</v>
      </c>
      <c r="I238" t="s">
        <v>45</v>
      </c>
      <c r="J238" t="s">
        <v>392</v>
      </c>
      <c r="K238" t="s">
        <v>194</v>
      </c>
      <c r="L238" s="6">
        <v>91738.94</v>
      </c>
    </row>
    <row r="239" spans="7:12" x14ac:dyDescent="0.25">
      <c r="G239">
        <v>10232</v>
      </c>
      <c r="H239" s="2">
        <v>42043.957071759258</v>
      </c>
      <c r="I239" t="s">
        <v>52</v>
      </c>
      <c r="J239" t="s">
        <v>392</v>
      </c>
      <c r="K239" t="s">
        <v>195</v>
      </c>
      <c r="L239" s="6">
        <v>71479.899999999994</v>
      </c>
    </row>
    <row r="240" spans="7:12" x14ac:dyDescent="0.25">
      <c r="G240">
        <v>10233</v>
      </c>
      <c r="H240" s="2">
        <v>42033.090486111112</v>
      </c>
      <c r="I240" t="s">
        <v>5</v>
      </c>
      <c r="J240" t="s">
        <v>390</v>
      </c>
      <c r="K240" t="s">
        <v>159</v>
      </c>
      <c r="L240" s="6">
        <v>72730.559999999998</v>
      </c>
    </row>
    <row r="241" spans="7:12" x14ac:dyDescent="0.25">
      <c r="G241">
        <v>10234</v>
      </c>
      <c r="H241" s="2">
        <v>42079.133738425924</v>
      </c>
      <c r="I241" t="s">
        <v>13</v>
      </c>
      <c r="J241" t="s">
        <v>390</v>
      </c>
      <c r="K241" t="s">
        <v>106</v>
      </c>
      <c r="L241" s="6">
        <v>51325.85</v>
      </c>
    </row>
    <row r="242" spans="7:12" x14ac:dyDescent="0.25">
      <c r="G242">
        <v>10235</v>
      </c>
      <c r="H242" s="2">
        <v>42078.232361111113</v>
      </c>
      <c r="I242" t="s">
        <v>13</v>
      </c>
      <c r="J242" t="s">
        <v>390</v>
      </c>
      <c r="K242" t="s">
        <v>196</v>
      </c>
      <c r="L242" s="6">
        <v>33631.01</v>
      </c>
    </row>
    <row r="243" spans="7:12" x14ac:dyDescent="0.25">
      <c r="G243">
        <v>10236</v>
      </c>
      <c r="H243" s="2">
        <v>42117.427453703705</v>
      </c>
      <c r="I243" t="s">
        <v>7</v>
      </c>
      <c r="J243" t="s">
        <v>390</v>
      </c>
      <c r="K243" t="s">
        <v>197</v>
      </c>
      <c r="L243" s="6">
        <v>26331.58</v>
      </c>
    </row>
    <row r="244" spans="7:12" x14ac:dyDescent="0.25">
      <c r="G244">
        <v>10237</v>
      </c>
      <c r="H244" s="2">
        <v>42152.436284722222</v>
      </c>
      <c r="I244" t="s">
        <v>61</v>
      </c>
      <c r="J244" t="s">
        <v>392</v>
      </c>
      <c r="K244" t="s">
        <v>59</v>
      </c>
      <c r="L244" s="6">
        <v>67887.17</v>
      </c>
    </row>
    <row r="245" spans="7:12" x14ac:dyDescent="0.25">
      <c r="G245">
        <v>10238</v>
      </c>
      <c r="H245" s="2">
        <v>42032.453449074077</v>
      </c>
      <c r="I245" t="s">
        <v>52</v>
      </c>
      <c r="J245" t="s">
        <v>392</v>
      </c>
      <c r="K245" t="s">
        <v>198</v>
      </c>
      <c r="L245" s="6">
        <v>71003.03</v>
      </c>
    </row>
    <row r="246" spans="7:12" x14ac:dyDescent="0.25">
      <c r="G246">
        <v>10239</v>
      </c>
      <c r="H246" s="2">
        <v>42068.855902777781</v>
      </c>
      <c r="I246" t="s">
        <v>11</v>
      </c>
      <c r="J246" t="s">
        <v>390</v>
      </c>
      <c r="K246" t="s">
        <v>199</v>
      </c>
      <c r="L246" s="6">
        <v>20306.900000000001</v>
      </c>
    </row>
    <row r="247" spans="7:12" x14ac:dyDescent="0.25">
      <c r="G247">
        <v>10240</v>
      </c>
      <c r="H247" s="2">
        <v>42208.392997685187</v>
      </c>
      <c r="I247" t="s">
        <v>45</v>
      </c>
      <c r="J247" t="s">
        <v>392</v>
      </c>
      <c r="K247" t="s">
        <v>200</v>
      </c>
      <c r="L247" s="6">
        <v>75274.23</v>
      </c>
    </row>
    <row r="248" spans="7:12" x14ac:dyDescent="0.25">
      <c r="G248">
        <v>10241</v>
      </c>
      <c r="H248" s="2">
        <v>42170.149212962962</v>
      </c>
      <c r="I248" t="s">
        <v>11</v>
      </c>
      <c r="J248" t="s">
        <v>390</v>
      </c>
      <c r="K248" t="s">
        <v>151</v>
      </c>
      <c r="L248" s="6">
        <v>97532.14</v>
      </c>
    </row>
    <row r="249" spans="7:12" x14ac:dyDescent="0.25">
      <c r="G249">
        <v>10242</v>
      </c>
      <c r="H249" s="2">
        <v>42325.558576388888</v>
      </c>
      <c r="I249" t="s">
        <v>23</v>
      </c>
      <c r="J249" t="s">
        <v>390</v>
      </c>
      <c r="K249" t="s">
        <v>112</v>
      </c>
      <c r="L249" s="6">
        <v>83291.679999999993</v>
      </c>
    </row>
    <row r="250" spans="7:12" x14ac:dyDescent="0.25">
      <c r="G250">
        <v>10243</v>
      </c>
      <c r="H250" s="2">
        <v>42141.338900462964</v>
      </c>
      <c r="I250" t="s">
        <v>23</v>
      </c>
      <c r="J250" t="s">
        <v>390</v>
      </c>
      <c r="K250" t="s">
        <v>101</v>
      </c>
      <c r="L250" s="6">
        <v>92224.31</v>
      </c>
    </row>
    <row r="251" spans="7:12" x14ac:dyDescent="0.25">
      <c r="G251">
        <v>10244</v>
      </c>
      <c r="H251" s="2">
        <v>42163.588252314818</v>
      </c>
      <c r="I251" t="s">
        <v>45</v>
      </c>
      <c r="J251" t="s">
        <v>392</v>
      </c>
      <c r="K251" t="s">
        <v>201</v>
      </c>
      <c r="L251" s="6">
        <v>47580.08</v>
      </c>
    </row>
    <row r="252" spans="7:12" x14ac:dyDescent="0.25">
      <c r="G252">
        <v>10245</v>
      </c>
      <c r="H252" s="2">
        <v>42281.839502314811</v>
      </c>
      <c r="I252" t="s">
        <v>15</v>
      </c>
      <c r="J252" t="s">
        <v>390</v>
      </c>
      <c r="K252" t="s">
        <v>115</v>
      </c>
      <c r="L252" s="6">
        <v>82672.45</v>
      </c>
    </row>
    <row r="253" spans="7:12" x14ac:dyDescent="0.25">
      <c r="G253">
        <v>10246</v>
      </c>
      <c r="H253" s="2">
        <v>42305.965914351851</v>
      </c>
      <c r="I253" t="s">
        <v>23</v>
      </c>
      <c r="J253" t="s">
        <v>390</v>
      </c>
      <c r="K253" t="s">
        <v>154</v>
      </c>
      <c r="L253" s="6">
        <v>97669.18</v>
      </c>
    </row>
    <row r="254" spans="7:12" x14ac:dyDescent="0.25">
      <c r="G254">
        <v>10247</v>
      </c>
      <c r="H254" s="2">
        <v>42286.89806712963</v>
      </c>
      <c r="I254" t="s">
        <v>7</v>
      </c>
      <c r="J254" t="s">
        <v>390</v>
      </c>
      <c r="K254" t="s">
        <v>202</v>
      </c>
      <c r="L254" s="6">
        <v>38740.94</v>
      </c>
    </row>
    <row r="255" spans="7:12" x14ac:dyDescent="0.25">
      <c r="G255">
        <v>10248</v>
      </c>
      <c r="H255" s="2">
        <v>42117.056122685186</v>
      </c>
      <c r="I255" t="s">
        <v>38</v>
      </c>
      <c r="J255" t="s">
        <v>391</v>
      </c>
      <c r="K255" t="s">
        <v>203</v>
      </c>
      <c r="L255" s="6">
        <v>70859.73</v>
      </c>
    </row>
    <row r="256" spans="7:12" x14ac:dyDescent="0.25">
      <c r="G256">
        <v>10249</v>
      </c>
      <c r="H256" s="2">
        <v>42115.652430555558</v>
      </c>
      <c r="I256" t="s">
        <v>17</v>
      </c>
      <c r="J256" t="s">
        <v>390</v>
      </c>
      <c r="K256" t="s">
        <v>28</v>
      </c>
      <c r="L256" s="6">
        <v>39601.51</v>
      </c>
    </row>
    <row r="257" spans="7:12" x14ac:dyDescent="0.25">
      <c r="G257">
        <v>10250</v>
      </c>
      <c r="H257" s="2">
        <v>42329.222719907404</v>
      </c>
      <c r="I257" t="s">
        <v>40</v>
      </c>
      <c r="J257" t="s">
        <v>391</v>
      </c>
      <c r="K257" t="s">
        <v>122</v>
      </c>
      <c r="L257" s="6">
        <v>28220.09</v>
      </c>
    </row>
    <row r="258" spans="7:12" x14ac:dyDescent="0.25">
      <c r="G258">
        <v>10251</v>
      </c>
      <c r="H258" s="2">
        <v>42248.221701388888</v>
      </c>
      <c r="I258" t="s">
        <v>9</v>
      </c>
      <c r="J258" t="s">
        <v>390</v>
      </c>
      <c r="K258" t="s">
        <v>159</v>
      </c>
      <c r="L258" s="6">
        <v>42474.36</v>
      </c>
    </row>
    <row r="259" spans="7:12" x14ac:dyDescent="0.25">
      <c r="G259">
        <v>10252</v>
      </c>
      <c r="H259" s="2">
        <v>42088.522604166668</v>
      </c>
      <c r="I259" t="s">
        <v>40</v>
      </c>
      <c r="J259" t="s">
        <v>391</v>
      </c>
      <c r="K259" t="s">
        <v>204</v>
      </c>
      <c r="L259" s="6">
        <v>45679.11</v>
      </c>
    </row>
    <row r="260" spans="7:12" x14ac:dyDescent="0.25">
      <c r="G260">
        <v>10253</v>
      </c>
      <c r="H260" s="2">
        <v>42348.246724537035</v>
      </c>
      <c r="I260" t="s">
        <v>35</v>
      </c>
      <c r="J260" t="s">
        <v>391</v>
      </c>
      <c r="K260" t="s">
        <v>205</v>
      </c>
      <c r="L260" s="6">
        <v>75983.839999999997</v>
      </c>
    </row>
    <row r="261" spans="7:12" x14ac:dyDescent="0.25">
      <c r="G261">
        <v>10254</v>
      </c>
      <c r="H261" s="2">
        <v>42029.56355324074</v>
      </c>
      <c r="I261" t="s">
        <v>7</v>
      </c>
      <c r="J261" t="s">
        <v>390</v>
      </c>
      <c r="K261" t="s">
        <v>125</v>
      </c>
      <c r="L261" s="6">
        <v>30109.03</v>
      </c>
    </row>
    <row r="262" spans="7:12" x14ac:dyDescent="0.25">
      <c r="G262">
        <v>10255</v>
      </c>
      <c r="H262" s="2">
        <v>42311.213680555556</v>
      </c>
      <c r="I262" t="s">
        <v>26</v>
      </c>
      <c r="J262" t="s">
        <v>391</v>
      </c>
      <c r="K262" t="s">
        <v>43</v>
      </c>
      <c r="L262" s="6">
        <v>47740.65</v>
      </c>
    </row>
    <row r="263" spans="7:12" x14ac:dyDescent="0.25">
      <c r="G263">
        <v>10256</v>
      </c>
      <c r="H263" s="2">
        <v>42013.605219907404</v>
      </c>
      <c r="I263" t="s">
        <v>17</v>
      </c>
      <c r="J263" t="s">
        <v>390</v>
      </c>
      <c r="K263" t="s">
        <v>206</v>
      </c>
      <c r="L263" s="6">
        <v>31311.81</v>
      </c>
    </row>
    <row r="264" spans="7:12" x14ac:dyDescent="0.25">
      <c r="G264">
        <v>10257</v>
      </c>
      <c r="H264" s="2">
        <v>42336.390659722223</v>
      </c>
      <c r="I264" t="s">
        <v>40</v>
      </c>
      <c r="J264" t="s">
        <v>391</v>
      </c>
      <c r="K264" t="s">
        <v>151</v>
      </c>
      <c r="L264" s="6">
        <v>2400.84</v>
      </c>
    </row>
    <row r="265" spans="7:12" x14ac:dyDescent="0.25">
      <c r="G265">
        <v>10258</v>
      </c>
      <c r="H265" s="2">
        <v>42300.707303240742</v>
      </c>
      <c r="I265" t="s">
        <v>15</v>
      </c>
      <c r="J265" t="s">
        <v>390</v>
      </c>
      <c r="K265" t="s">
        <v>207</v>
      </c>
      <c r="L265" s="6">
        <v>49580.01</v>
      </c>
    </row>
    <row r="266" spans="7:12" x14ac:dyDescent="0.25">
      <c r="G266">
        <v>10259</v>
      </c>
      <c r="H266" s="2">
        <v>42107.148599537039</v>
      </c>
      <c r="I266" t="s">
        <v>9</v>
      </c>
      <c r="J266" t="s">
        <v>390</v>
      </c>
      <c r="K266" t="s">
        <v>208</v>
      </c>
      <c r="L266" s="6">
        <v>73734.179999999993</v>
      </c>
    </row>
    <row r="267" spans="7:12" x14ac:dyDescent="0.25">
      <c r="G267">
        <v>10260</v>
      </c>
      <c r="H267" s="2">
        <v>42093.150810185187</v>
      </c>
      <c r="I267" t="s">
        <v>17</v>
      </c>
      <c r="J267" t="s">
        <v>390</v>
      </c>
      <c r="K267" t="s">
        <v>209</v>
      </c>
      <c r="L267" s="6">
        <v>37677.360000000001</v>
      </c>
    </row>
    <row r="268" spans="7:12" x14ac:dyDescent="0.25">
      <c r="G268">
        <v>10261</v>
      </c>
      <c r="H268" s="2">
        <v>42340.909351851849</v>
      </c>
      <c r="I268" t="s">
        <v>40</v>
      </c>
      <c r="J268" t="s">
        <v>391</v>
      </c>
      <c r="K268" t="s">
        <v>210</v>
      </c>
      <c r="L268" s="6">
        <v>65705</v>
      </c>
    </row>
    <row r="269" spans="7:12" x14ac:dyDescent="0.25">
      <c r="G269">
        <v>10262</v>
      </c>
      <c r="H269" s="2">
        <v>42044.311608796299</v>
      </c>
      <c r="I269" t="s">
        <v>45</v>
      </c>
      <c r="J269" t="s">
        <v>392</v>
      </c>
      <c r="K269" t="s">
        <v>211</v>
      </c>
      <c r="L269" s="6">
        <v>22169.97</v>
      </c>
    </row>
    <row r="270" spans="7:12" x14ac:dyDescent="0.25">
      <c r="G270">
        <v>10263</v>
      </c>
      <c r="H270" s="2">
        <v>42363.976909722223</v>
      </c>
      <c r="I270" t="s">
        <v>9</v>
      </c>
      <c r="J270" t="s">
        <v>390</v>
      </c>
      <c r="K270" t="s">
        <v>60</v>
      </c>
      <c r="L270" s="6">
        <v>48676.78</v>
      </c>
    </row>
    <row r="271" spans="7:12" x14ac:dyDescent="0.25">
      <c r="G271">
        <v>10264</v>
      </c>
      <c r="H271" s="2">
        <v>42132.565312500003</v>
      </c>
      <c r="I271" t="s">
        <v>5</v>
      </c>
      <c r="J271" t="s">
        <v>390</v>
      </c>
      <c r="K271" t="s">
        <v>212</v>
      </c>
      <c r="L271" s="6">
        <v>35134.639999999999</v>
      </c>
    </row>
    <row r="272" spans="7:12" x14ac:dyDescent="0.25">
      <c r="G272">
        <v>10265</v>
      </c>
      <c r="H272" s="2">
        <v>42239.64366898148</v>
      </c>
      <c r="I272" t="s">
        <v>61</v>
      </c>
      <c r="J272" t="s">
        <v>392</v>
      </c>
      <c r="K272" t="s">
        <v>46</v>
      </c>
      <c r="L272" s="6">
        <v>12468.87</v>
      </c>
    </row>
    <row r="273" spans="7:12" x14ac:dyDescent="0.25">
      <c r="G273">
        <v>10266</v>
      </c>
      <c r="H273" s="2">
        <v>42114.604398148149</v>
      </c>
      <c r="I273" t="s">
        <v>7</v>
      </c>
      <c r="J273" t="s">
        <v>390</v>
      </c>
      <c r="K273" t="s">
        <v>181</v>
      </c>
      <c r="L273" s="6">
        <v>37009.550000000003</v>
      </c>
    </row>
    <row r="274" spans="7:12" x14ac:dyDescent="0.25">
      <c r="G274">
        <v>10267</v>
      </c>
      <c r="H274" s="2">
        <v>42227.081921296296</v>
      </c>
      <c r="I274" t="s">
        <v>29</v>
      </c>
      <c r="J274" t="s">
        <v>391</v>
      </c>
      <c r="K274" t="s">
        <v>37</v>
      </c>
      <c r="L274" s="6">
        <v>55749.25</v>
      </c>
    </row>
    <row r="275" spans="7:12" x14ac:dyDescent="0.25">
      <c r="G275">
        <v>10268</v>
      </c>
      <c r="H275" s="2">
        <v>42037.713750000003</v>
      </c>
      <c r="I275" t="s">
        <v>45</v>
      </c>
      <c r="J275" t="s">
        <v>392</v>
      </c>
      <c r="K275" t="s">
        <v>213</v>
      </c>
      <c r="L275" s="6">
        <v>53833.38</v>
      </c>
    </row>
    <row r="276" spans="7:12" x14ac:dyDescent="0.25">
      <c r="G276">
        <v>10269</v>
      </c>
      <c r="H276" s="2">
        <v>42282.825462962966</v>
      </c>
      <c r="I276" t="s">
        <v>26</v>
      </c>
      <c r="J276" t="s">
        <v>391</v>
      </c>
      <c r="K276" t="s">
        <v>183</v>
      </c>
      <c r="L276" s="6">
        <v>42976.34</v>
      </c>
    </row>
    <row r="277" spans="7:12" x14ac:dyDescent="0.25">
      <c r="G277">
        <v>10270</v>
      </c>
      <c r="H277" s="2">
        <v>42259.152662037035</v>
      </c>
      <c r="I277" t="s">
        <v>11</v>
      </c>
      <c r="J277" t="s">
        <v>390</v>
      </c>
      <c r="K277" t="s">
        <v>214</v>
      </c>
      <c r="L277" s="6">
        <v>4643.0600000000004</v>
      </c>
    </row>
    <row r="278" spans="7:12" x14ac:dyDescent="0.25">
      <c r="G278">
        <v>10271</v>
      </c>
      <c r="H278" s="2">
        <v>42151.075995370367</v>
      </c>
      <c r="I278" t="s">
        <v>35</v>
      </c>
      <c r="J278" t="s">
        <v>391</v>
      </c>
      <c r="K278" t="s">
        <v>215</v>
      </c>
      <c r="L278" s="6">
        <v>41174.410000000003</v>
      </c>
    </row>
    <row r="279" spans="7:12" x14ac:dyDescent="0.25">
      <c r="G279">
        <v>10272</v>
      </c>
      <c r="H279" s="2">
        <v>42221.901319444441</v>
      </c>
      <c r="I279" t="s">
        <v>52</v>
      </c>
      <c r="J279" t="s">
        <v>392</v>
      </c>
      <c r="K279" t="s">
        <v>151</v>
      </c>
      <c r="L279" s="6">
        <v>23346.82</v>
      </c>
    </row>
    <row r="280" spans="7:12" x14ac:dyDescent="0.25">
      <c r="G280">
        <v>10273</v>
      </c>
      <c r="H280" s="2">
        <v>42233.791608796295</v>
      </c>
      <c r="I280" t="s">
        <v>29</v>
      </c>
      <c r="J280" t="s">
        <v>391</v>
      </c>
      <c r="K280" t="s">
        <v>57</v>
      </c>
      <c r="L280" s="6">
        <v>69618.2</v>
      </c>
    </row>
    <row r="281" spans="7:12" x14ac:dyDescent="0.25">
      <c r="G281">
        <v>10274</v>
      </c>
      <c r="H281" s="2">
        <v>42214.276550925926</v>
      </c>
      <c r="I281" t="s">
        <v>13</v>
      </c>
      <c r="J281" t="s">
        <v>390</v>
      </c>
      <c r="K281" t="s">
        <v>216</v>
      </c>
      <c r="L281" s="6">
        <v>1843.53</v>
      </c>
    </row>
    <row r="282" spans="7:12" x14ac:dyDescent="0.25">
      <c r="G282">
        <v>10275</v>
      </c>
      <c r="H282" s="2">
        <v>42312.717037037037</v>
      </c>
      <c r="I282" t="s">
        <v>13</v>
      </c>
      <c r="J282" t="s">
        <v>390</v>
      </c>
      <c r="K282" t="s">
        <v>46</v>
      </c>
      <c r="L282" s="6">
        <v>19868.03</v>
      </c>
    </row>
    <row r="283" spans="7:12" x14ac:dyDescent="0.25">
      <c r="G283">
        <v>10276</v>
      </c>
      <c r="H283" s="2">
        <v>42045.121006944442</v>
      </c>
      <c r="I283" t="s">
        <v>35</v>
      </c>
      <c r="J283" t="s">
        <v>391</v>
      </c>
      <c r="K283" t="s">
        <v>217</v>
      </c>
      <c r="L283" s="6">
        <v>85603.24</v>
      </c>
    </row>
    <row r="284" spans="7:12" x14ac:dyDescent="0.25">
      <c r="G284">
        <v>10277</v>
      </c>
      <c r="H284" s="2">
        <v>42346.142048611109</v>
      </c>
      <c r="I284" t="s">
        <v>38</v>
      </c>
      <c r="J284" t="s">
        <v>391</v>
      </c>
      <c r="K284" t="s">
        <v>132</v>
      </c>
      <c r="L284" s="6">
        <v>66916.56</v>
      </c>
    </row>
    <row r="285" spans="7:12" x14ac:dyDescent="0.25">
      <c r="G285">
        <v>10278</v>
      </c>
      <c r="H285" s="2">
        <v>42091.243356481478</v>
      </c>
      <c r="I285" t="s">
        <v>38</v>
      </c>
      <c r="J285" t="s">
        <v>391</v>
      </c>
      <c r="K285" t="s">
        <v>91</v>
      </c>
      <c r="L285" s="6">
        <v>7514.67</v>
      </c>
    </row>
    <row r="286" spans="7:12" x14ac:dyDescent="0.25">
      <c r="G286">
        <v>10279</v>
      </c>
      <c r="H286" s="2">
        <v>42239.767962962964</v>
      </c>
      <c r="I286" t="s">
        <v>17</v>
      </c>
      <c r="J286" t="s">
        <v>390</v>
      </c>
      <c r="K286" t="s">
        <v>57</v>
      </c>
      <c r="L286" s="6">
        <v>3023.13</v>
      </c>
    </row>
    <row r="287" spans="7:12" x14ac:dyDescent="0.25">
      <c r="G287">
        <v>10280</v>
      </c>
      <c r="H287" s="2">
        <v>42229.380185185182</v>
      </c>
      <c r="I287" t="s">
        <v>29</v>
      </c>
      <c r="J287" t="s">
        <v>391</v>
      </c>
      <c r="K287" t="s">
        <v>218</v>
      </c>
      <c r="L287" s="6">
        <v>85252.21</v>
      </c>
    </row>
    <row r="288" spans="7:12" x14ac:dyDescent="0.25">
      <c r="G288">
        <v>10281</v>
      </c>
      <c r="H288" s="2">
        <v>42157.600393518522</v>
      </c>
      <c r="I288" t="s">
        <v>38</v>
      </c>
      <c r="J288" t="s">
        <v>391</v>
      </c>
      <c r="K288" t="s">
        <v>219</v>
      </c>
      <c r="L288" s="6">
        <v>28480.73</v>
      </c>
    </row>
    <row r="289" spans="7:12" x14ac:dyDescent="0.25">
      <c r="G289">
        <v>10282</v>
      </c>
      <c r="H289" s="2">
        <v>42025.141250000001</v>
      </c>
      <c r="I289" t="s">
        <v>17</v>
      </c>
      <c r="J289" t="s">
        <v>390</v>
      </c>
      <c r="K289" t="s">
        <v>186</v>
      </c>
      <c r="L289" s="6">
        <v>90475.86</v>
      </c>
    </row>
    <row r="290" spans="7:12" x14ac:dyDescent="0.25">
      <c r="G290">
        <v>10283</v>
      </c>
      <c r="H290" s="2">
        <v>42209.98537037037</v>
      </c>
      <c r="I290" t="s">
        <v>7</v>
      </c>
      <c r="J290" t="s">
        <v>390</v>
      </c>
      <c r="K290" t="s">
        <v>220</v>
      </c>
      <c r="L290" s="6">
        <v>3492.97</v>
      </c>
    </row>
    <row r="291" spans="7:12" x14ac:dyDescent="0.25">
      <c r="G291">
        <v>10284</v>
      </c>
      <c r="H291" s="2">
        <v>42108.579756944448</v>
      </c>
      <c r="I291" t="s">
        <v>7</v>
      </c>
      <c r="J291" t="s">
        <v>390</v>
      </c>
      <c r="K291" t="s">
        <v>31</v>
      </c>
      <c r="L291" s="6">
        <v>45466.01</v>
      </c>
    </row>
    <row r="292" spans="7:12" x14ac:dyDescent="0.25">
      <c r="G292">
        <v>10285</v>
      </c>
      <c r="H292" s="2">
        <v>42267.816504629627</v>
      </c>
      <c r="I292" t="s">
        <v>29</v>
      </c>
      <c r="J292" t="s">
        <v>391</v>
      </c>
      <c r="K292" t="s">
        <v>145</v>
      </c>
      <c r="L292" s="6">
        <v>61229.97</v>
      </c>
    </row>
    <row r="293" spans="7:12" x14ac:dyDescent="0.25">
      <c r="G293">
        <v>10286</v>
      </c>
      <c r="H293" s="2">
        <v>42094.447731481479</v>
      </c>
      <c r="I293" t="s">
        <v>45</v>
      </c>
      <c r="J293" t="s">
        <v>392</v>
      </c>
      <c r="K293" t="s">
        <v>106</v>
      </c>
      <c r="L293" s="6">
        <v>94980.42</v>
      </c>
    </row>
    <row r="294" spans="7:12" x14ac:dyDescent="0.25">
      <c r="G294">
        <v>10287</v>
      </c>
      <c r="H294" s="2">
        <v>42234.742002314815</v>
      </c>
      <c r="I294" t="s">
        <v>40</v>
      </c>
      <c r="J294" t="s">
        <v>391</v>
      </c>
      <c r="K294" t="s">
        <v>127</v>
      </c>
      <c r="L294" s="6">
        <v>14934.27</v>
      </c>
    </row>
    <row r="295" spans="7:12" x14ac:dyDescent="0.25">
      <c r="G295">
        <v>10288</v>
      </c>
      <c r="H295" s="2">
        <v>42236.37709490741</v>
      </c>
      <c r="I295" t="s">
        <v>45</v>
      </c>
      <c r="J295" t="s">
        <v>392</v>
      </c>
      <c r="K295" t="s">
        <v>32</v>
      </c>
      <c r="L295" s="6">
        <v>44538.58</v>
      </c>
    </row>
    <row r="296" spans="7:12" x14ac:dyDescent="0.25">
      <c r="G296">
        <v>10289</v>
      </c>
      <c r="H296" s="2">
        <v>42037.476307870369</v>
      </c>
      <c r="I296" t="s">
        <v>9</v>
      </c>
      <c r="J296" t="s">
        <v>390</v>
      </c>
      <c r="K296" t="s">
        <v>221</v>
      </c>
      <c r="L296" s="6">
        <v>85438.81</v>
      </c>
    </row>
    <row r="297" spans="7:12" x14ac:dyDescent="0.25">
      <c r="G297">
        <v>10290</v>
      </c>
      <c r="H297" s="2">
        <v>42006.394548611112</v>
      </c>
      <c r="I297" t="s">
        <v>20</v>
      </c>
      <c r="J297" t="s">
        <v>390</v>
      </c>
      <c r="K297" t="s">
        <v>81</v>
      </c>
      <c r="L297" s="6">
        <v>84860.76</v>
      </c>
    </row>
    <row r="298" spans="7:12" x14ac:dyDescent="0.25">
      <c r="G298">
        <v>10291</v>
      </c>
      <c r="H298" s="2">
        <v>42178.881493055553</v>
      </c>
      <c r="I298" t="s">
        <v>26</v>
      </c>
      <c r="J298" t="s">
        <v>391</v>
      </c>
      <c r="K298" t="s">
        <v>41</v>
      </c>
      <c r="L298" s="6">
        <v>10861.98</v>
      </c>
    </row>
    <row r="299" spans="7:12" x14ac:dyDescent="0.25">
      <c r="G299">
        <v>10292</v>
      </c>
      <c r="H299" s="2">
        <v>42043.670914351853</v>
      </c>
      <c r="I299" t="s">
        <v>66</v>
      </c>
      <c r="J299" t="s">
        <v>392</v>
      </c>
      <c r="K299" t="s">
        <v>42</v>
      </c>
      <c r="L299" s="6">
        <v>51895.29</v>
      </c>
    </row>
    <row r="300" spans="7:12" x14ac:dyDescent="0.25">
      <c r="G300">
        <v>10293</v>
      </c>
      <c r="H300" s="2">
        <v>42215.362013888887</v>
      </c>
      <c r="I300" t="s">
        <v>9</v>
      </c>
      <c r="J300" t="s">
        <v>390</v>
      </c>
      <c r="K300" t="s">
        <v>155</v>
      </c>
      <c r="L300" s="6">
        <v>38329.29</v>
      </c>
    </row>
    <row r="301" spans="7:12" x14ac:dyDescent="0.25">
      <c r="G301">
        <v>10294</v>
      </c>
      <c r="H301" s="2">
        <v>42089.886979166666</v>
      </c>
      <c r="I301" t="s">
        <v>20</v>
      </c>
      <c r="J301" t="s">
        <v>390</v>
      </c>
      <c r="K301" t="s">
        <v>222</v>
      </c>
      <c r="L301" s="6">
        <v>67639.55</v>
      </c>
    </row>
    <row r="302" spans="7:12" x14ac:dyDescent="0.25">
      <c r="G302">
        <v>10295</v>
      </c>
      <c r="H302" s="2">
        <v>42036.932962962965</v>
      </c>
      <c r="I302" t="s">
        <v>13</v>
      </c>
      <c r="J302" t="s">
        <v>390</v>
      </c>
      <c r="K302" t="s">
        <v>95</v>
      </c>
      <c r="L302" s="6">
        <v>69793.45</v>
      </c>
    </row>
    <row r="303" spans="7:12" x14ac:dyDescent="0.25">
      <c r="G303">
        <v>10296</v>
      </c>
      <c r="H303" s="2">
        <v>42057.406597222223</v>
      </c>
      <c r="I303" t="s">
        <v>20</v>
      </c>
      <c r="J303" t="s">
        <v>390</v>
      </c>
      <c r="K303" t="s">
        <v>185</v>
      </c>
      <c r="L303" s="6">
        <v>76472.55</v>
      </c>
    </row>
    <row r="304" spans="7:12" x14ac:dyDescent="0.25">
      <c r="G304">
        <v>10297</v>
      </c>
      <c r="H304" s="2">
        <v>42229.116539351853</v>
      </c>
      <c r="I304" t="s">
        <v>35</v>
      </c>
      <c r="J304" t="s">
        <v>391</v>
      </c>
      <c r="K304" t="s">
        <v>203</v>
      </c>
      <c r="L304" s="6">
        <v>62249.86</v>
      </c>
    </row>
    <row r="305" spans="7:12" x14ac:dyDescent="0.25">
      <c r="G305">
        <v>10298</v>
      </c>
      <c r="H305" s="2">
        <v>42034.841307870367</v>
      </c>
      <c r="I305" t="s">
        <v>23</v>
      </c>
      <c r="J305" t="s">
        <v>390</v>
      </c>
      <c r="K305" t="s">
        <v>223</v>
      </c>
      <c r="L305" s="6">
        <v>14353.59</v>
      </c>
    </row>
    <row r="306" spans="7:12" x14ac:dyDescent="0.25">
      <c r="G306">
        <v>10299</v>
      </c>
      <c r="H306" s="2">
        <v>42143.946469907409</v>
      </c>
      <c r="I306" t="s">
        <v>23</v>
      </c>
      <c r="J306" t="s">
        <v>390</v>
      </c>
      <c r="K306" t="s">
        <v>224</v>
      </c>
      <c r="L306" s="6">
        <v>43694.99</v>
      </c>
    </row>
    <row r="307" spans="7:12" x14ac:dyDescent="0.25">
      <c r="G307">
        <v>10300</v>
      </c>
      <c r="H307" s="2">
        <v>42337.681516203702</v>
      </c>
      <c r="I307" t="s">
        <v>29</v>
      </c>
      <c r="J307" t="s">
        <v>391</v>
      </c>
      <c r="K307" t="s">
        <v>225</v>
      </c>
      <c r="L307" s="6">
        <v>98216.79</v>
      </c>
    </row>
    <row r="308" spans="7:12" x14ac:dyDescent="0.25">
      <c r="G308">
        <v>10301</v>
      </c>
      <c r="H308" s="2">
        <v>42245.04787037037</v>
      </c>
      <c r="I308" t="s">
        <v>26</v>
      </c>
      <c r="J308" t="s">
        <v>391</v>
      </c>
      <c r="K308" t="s">
        <v>226</v>
      </c>
      <c r="L308" s="6">
        <v>83821.09</v>
      </c>
    </row>
    <row r="309" spans="7:12" x14ac:dyDescent="0.25">
      <c r="G309">
        <v>10302</v>
      </c>
      <c r="H309" s="2">
        <v>42303.804479166669</v>
      </c>
      <c r="I309" t="s">
        <v>5</v>
      </c>
      <c r="J309" t="s">
        <v>390</v>
      </c>
      <c r="K309" t="s">
        <v>138</v>
      </c>
      <c r="L309" s="6">
        <v>84708.800000000003</v>
      </c>
    </row>
    <row r="310" spans="7:12" x14ac:dyDescent="0.25">
      <c r="G310">
        <v>10303</v>
      </c>
      <c r="H310" s="2">
        <v>42186.452523148146</v>
      </c>
      <c r="I310" t="s">
        <v>23</v>
      </c>
      <c r="J310" t="s">
        <v>390</v>
      </c>
      <c r="K310" t="s">
        <v>88</v>
      </c>
      <c r="L310" s="6">
        <v>54487.53</v>
      </c>
    </row>
    <row r="311" spans="7:12" x14ac:dyDescent="0.25">
      <c r="G311">
        <v>10304</v>
      </c>
      <c r="H311" s="2">
        <v>42098.792291666665</v>
      </c>
      <c r="I311" t="s">
        <v>45</v>
      </c>
      <c r="J311" t="s">
        <v>392</v>
      </c>
      <c r="K311" t="s">
        <v>227</v>
      </c>
      <c r="L311" s="6">
        <v>23231.25</v>
      </c>
    </row>
    <row r="312" spans="7:12" x14ac:dyDescent="0.25">
      <c r="G312">
        <v>10305</v>
      </c>
      <c r="H312" s="2">
        <v>42351.888599537036</v>
      </c>
      <c r="I312" t="s">
        <v>9</v>
      </c>
      <c r="J312" t="s">
        <v>390</v>
      </c>
      <c r="K312" t="s">
        <v>228</v>
      </c>
      <c r="L312" s="6">
        <v>52176.62</v>
      </c>
    </row>
    <row r="313" spans="7:12" x14ac:dyDescent="0.25">
      <c r="G313">
        <v>10306</v>
      </c>
      <c r="H313" s="2">
        <v>42067.334826388891</v>
      </c>
      <c r="I313" t="s">
        <v>45</v>
      </c>
      <c r="J313" t="s">
        <v>392</v>
      </c>
      <c r="K313" t="s">
        <v>229</v>
      </c>
      <c r="L313" s="6">
        <v>95628.26</v>
      </c>
    </row>
    <row r="314" spans="7:12" x14ac:dyDescent="0.25">
      <c r="G314">
        <v>10307</v>
      </c>
      <c r="H314" s="2">
        <v>42223.568298611113</v>
      </c>
      <c r="I314" t="s">
        <v>40</v>
      </c>
      <c r="J314" t="s">
        <v>391</v>
      </c>
      <c r="K314" t="s">
        <v>230</v>
      </c>
      <c r="L314" s="6">
        <v>49626.61</v>
      </c>
    </row>
    <row r="315" spans="7:12" x14ac:dyDescent="0.25">
      <c r="G315">
        <v>10308</v>
      </c>
      <c r="H315" s="2">
        <v>42187.463368055556</v>
      </c>
      <c r="I315" t="s">
        <v>7</v>
      </c>
      <c r="J315" t="s">
        <v>390</v>
      </c>
      <c r="K315" t="s">
        <v>78</v>
      </c>
      <c r="L315" s="6">
        <v>29881.42</v>
      </c>
    </row>
    <row r="316" spans="7:12" x14ac:dyDescent="0.25">
      <c r="G316">
        <v>10309</v>
      </c>
      <c r="H316" s="2">
        <v>42144.449675925927</v>
      </c>
      <c r="I316" t="s">
        <v>52</v>
      </c>
      <c r="J316" t="s">
        <v>392</v>
      </c>
      <c r="K316" t="s">
        <v>231</v>
      </c>
      <c r="L316" s="6">
        <v>59824.17</v>
      </c>
    </row>
    <row r="317" spans="7:12" x14ac:dyDescent="0.25">
      <c r="G317">
        <v>10310</v>
      </c>
      <c r="H317" s="2">
        <v>42051.077800925923</v>
      </c>
      <c r="I317" t="s">
        <v>9</v>
      </c>
      <c r="J317" t="s">
        <v>390</v>
      </c>
      <c r="K317" t="s">
        <v>25</v>
      </c>
      <c r="L317" s="6">
        <v>93427.18</v>
      </c>
    </row>
    <row r="318" spans="7:12" x14ac:dyDescent="0.25">
      <c r="G318">
        <v>10311</v>
      </c>
      <c r="H318" s="2">
        <v>42267.273449074077</v>
      </c>
      <c r="I318" t="s">
        <v>45</v>
      </c>
      <c r="J318" t="s">
        <v>392</v>
      </c>
      <c r="K318" t="s">
        <v>232</v>
      </c>
      <c r="L318" s="6">
        <v>23345.54</v>
      </c>
    </row>
    <row r="319" spans="7:12" x14ac:dyDescent="0.25">
      <c r="G319">
        <v>10312</v>
      </c>
      <c r="H319" s="2">
        <v>42319.850381944445</v>
      </c>
      <c r="I319" t="s">
        <v>13</v>
      </c>
      <c r="J319" t="s">
        <v>390</v>
      </c>
      <c r="K319" t="s">
        <v>233</v>
      </c>
      <c r="L319" s="6">
        <v>61496.160000000003</v>
      </c>
    </row>
    <row r="320" spans="7:12" x14ac:dyDescent="0.25">
      <c r="G320">
        <v>10313</v>
      </c>
      <c r="H320" s="2">
        <v>42207.626516203702</v>
      </c>
      <c r="I320" t="s">
        <v>40</v>
      </c>
      <c r="J320" t="s">
        <v>391</v>
      </c>
      <c r="K320" t="s">
        <v>198</v>
      </c>
      <c r="L320" s="6">
        <v>95500.75</v>
      </c>
    </row>
    <row r="321" spans="7:12" x14ac:dyDescent="0.25">
      <c r="G321">
        <v>10314</v>
      </c>
      <c r="H321" s="2">
        <v>42082.029293981483</v>
      </c>
      <c r="I321" t="s">
        <v>45</v>
      </c>
      <c r="J321" t="s">
        <v>392</v>
      </c>
      <c r="K321" t="s">
        <v>64</v>
      </c>
      <c r="L321" s="6">
        <v>91112.68</v>
      </c>
    </row>
    <row r="322" spans="7:12" x14ac:dyDescent="0.25">
      <c r="G322">
        <v>10315</v>
      </c>
      <c r="H322" s="2">
        <v>42239.722222222219</v>
      </c>
      <c r="I322" t="s">
        <v>38</v>
      </c>
      <c r="J322" t="s">
        <v>391</v>
      </c>
      <c r="K322" t="s">
        <v>14</v>
      </c>
      <c r="L322" s="6">
        <v>36537.18</v>
      </c>
    </row>
    <row r="323" spans="7:12" x14ac:dyDescent="0.25">
      <c r="G323">
        <v>10316</v>
      </c>
      <c r="H323" s="2">
        <v>42169.502581018518</v>
      </c>
      <c r="I323" t="s">
        <v>29</v>
      </c>
      <c r="J323" t="s">
        <v>391</v>
      </c>
      <c r="K323" t="s">
        <v>234</v>
      </c>
      <c r="L323" s="6">
        <v>51694.81</v>
      </c>
    </row>
    <row r="324" spans="7:12" x14ac:dyDescent="0.25">
      <c r="G324">
        <v>10317</v>
      </c>
      <c r="H324" s="2">
        <v>42261.751886574071</v>
      </c>
      <c r="I324" t="s">
        <v>45</v>
      </c>
      <c r="J324" t="s">
        <v>392</v>
      </c>
      <c r="K324" t="s">
        <v>85</v>
      </c>
      <c r="L324" s="6">
        <v>10938.73</v>
      </c>
    </row>
    <row r="325" spans="7:12" x14ac:dyDescent="0.25">
      <c r="G325">
        <v>10318</v>
      </c>
      <c r="H325" s="2">
        <v>42132.030798611115</v>
      </c>
      <c r="I325" t="s">
        <v>5</v>
      </c>
      <c r="J325" t="s">
        <v>390</v>
      </c>
      <c r="K325" t="s">
        <v>235</v>
      </c>
      <c r="L325" s="6">
        <v>90968.78</v>
      </c>
    </row>
    <row r="326" spans="7:12" x14ac:dyDescent="0.25">
      <c r="G326">
        <v>10319</v>
      </c>
      <c r="H326" s="2">
        <v>42032.516446759262</v>
      </c>
      <c r="I326" t="s">
        <v>66</v>
      </c>
      <c r="J326" t="s">
        <v>392</v>
      </c>
      <c r="K326" t="s">
        <v>186</v>
      </c>
      <c r="L326" s="6">
        <v>62090.49</v>
      </c>
    </row>
    <row r="327" spans="7:12" x14ac:dyDescent="0.25">
      <c r="G327">
        <v>10320</v>
      </c>
      <c r="H327" s="2">
        <v>42205.212488425925</v>
      </c>
      <c r="I327" t="s">
        <v>23</v>
      </c>
      <c r="J327" t="s">
        <v>390</v>
      </c>
      <c r="K327" t="s">
        <v>236</v>
      </c>
      <c r="L327" s="6">
        <v>69764.17</v>
      </c>
    </row>
    <row r="328" spans="7:12" x14ac:dyDescent="0.25">
      <c r="G328">
        <v>10321</v>
      </c>
      <c r="H328" s="2">
        <v>42131.514513888891</v>
      </c>
      <c r="I328" t="s">
        <v>5</v>
      </c>
      <c r="J328" t="s">
        <v>390</v>
      </c>
      <c r="K328" t="s">
        <v>111</v>
      </c>
      <c r="L328" s="6">
        <v>2511.94</v>
      </c>
    </row>
    <row r="329" spans="7:12" x14ac:dyDescent="0.25">
      <c r="G329">
        <v>10322</v>
      </c>
      <c r="H329" s="2">
        <v>42120.94358796296</v>
      </c>
      <c r="I329" t="s">
        <v>45</v>
      </c>
      <c r="J329" t="s">
        <v>392</v>
      </c>
      <c r="K329" t="s">
        <v>237</v>
      </c>
      <c r="L329" s="6">
        <v>77463.199999999997</v>
      </c>
    </row>
    <row r="330" spans="7:12" x14ac:dyDescent="0.25">
      <c r="G330">
        <v>10323</v>
      </c>
      <c r="H330" s="2">
        <v>42242.196817129632</v>
      </c>
      <c r="I330" t="s">
        <v>5</v>
      </c>
      <c r="J330" t="s">
        <v>390</v>
      </c>
      <c r="K330" t="s">
        <v>238</v>
      </c>
      <c r="L330" s="6">
        <v>23248.67</v>
      </c>
    </row>
    <row r="331" spans="7:12" x14ac:dyDescent="0.25">
      <c r="G331">
        <v>10324</v>
      </c>
      <c r="H331" s="2">
        <v>42248.183553240742</v>
      </c>
      <c r="I331" t="s">
        <v>35</v>
      </c>
      <c r="J331" t="s">
        <v>391</v>
      </c>
      <c r="K331" t="s">
        <v>239</v>
      </c>
      <c r="L331" s="6">
        <v>57963.97</v>
      </c>
    </row>
    <row r="332" spans="7:12" x14ac:dyDescent="0.25">
      <c r="G332">
        <v>10325</v>
      </c>
      <c r="H332" s="2">
        <v>42175.941192129627</v>
      </c>
      <c r="I332" t="s">
        <v>20</v>
      </c>
      <c r="J332" t="s">
        <v>390</v>
      </c>
      <c r="K332" t="s">
        <v>240</v>
      </c>
      <c r="L332" s="6">
        <v>81946.67</v>
      </c>
    </row>
    <row r="333" spans="7:12" x14ac:dyDescent="0.25">
      <c r="G333">
        <v>10326</v>
      </c>
      <c r="H333" s="2">
        <v>42315.63417824074</v>
      </c>
      <c r="I333" t="s">
        <v>52</v>
      </c>
      <c r="J333" t="s">
        <v>392</v>
      </c>
      <c r="K333" t="s">
        <v>241</v>
      </c>
      <c r="L333" s="6">
        <v>15081.65</v>
      </c>
    </row>
    <row r="334" spans="7:12" x14ac:dyDescent="0.25">
      <c r="G334">
        <v>10327</v>
      </c>
      <c r="H334" s="2">
        <v>42032.772511574076</v>
      </c>
      <c r="I334" t="s">
        <v>15</v>
      </c>
      <c r="J334" t="s">
        <v>390</v>
      </c>
      <c r="K334" t="s">
        <v>18</v>
      </c>
      <c r="L334" s="6">
        <v>17577.310000000001</v>
      </c>
    </row>
    <row r="335" spans="7:12" x14ac:dyDescent="0.25">
      <c r="G335">
        <v>10328</v>
      </c>
      <c r="H335" s="2">
        <v>42049.911307870374</v>
      </c>
      <c r="I335" t="s">
        <v>17</v>
      </c>
      <c r="J335" t="s">
        <v>390</v>
      </c>
      <c r="K335" t="s">
        <v>191</v>
      </c>
      <c r="L335" s="6">
        <v>30941.56</v>
      </c>
    </row>
    <row r="336" spans="7:12" x14ac:dyDescent="0.25">
      <c r="G336">
        <v>10329</v>
      </c>
      <c r="H336" s="2">
        <v>42098.893622685187</v>
      </c>
      <c r="I336" t="s">
        <v>23</v>
      </c>
      <c r="J336" t="s">
        <v>390</v>
      </c>
      <c r="K336" t="s">
        <v>242</v>
      </c>
      <c r="L336" s="6">
        <v>2854.31</v>
      </c>
    </row>
    <row r="337" spans="7:12" x14ac:dyDescent="0.25">
      <c r="G337">
        <v>10330</v>
      </c>
      <c r="H337" s="2">
        <v>42298.919849537036</v>
      </c>
      <c r="I337" t="s">
        <v>13</v>
      </c>
      <c r="J337" t="s">
        <v>390</v>
      </c>
      <c r="K337" t="s">
        <v>233</v>
      </c>
      <c r="L337" s="6">
        <v>72220.59</v>
      </c>
    </row>
    <row r="338" spans="7:12" x14ac:dyDescent="0.25">
      <c r="G338">
        <v>10331</v>
      </c>
      <c r="H338" s="2">
        <v>42316.010231481479</v>
      </c>
      <c r="I338" t="s">
        <v>9</v>
      </c>
      <c r="J338" t="s">
        <v>390</v>
      </c>
      <c r="K338" t="s">
        <v>243</v>
      </c>
      <c r="L338" s="6">
        <v>60415.91</v>
      </c>
    </row>
    <row r="339" spans="7:12" x14ac:dyDescent="0.25">
      <c r="G339">
        <v>10332</v>
      </c>
      <c r="H339" s="2">
        <v>42359.916087962964</v>
      </c>
      <c r="I339" t="s">
        <v>45</v>
      </c>
      <c r="J339" t="s">
        <v>392</v>
      </c>
      <c r="K339" t="s">
        <v>49</v>
      </c>
      <c r="L339" s="6">
        <v>46554.97</v>
      </c>
    </row>
    <row r="340" spans="7:12" x14ac:dyDescent="0.25">
      <c r="G340">
        <v>10333</v>
      </c>
      <c r="H340" s="2">
        <v>42274.066111111111</v>
      </c>
      <c r="I340" t="s">
        <v>40</v>
      </c>
      <c r="J340" t="s">
        <v>391</v>
      </c>
      <c r="K340" t="s">
        <v>244</v>
      </c>
      <c r="L340" s="6">
        <v>99202.12</v>
      </c>
    </row>
    <row r="341" spans="7:12" x14ac:dyDescent="0.25">
      <c r="G341">
        <v>10334</v>
      </c>
      <c r="H341" s="2">
        <v>42019.96675925926</v>
      </c>
      <c r="I341" t="s">
        <v>45</v>
      </c>
      <c r="J341" t="s">
        <v>392</v>
      </c>
      <c r="K341" t="s">
        <v>187</v>
      </c>
      <c r="L341" s="6">
        <v>30862.77</v>
      </c>
    </row>
    <row r="342" spans="7:12" x14ac:dyDescent="0.25">
      <c r="G342">
        <v>10335</v>
      </c>
      <c r="H342" s="2">
        <v>42246.436168981483</v>
      </c>
      <c r="I342" t="s">
        <v>20</v>
      </c>
      <c r="J342" t="s">
        <v>390</v>
      </c>
      <c r="K342" t="s">
        <v>139</v>
      </c>
      <c r="L342" s="6">
        <v>35131.620000000003</v>
      </c>
    </row>
    <row r="343" spans="7:12" x14ac:dyDescent="0.25">
      <c r="G343">
        <v>10336</v>
      </c>
      <c r="H343" s="2">
        <v>42031.547627314816</v>
      </c>
      <c r="I343" t="s">
        <v>29</v>
      </c>
      <c r="J343" t="s">
        <v>391</v>
      </c>
      <c r="K343" t="s">
        <v>133</v>
      </c>
      <c r="L343" s="6">
        <v>5870.3</v>
      </c>
    </row>
    <row r="344" spans="7:12" x14ac:dyDescent="0.25">
      <c r="G344">
        <v>10337</v>
      </c>
      <c r="H344" s="2">
        <v>42113.466516203705</v>
      </c>
      <c r="I344" t="s">
        <v>26</v>
      </c>
      <c r="J344" t="s">
        <v>391</v>
      </c>
      <c r="K344" t="s">
        <v>245</v>
      </c>
      <c r="L344" s="6">
        <v>52098.55</v>
      </c>
    </row>
    <row r="345" spans="7:12" x14ac:dyDescent="0.25">
      <c r="G345">
        <v>10338</v>
      </c>
      <c r="H345" s="2">
        <v>42305.594328703701</v>
      </c>
      <c r="I345" t="s">
        <v>35</v>
      </c>
      <c r="J345" t="s">
        <v>391</v>
      </c>
      <c r="K345" t="s">
        <v>207</v>
      </c>
      <c r="L345" s="6">
        <v>3794.09</v>
      </c>
    </row>
    <row r="346" spans="7:12" x14ac:dyDescent="0.25">
      <c r="G346">
        <v>10339</v>
      </c>
      <c r="H346" s="2">
        <v>42239.503460648149</v>
      </c>
      <c r="I346" t="s">
        <v>40</v>
      </c>
      <c r="J346" t="s">
        <v>391</v>
      </c>
      <c r="K346" t="s">
        <v>103</v>
      </c>
      <c r="L346" s="6">
        <v>81620.97</v>
      </c>
    </row>
    <row r="347" spans="7:12" x14ac:dyDescent="0.25">
      <c r="G347">
        <v>10340</v>
      </c>
      <c r="H347" s="2">
        <v>42141.814305555556</v>
      </c>
      <c r="I347" t="s">
        <v>23</v>
      </c>
      <c r="J347" t="s">
        <v>390</v>
      </c>
      <c r="K347" t="s">
        <v>174</v>
      </c>
      <c r="L347" s="6">
        <v>41564.06</v>
      </c>
    </row>
    <row r="348" spans="7:12" x14ac:dyDescent="0.25">
      <c r="G348">
        <v>10341</v>
      </c>
      <c r="H348" s="2">
        <v>42344.66673611111</v>
      </c>
      <c r="I348" t="s">
        <v>66</v>
      </c>
      <c r="J348" t="s">
        <v>392</v>
      </c>
      <c r="K348" t="s">
        <v>179</v>
      </c>
      <c r="L348" s="6">
        <v>94631.39</v>
      </c>
    </row>
    <row r="349" spans="7:12" x14ac:dyDescent="0.25">
      <c r="G349">
        <v>10342</v>
      </c>
      <c r="H349" s="2">
        <v>42331.08326388889</v>
      </c>
      <c r="I349" t="s">
        <v>45</v>
      </c>
      <c r="J349" t="s">
        <v>392</v>
      </c>
      <c r="K349" t="s">
        <v>156</v>
      </c>
      <c r="L349" s="6">
        <v>16744.02</v>
      </c>
    </row>
    <row r="350" spans="7:12" x14ac:dyDescent="0.25">
      <c r="G350">
        <v>10343</v>
      </c>
      <c r="H350" s="2">
        <v>42236.245694444442</v>
      </c>
      <c r="I350" t="s">
        <v>45</v>
      </c>
      <c r="J350" t="s">
        <v>392</v>
      </c>
      <c r="K350" t="s">
        <v>243</v>
      </c>
      <c r="L350" s="6">
        <v>80391.55</v>
      </c>
    </row>
    <row r="351" spans="7:12" x14ac:dyDescent="0.25">
      <c r="G351">
        <v>10344</v>
      </c>
      <c r="H351" s="2">
        <v>42051.798333333332</v>
      </c>
      <c r="I351" t="s">
        <v>7</v>
      </c>
      <c r="J351" t="s">
        <v>390</v>
      </c>
      <c r="K351" t="s">
        <v>91</v>
      </c>
      <c r="L351" s="6">
        <v>90359.81</v>
      </c>
    </row>
    <row r="352" spans="7:12" x14ac:dyDescent="0.25">
      <c r="G352">
        <v>10345</v>
      </c>
      <c r="H352" s="2">
        <v>42225.981851851851</v>
      </c>
      <c r="I352" t="s">
        <v>17</v>
      </c>
      <c r="J352" t="s">
        <v>390</v>
      </c>
      <c r="K352" t="s">
        <v>246</v>
      </c>
      <c r="L352" s="6">
        <v>79222.98</v>
      </c>
    </row>
    <row r="353" spans="7:12" x14ac:dyDescent="0.25">
      <c r="G353">
        <v>10346</v>
      </c>
      <c r="H353" s="2">
        <v>42228.736956018518</v>
      </c>
      <c r="I353" t="s">
        <v>40</v>
      </c>
      <c r="J353" t="s">
        <v>391</v>
      </c>
      <c r="K353" t="s">
        <v>214</v>
      </c>
      <c r="L353" s="6">
        <v>62948.43</v>
      </c>
    </row>
    <row r="354" spans="7:12" x14ac:dyDescent="0.25">
      <c r="G354">
        <v>10347</v>
      </c>
      <c r="H354" s="2">
        <v>42151.961354166669</v>
      </c>
      <c r="I354" t="s">
        <v>45</v>
      </c>
      <c r="J354" t="s">
        <v>392</v>
      </c>
      <c r="K354" t="s">
        <v>247</v>
      </c>
      <c r="L354" s="6">
        <v>2118.0100000000002</v>
      </c>
    </row>
    <row r="355" spans="7:12" x14ac:dyDescent="0.25">
      <c r="G355">
        <v>10348</v>
      </c>
      <c r="H355" s="2">
        <v>42238.132002314815</v>
      </c>
      <c r="I355" t="s">
        <v>29</v>
      </c>
      <c r="J355" t="s">
        <v>391</v>
      </c>
      <c r="K355" t="s">
        <v>208</v>
      </c>
      <c r="L355" s="6">
        <v>32862.71</v>
      </c>
    </row>
    <row r="356" spans="7:12" x14ac:dyDescent="0.25">
      <c r="G356">
        <v>10349</v>
      </c>
      <c r="H356" s="2">
        <v>42021.654027777775</v>
      </c>
      <c r="I356" t="s">
        <v>13</v>
      </c>
      <c r="J356" t="s">
        <v>390</v>
      </c>
      <c r="K356" t="s">
        <v>193</v>
      </c>
      <c r="L356" s="6">
        <v>19329.990000000002</v>
      </c>
    </row>
    <row r="357" spans="7:12" x14ac:dyDescent="0.25">
      <c r="G357">
        <v>10350</v>
      </c>
      <c r="H357" s="2">
        <v>42051.291250000002</v>
      </c>
      <c r="I357" t="s">
        <v>40</v>
      </c>
      <c r="J357" t="s">
        <v>391</v>
      </c>
      <c r="K357" t="s">
        <v>248</v>
      </c>
      <c r="L357" s="6">
        <v>65660.740000000005</v>
      </c>
    </row>
    <row r="358" spans="7:12" x14ac:dyDescent="0.25">
      <c r="G358">
        <v>10351</v>
      </c>
      <c r="H358" s="2">
        <v>42039.623553240737</v>
      </c>
      <c r="I358" t="s">
        <v>40</v>
      </c>
      <c r="J358" t="s">
        <v>391</v>
      </c>
      <c r="K358" t="s">
        <v>184</v>
      </c>
      <c r="L358" s="6">
        <v>39834.660000000003</v>
      </c>
    </row>
    <row r="359" spans="7:12" x14ac:dyDescent="0.25">
      <c r="G359">
        <v>10352</v>
      </c>
      <c r="H359" s="2">
        <v>42284.329155092593</v>
      </c>
      <c r="I359" t="s">
        <v>61</v>
      </c>
      <c r="J359" t="s">
        <v>392</v>
      </c>
      <c r="K359" t="s">
        <v>80</v>
      </c>
      <c r="L359" s="6">
        <v>41244.480000000003</v>
      </c>
    </row>
    <row r="360" spans="7:12" x14ac:dyDescent="0.25">
      <c r="G360">
        <v>10353</v>
      </c>
      <c r="H360" s="2">
        <v>42202.109826388885</v>
      </c>
      <c r="I360" t="s">
        <v>29</v>
      </c>
      <c r="J360" t="s">
        <v>391</v>
      </c>
      <c r="K360" t="s">
        <v>90</v>
      </c>
      <c r="L360" s="6">
        <v>88650.34</v>
      </c>
    </row>
    <row r="361" spans="7:12" x14ac:dyDescent="0.25">
      <c r="G361">
        <v>10354</v>
      </c>
      <c r="H361" s="2">
        <v>42127.537685185183</v>
      </c>
      <c r="I361" t="s">
        <v>40</v>
      </c>
      <c r="J361" t="s">
        <v>391</v>
      </c>
      <c r="K361" t="s">
        <v>249</v>
      </c>
      <c r="L361" s="6">
        <v>39239.879999999997</v>
      </c>
    </row>
    <row r="362" spans="7:12" x14ac:dyDescent="0.25">
      <c r="G362">
        <v>10355</v>
      </c>
      <c r="H362" s="2">
        <v>42144.661030092589</v>
      </c>
      <c r="I362" t="s">
        <v>15</v>
      </c>
      <c r="J362" t="s">
        <v>390</v>
      </c>
      <c r="K362" t="s">
        <v>250</v>
      </c>
      <c r="L362" s="6">
        <v>60830.47</v>
      </c>
    </row>
    <row r="363" spans="7:12" x14ac:dyDescent="0.25">
      <c r="G363">
        <v>10356</v>
      </c>
      <c r="H363" s="2">
        <v>42131.294328703705</v>
      </c>
      <c r="I363" t="s">
        <v>13</v>
      </c>
      <c r="J363" t="s">
        <v>390</v>
      </c>
      <c r="K363" t="s">
        <v>130</v>
      </c>
      <c r="L363" s="6">
        <v>68093.84</v>
      </c>
    </row>
    <row r="364" spans="7:12" x14ac:dyDescent="0.25">
      <c r="G364">
        <v>10357</v>
      </c>
      <c r="H364" s="2">
        <v>42271.787858796299</v>
      </c>
      <c r="I364" t="s">
        <v>9</v>
      </c>
      <c r="J364" t="s">
        <v>390</v>
      </c>
      <c r="K364" t="s">
        <v>236</v>
      </c>
      <c r="L364" s="6">
        <v>84589.68</v>
      </c>
    </row>
    <row r="365" spans="7:12" x14ac:dyDescent="0.25">
      <c r="G365">
        <v>10358</v>
      </c>
      <c r="H365" s="2">
        <v>42209.08421296296</v>
      </c>
      <c r="I365" t="s">
        <v>52</v>
      </c>
      <c r="J365" t="s">
        <v>392</v>
      </c>
      <c r="K365" t="s">
        <v>251</v>
      </c>
      <c r="L365" s="6">
        <v>9125.59</v>
      </c>
    </row>
    <row r="366" spans="7:12" x14ac:dyDescent="0.25">
      <c r="G366">
        <v>10359</v>
      </c>
      <c r="H366" s="2">
        <v>42080.167696759258</v>
      </c>
      <c r="I366" t="s">
        <v>23</v>
      </c>
      <c r="J366" t="s">
        <v>390</v>
      </c>
      <c r="K366" t="s">
        <v>252</v>
      </c>
      <c r="L366" s="6">
        <v>4333.4799999999996</v>
      </c>
    </row>
    <row r="367" spans="7:12" x14ac:dyDescent="0.25">
      <c r="G367">
        <v>10360</v>
      </c>
      <c r="H367" s="2">
        <v>42280.184976851851</v>
      </c>
      <c r="I367" t="s">
        <v>11</v>
      </c>
      <c r="J367" t="s">
        <v>390</v>
      </c>
      <c r="K367" t="s">
        <v>194</v>
      </c>
      <c r="L367" s="6">
        <v>54564.28</v>
      </c>
    </row>
    <row r="368" spans="7:12" x14ac:dyDescent="0.25">
      <c r="G368">
        <v>10361</v>
      </c>
      <c r="H368" s="2">
        <v>42200.079710648148</v>
      </c>
      <c r="I368" t="s">
        <v>7</v>
      </c>
      <c r="J368" t="s">
        <v>390</v>
      </c>
      <c r="K368" t="s">
        <v>253</v>
      </c>
      <c r="L368" s="6">
        <v>6005.22</v>
      </c>
    </row>
    <row r="369" spans="7:12" x14ac:dyDescent="0.25">
      <c r="G369">
        <v>10362</v>
      </c>
      <c r="H369" s="2">
        <v>42293.788298611114</v>
      </c>
      <c r="I369" t="s">
        <v>45</v>
      </c>
      <c r="J369" t="s">
        <v>392</v>
      </c>
      <c r="K369" t="s">
        <v>254</v>
      </c>
      <c r="L369" s="6">
        <v>81613.399999999994</v>
      </c>
    </row>
    <row r="370" spans="7:12" x14ac:dyDescent="0.25">
      <c r="G370">
        <v>10363</v>
      </c>
      <c r="H370" s="2">
        <v>42340.233576388891</v>
      </c>
      <c r="I370" t="s">
        <v>26</v>
      </c>
      <c r="J370" t="s">
        <v>391</v>
      </c>
      <c r="K370" t="s">
        <v>113</v>
      </c>
      <c r="L370" s="6">
        <v>46310.239999999998</v>
      </c>
    </row>
    <row r="371" spans="7:12" x14ac:dyDescent="0.25">
      <c r="G371">
        <v>10364</v>
      </c>
      <c r="H371" s="2">
        <v>42257.825208333335</v>
      </c>
      <c r="I371" t="s">
        <v>11</v>
      </c>
      <c r="J371" t="s">
        <v>390</v>
      </c>
      <c r="K371" t="s">
        <v>57</v>
      </c>
      <c r="L371" s="6">
        <v>83397.009999999995</v>
      </c>
    </row>
    <row r="372" spans="7:12" x14ac:dyDescent="0.25">
      <c r="G372">
        <v>10365</v>
      </c>
      <c r="H372" s="2">
        <v>42274.77789351852</v>
      </c>
      <c r="I372" t="s">
        <v>9</v>
      </c>
      <c r="J372" t="s">
        <v>390</v>
      </c>
      <c r="K372" t="s">
        <v>255</v>
      </c>
      <c r="L372" s="6">
        <v>6460.65</v>
      </c>
    </row>
    <row r="373" spans="7:12" x14ac:dyDescent="0.25">
      <c r="G373">
        <v>10366</v>
      </c>
      <c r="H373" s="2">
        <v>42324.370196759257</v>
      </c>
      <c r="I373" t="s">
        <v>29</v>
      </c>
      <c r="J373" t="s">
        <v>391</v>
      </c>
      <c r="K373" t="s">
        <v>130</v>
      </c>
      <c r="L373" s="6">
        <v>43507.4</v>
      </c>
    </row>
    <row r="374" spans="7:12" x14ac:dyDescent="0.25">
      <c r="G374">
        <v>10367</v>
      </c>
      <c r="H374" s="2">
        <v>42244.327870370369</v>
      </c>
      <c r="I374" t="s">
        <v>20</v>
      </c>
      <c r="J374" t="s">
        <v>390</v>
      </c>
      <c r="K374" t="s">
        <v>256</v>
      </c>
      <c r="L374" s="6">
        <v>97474.84</v>
      </c>
    </row>
    <row r="375" spans="7:12" x14ac:dyDescent="0.25">
      <c r="G375">
        <v>10368</v>
      </c>
      <c r="H375" s="2">
        <v>42112.594328703701</v>
      </c>
      <c r="I375" t="s">
        <v>9</v>
      </c>
      <c r="J375" t="s">
        <v>390</v>
      </c>
      <c r="K375" t="s">
        <v>257</v>
      </c>
      <c r="L375" s="6">
        <v>32791.620000000003</v>
      </c>
    </row>
    <row r="376" spans="7:12" x14ac:dyDescent="0.25">
      <c r="G376">
        <v>10369</v>
      </c>
      <c r="H376" s="2">
        <v>42187.284826388888</v>
      </c>
      <c r="I376" t="s">
        <v>45</v>
      </c>
      <c r="J376" t="s">
        <v>392</v>
      </c>
      <c r="K376" t="s">
        <v>220</v>
      </c>
      <c r="L376" s="6">
        <v>56085.99</v>
      </c>
    </row>
    <row r="377" spans="7:12" x14ac:dyDescent="0.25">
      <c r="G377">
        <v>10370</v>
      </c>
      <c r="H377" s="2">
        <v>42105.311863425923</v>
      </c>
      <c r="I377" t="s">
        <v>20</v>
      </c>
      <c r="J377" t="s">
        <v>390</v>
      </c>
      <c r="K377" t="s">
        <v>80</v>
      </c>
      <c r="L377" s="6">
        <v>29691.35</v>
      </c>
    </row>
    <row r="378" spans="7:12" x14ac:dyDescent="0.25">
      <c r="G378">
        <v>10371</v>
      </c>
      <c r="H378" s="2">
        <v>42080.775497685187</v>
      </c>
      <c r="I378" t="s">
        <v>66</v>
      </c>
      <c r="J378" t="s">
        <v>392</v>
      </c>
      <c r="K378" t="s">
        <v>196</v>
      </c>
      <c r="L378" s="6">
        <v>54853.57</v>
      </c>
    </row>
    <row r="379" spans="7:12" x14ac:dyDescent="0.25">
      <c r="G379">
        <v>10372</v>
      </c>
      <c r="H379" s="2">
        <v>42109.045104166667</v>
      </c>
      <c r="I379" t="s">
        <v>66</v>
      </c>
      <c r="J379" t="s">
        <v>392</v>
      </c>
      <c r="K379" t="s">
        <v>258</v>
      </c>
      <c r="L379" s="6">
        <v>12547.84</v>
      </c>
    </row>
    <row r="380" spans="7:12" x14ac:dyDescent="0.25">
      <c r="G380">
        <v>10373</v>
      </c>
      <c r="H380" s="2">
        <v>42026.04247685185</v>
      </c>
      <c r="I380" t="s">
        <v>66</v>
      </c>
      <c r="J380" t="s">
        <v>392</v>
      </c>
      <c r="K380" t="s">
        <v>259</v>
      </c>
      <c r="L380" s="6">
        <v>89418.67</v>
      </c>
    </row>
    <row r="381" spans="7:12" x14ac:dyDescent="0.25">
      <c r="G381">
        <v>10374</v>
      </c>
      <c r="H381" s="2">
        <v>42283.96974537037</v>
      </c>
      <c r="I381" t="s">
        <v>17</v>
      </c>
      <c r="J381" t="s">
        <v>390</v>
      </c>
      <c r="K381" t="s">
        <v>176</v>
      </c>
      <c r="L381" s="6">
        <v>36163.33</v>
      </c>
    </row>
    <row r="382" spans="7:12" x14ac:dyDescent="0.25">
      <c r="G382">
        <v>10375</v>
      </c>
      <c r="H382" s="2">
        <v>42054.44158564815</v>
      </c>
      <c r="I382" t="s">
        <v>20</v>
      </c>
      <c r="J382" t="s">
        <v>390</v>
      </c>
      <c r="K382" t="s">
        <v>260</v>
      </c>
      <c r="L382" s="6">
        <v>50816.55</v>
      </c>
    </row>
    <row r="383" spans="7:12" x14ac:dyDescent="0.25">
      <c r="G383">
        <v>10376</v>
      </c>
      <c r="H383" s="2">
        <v>42096.235300925924</v>
      </c>
      <c r="I383" t="s">
        <v>40</v>
      </c>
      <c r="J383" t="s">
        <v>391</v>
      </c>
      <c r="K383" t="s">
        <v>261</v>
      </c>
      <c r="L383" s="6">
        <v>57521.09</v>
      </c>
    </row>
    <row r="384" spans="7:12" x14ac:dyDescent="0.25">
      <c r="G384">
        <v>10377</v>
      </c>
      <c r="H384" s="2">
        <v>42078.126134259262</v>
      </c>
      <c r="I384" t="s">
        <v>5</v>
      </c>
      <c r="J384" t="s">
        <v>390</v>
      </c>
      <c r="K384" t="s">
        <v>262</v>
      </c>
      <c r="L384" s="6">
        <v>78808.63</v>
      </c>
    </row>
    <row r="385" spans="7:12" x14ac:dyDescent="0.25">
      <c r="G385">
        <v>10378</v>
      </c>
      <c r="H385" s="2">
        <v>42175.604131944441</v>
      </c>
      <c r="I385" t="s">
        <v>9</v>
      </c>
      <c r="J385" t="s">
        <v>390</v>
      </c>
      <c r="K385" t="s">
        <v>227</v>
      </c>
      <c r="L385" s="6">
        <v>99024.65</v>
      </c>
    </row>
    <row r="386" spans="7:12" x14ac:dyDescent="0.25">
      <c r="G386">
        <v>10379</v>
      </c>
      <c r="H386" s="2">
        <v>42361.557858796295</v>
      </c>
      <c r="I386" t="s">
        <v>11</v>
      </c>
      <c r="J386" t="s">
        <v>390</v>
      </c>
      <c r="K386" t="s">
        <v>226</v>
      </c>
      <c r="L386" s="6">
        <v>49406.17</v>
      </c>
    </row>
    <row r="387" spans="7:12" x14ac:dyDescent="0.25">
      <c r="G387">
        <v>10380</v>
      </c>
      <c r="H387" s="2">
        <v>42021.931851851848</v>
      </c>
      <c r="I387" t="s">
        <v>29</v>
      </c>
      <c r="J387" t="s">
        <v>391</v>
      </c>
      <c r="K387" t="s">
        <v>263</v>
      </c>
      <c r="L387" s="6">
        <v>82975.81</v>
      </c>
    </row>
    <row r="388" spans="7:12" x14ac:dyDescent="0.25">
      <c r="G388">
        <v>10381</v>
      </c>
      <c r="H388" s="2">
        <v>42265.856296296297</v>
      </c>
      <c r="I388" t="s">
        <v>13</v>
      </c>
      <c r="J388" t="s">
        <v>390</v>
      </c>
      <c r="K388" t="s">
        <v>264</v>
      </c>
      <c r="L388" s="6">
        <v>91135.81</v>
      </c>
    </row>
    <row r="389" spans="7:12" x14ac:dyDescent="0.25">
      <c r="G389">
        <v>10382</v>
      </c>
      <c r="H389" s="2">
        <v>42158.412789351853</v>
      </c>
      <c r="I389" t="s">
        <v>17</v>
      </c>
      <c r="J389" t="s">
        <v>390</v>
      </c>
      <c r="K389" t="s">
        <v>257</v>
      </c>
      <c r="L389" s="6">
        <v>84392.1</v>
      </c>
    </row>
    <row r="390" spans="7:12" x14ac:dyDescent="0.25">
      <c r="G390">
        <v>10383</v>
      </c>
      <c r="H390" s="2">
        <v>42107.376620370371</v>
      </c>
      <c r="I390" t="s">
        <v>29</v>
      </c>
      <c r="J390" t="s">
        <v>391</v>
      </c>
      <c r="K390" t="s">
        <v>44</v>
      </c>
      <c r="L390" s="6">
        <v>59567.87</v>
      </c>
    </row>
    <row r="391" spans="7:12" x14ac:dyDescent="0.25">
      <c r="G391">
        <v>10384</v>
      </c>
      <c r="H391" s="2">
        <v>42024.511273148149</v>
      </c>
      <c r="I391" t="s">
        <v>13</v>
      </c>
      <c r="J391" t="s">
        <v>390</v>
      </c>
      <c r="K391" t="s">
        <v>199</v>
      </c>
      <c r="L391" s="6">
        <v>75533.3</v>
      </c>
    </row>
    <row r="392" spans="7:12" x14ac:dyDescent="0.25">
      <c r="G392">
        <v>10385</v>
      </c>
      <c r="H392" s="2">
        <v>42101.673576388886</v>
      </c>
      <c r="I392" t="s">
        <v>23</v>
      </c>
      <c r="J392" t="s">
        <v>390</v>
      </c>
      <c r="K392" t="s">
        <v>119</v>
      </c>
      <c r="L392" s="6">
        <v>81367.539999999994</v>
      </c>
    </row>
    <row r="393" spans="7:12" x14ac:dyDescent="0.25">
      <c r="G393">
        <v>10386</v>
      </c>
      <c r="H393" s="2">
        <v>42258.438472222224</v>
      </c>
      <c r="I393" t="s">
        <v>45</v>
      </c>
      <c r="J393" t="s">
        <v>392</v>
      </c>
      <c r="K393" t="s">
        <v>80</v>
      </c>
      <c r="L393" s="6">
        <v>6003.85</v>
      </c>
    </row>
    <row r="394" spans="7:12" x14ac:dyDescent="0.25">
      <c r="G394">
        <v>10387</v>
      </c>
      <c r="H394" s="2">
        <v>42053.91982638889</v>
      </c>
      <c r="I394" t="s">
        <v>38</v>
      </c>
      <c r="J394" t="s">
        <v>391</v>
      </c>
      <c r="K394" t="s">
        <v>265</v>
      </c>
      <c r="L394" s="6">
        <v>91100.81</v>
      </c>
    </row>
    <row r="395" spans="7:12" x14ac:dyDescent="0.25">
      <c r="G395">
        <v>10388</v>
      </c>
      <c r="H395" s="2">
        <v>42243.392731481479</v>
      </c>
      <c r="I395" t="s">
        <v>38</v>
      </c>
      <c r="J395" t="s">
        <v>391</v>
      </c>
      <c r="K395" t="s">
        <v>129</v>
      </c>
      <c r="L395" s="6">
        <v>83673.19</v>
      </c>
    </row>
    <row r="396" spans="7:12" x14ac:dyDescent="0.25">
      <c r="G396">
        <v>10389</v>
      </c>
      <c r="H396" s="2">
        <v>42347.495555555557</v>
      </c>
      <c r="I396" t="s">
        <v>5</v>
      </c>
      <c r="J396" t="s">
        <v>390</v>
      </c>
      <c r="K396" t="s">
        <v>34</v>
      </c>
      <c r="L396" s="6">
        <v>75902.38</v>
      </c>
    </row>
    <row r="397" spans="7:12" x14ac:dyDescent="0.25">
      <c r="G397">
        <v>10390</v>
      </c>
      <c r="H397" s="2">
        <v>42359.648634259262</v>
      </c>
      <c r="I397" t="s">
        <v>38</v>
      </c>
      <c r="J397" t="s">
        <v>391</v>
      </c>
      <c r="K397" t="s">
        <v>229</v>
      </c>
      <c r="L397" s="6">
        <v>9999.3700000000008</v>
      </c>
    </row>
    <row r="398" spans="7:12" x14ac:dyDescent="0.25">
      <c r="G398">
        <v>10391</v>
      </c>
      <c r="H398" s="2">
        <v>42030.251863425925</v>
      </c>
      <c r="I398" t="s">
        <v>66</v>
      </c>
      <c r="J398" t="s">
        <v>392</v>
      </c>
      <c r="K398" t="s">
        <v>266</v>
      </c>
      <c r="L398" s="6">
        <v>12377.62</v>
      </c>
    </row>
    <row r="399" spans="7:12" x14ac:dyDescent="0.25">
      <c r="G399">
        <v>10392</v>
      </c>
      <c r="H399" s="2">
        <v>42234.293749999997</v>
      </c>
      <c r="I399" t="s">
        <v>11</v>
      </c>
      <c r="J399" t="s">
        <v>390</v>
      </c>
      <c r="K399" t="s">
        <v>150</v>
      </c>
      <c r="L399" s="6">
        <v>69859.78</v>
      </c>
    </row>
    <row r="400" spans="7:12" x14ac:dyDescent="0.25">
      <c r="G400">
        <v>10393</v>
      </c>
      <c r="H400" s="2">
        <v>42266.458136574074</v>
      </c>
      <c r="I400" t="s">
        <v>9</v>
      </c>
      <c r="J400" t="s">
        <v>390</v>
      </c>
      <c r="K400" t="s">
        <v>267</v>
      </c>
      <c r="L400" s="6">
        <v>15356.27</v>
      </c>
    </row>
    <row r="401" spans="7:12" x14ac:dyDescent="0.25">
      <c r="G401">
        <v>10394</v>
      </c>
      <c r="H401" s="2">
        <v>42090.170023148145</v>
      </c>
      <c r="I401" t="s">
        <v>20</v>
      </c>
      <c r="J401" t="s">
        <v>390</v>
      </c>
      <c r="K401" t="s">
        <v>268</v>
      </c>
      <c r="L401" s="6">
        <v>35480.94</v>
      </c>
    </row>
    <row r="402" spans="7:12" x14ac:dyDescent="0.25">
      <c r="G402">
        <v>10395</v>
      </c>
      <c r="H402" s="2">
        <v>42306.405243055553</v>
      </c>
      <c r="I402" t="s">
        <v>15</v>
      </c>
      <c r="J402" t="s">
        <v>390</v>
      </c>
      <c r="K402" t="s">
        <v>258</v>
      </c>
      <c r="L402" s="6">
        <v>73470.710000000006</v>
      </c>
    </row>
    <row r="403" spans="7:12" x14ac:dyDescent="0.25">
      <c r="G403">
        <v>10396</v>
      </c>
      <c r="H403" s="2">
        <v>42129.276030092595</v>
      </c>
      <c r="I403" t="s">
        <v>15</v>
      </c>
      <c r="J403" t="s">
        <v>390</v>
      </c>
      <c r="K403" t="s">
        <v>255</v>
      </c>
      <c r="L403" s="6">
        <v>75612.55</v>
      </c>
    </row>
    <row r="404" spans="7:12" x14ac:dyDescent="0.25">
      <c r="G404">
        <v>10397</v>
      </c>
      <c r="H404" s="2">
        <v>42241.802430555559</v>
      </c>
      <c r="I404" t="s">
        <v>38</v>
      </c>
      <c r="J404" t="s">
        <v>391</v>
      </c>
      <c r="K404" t="s">
        <v>269</v>
      </c>
      <c r="L404" s="6">
        <v>74304.13</v>
      </c>
    </row>
    <row r="405" spans="7:12" x14ac:dyDescent="0.25">
      <c r="G405">
        <v>10398</v>
      </c>
      <c r="H405" s="2">
        <v>42109.227303240739</v>
      </c>
      <c r="I405" t="s">
        <v>40</v>
      </c>
      <c r="J405" t="s">
        <v>391</v>
      </c>
      <c r="K405" t="s">
        <v>270</v>
      </c>
      <c r="L405" s="6">
        <v>53512.91</v>
      </c>
    </row>
    <row r="406" spans="7:12" x14ac:dyDescent="0.25">
      <c r="G406">
        <v>10399</v>
      </c>
      <c r="H406" s="2">
        <v>42116.63386574074</v>
      </c>
      <c r="I406" t="s">
        <v>23</v>
      </c>
      <c r="J406" t="s">
        <v>390</v>
      </c>
      <c r="K406" t="s">
        <v>8</v>
      </c>
      <c r="L406" s="6">
        <v>87338.07</v>
      </c>
    </row>
    <row r="407" spans="7:12" x14ac:dyDescent="0.25">
      <c r="G407">
        <v>10400</v>
      </c>
      <c r="H407" s="2">
        <v>42249.035173611112</v>
      </c>
      <c r="I407" t="s">
        <v>13</v>
      </c>
      <c r="J407" t="s">
        <v>390</v>
      </c>
      <c r="K407" t="s">
        <v>208</v>
      </c>
      <c r="L407" s="6">
        <v>47944.65</v>
      </c>
    </row>
    <row r="408" spans="7:12" x14ac:dyDescent="0.25">
      <c r="G408">
        <v>10401</v>
      </c>
      <c r="H408" s="2">
        <v>42219.920740740738</v>
      </c>
      <c r="I408" t="s">
        <v>13</v>
      </c>
      <c r="J408" t="s">
        <v>390</v>
      </c>
      <c r="K408" t="s">
        <v>226</v>
      </c>
      <c r="L408" s="6">
        <v>4951.33</v>
      </c>
    </row>
    <row r="409" spans="7:12" x14ac:dyDescent="0.25">
      <c r="G409">
        <v>10402</v>
      </c>
      <c r="H409" s="2">
        <v>42083.04115740741</v>
      </c>
      <c r="I409" t="s">
        <v>5</v>
      </c>
      <c r="J409" t="s">
        <v>390</v>
      </c>
      <c r="K409" t="s">
        <v>91</v>
      </c>
      <c r="L409" s="6">
        <v>20107.38</v>
      </c>
    </row>
    <row r="410" spans="7:12" x14ac:dyDescent="0.25">
      <c r="G410">
        <v>10403</v>
      </c>
      <c r="H410" s="2">
        <v>42206.038055555553</v>
      </c>
      <c r="I410" t="s">
        <v>9</v>
      </c>
      <c r="J410" t="s">
        <v>390</v>
      </c>
      <c r="K410" t="s">
        <v>271</v>
      </c>
      <c r="L410" s="6">
        <v>68920.759999999995</v>
      </c>
    </row>
    <row r="411" spans="7:12" x14ac:dyDescent="0.25">
      <c r="G411">
        <v>10404</v>
      </c>
      <c r="H411" s="2">
        <v>42321.079131944447</v>
      </c>
      <c r="I411" t="s">
        <v>7</v>
      </c>
      <c r="J411" t="s">
        <v>390</v>
      </c>
      <c r="K411" t="s">
        <v>272</v>
      </c>
      <c r="L411" s="6">
        <v>11968.75</v>
      </c>
    </row>
    <row r="412" spans="7:12" x14ac:dyDescent="0.25">
      <c r="G412">
        <v>10405</v>
      </c>
      <c r="H412" s="2">
        <v>42088.917847222219</v>
      </c>
      <c r="I412" t="s">
        <v>20</v>
      </c>
      <c r="J412" t="s">
        <v>390</v>
      </c>
      <c r="K412" t="s">
        <v>75</v>
      </c>
      <c r="L412" s="6">
        <v>62603.31</v>
      </c>
    </row>
    <row r="413" spans="7:12" x14ac:dyDescent="0.25">
      <c r="G413">
        <v>10406</v>
      </c>
      <c r="H413" s="2">
        <v>42341.992071759261</v>
      </c>
      <c r="I413" t="s">
        <v>29</v>
      </c>
      <c r="J413" t="s">
        <v>391</v>
      </c>
      <c r="K413" t="s">
        <v>69</v>
      </c>
      <c r="L413" s="6">
        <v>81709.09</v>
      </c>
    </row>
    <row r="414" spans="7:12" x14ac:dyDescent="0.25">
      <c r="G414">
        <v>10407</v>
      </c>
      <c r="H414" s="2">
        <v>42194.467997685184</v>
      </c>
      <c r="I414" t="s">
        <v>20</v>
      </c>
      <c r="J414" t="s">
        <v>390</v>
      </c>
      <c r="K414" t="s">
        <v>273</v>
      </c>
      <c r="L414" s="6">
        <v>15917.69</v>
      </c>
    </row>
    <row r="415" spans="7:12" x14ac:dyDescent="0.25">
      <c r="G415">
        <v>10408</v>
      </c>
      <c r="H415" s="2">
        <v>42111.09642361111</v>
      </c>
      <c r="I415" t="s">
        <v>45</v>
      </c>
      <c r="J415" t="s">
        <v>392</v>
      </c>
      <c r="K415" t="s">
        <v>274</v>
      </c>
      <c r="L415" s="6">
        <v>17216.68</v>
      </c>
    </row>
    <row r="416" spans="7:12" x14ac:dyDescent="0.25">
      <c r="G416">
        <v>10409</v>
      </c>
      <c r="H416" s="2">
        <v>42269.091840277775</v>
      </c>
      <c r="I416" t="s">
        <v>40</v>
      </c>
      <c r="J416" t="s">
        <v>391</v>
      </c>
      <c r="K416" t="s">
        <v>275</v>
      </c>
      <c r="L416" s="6">
        <v>63468.44</v>
      </c>
    </row>
    <row r="417" spans="7:12" x14ac:dyDescent="0.25">
      <c r="G417">
        <v>10410</v>
      </c>
      <c r="H417" s="2">
        <v>42265.382465277777</v>
      </c>
      <c r="I417" t="s">
        <v>13</v>
      </c>
      <c r="J417" t="s">
        <v>390</v>
      </c>
      <c r="K417" t="s">
        <v>37</v>
      </c>
      <c r="L417" s="6">
        <v>71758.47</v>
      </c>
    </row>
    <row r="418" spans="7:12" x14ac:dyDescent="0.25">
      <c r="G418">
        <v>10411</v>
      </c>
      <c r="H418" s="2">
        <v>42054.121238425927</v>
      </c>
      <c r="I418" t="s">
        <v>66</v>
      </c>
      <c r="J418" t="s">
        <v>392</v>
      </c>
      <c r="K418" t="s">
        <v>12</v>
      </c>
      <c r="L418" s="6">
        <v>18360.3</v>
      </c>
    </row>
    <row r="419" spans="7:12" x14ac:dyDescent="0.25">
      <c r="G419">
        <v>10412</v>
      </c>
      <c r="H419" s="2">
        <v>42115.466689814813</v>
      </c>
      <c r="I419" t="s">
        <v>40</v>
      </c>
      <c r="J419" t="s">
        <v>391</v>
      </c>
      <c r="K419" t="s">
        <v>152</v>
      </c>
      <c r="L419" s="6">
        <v>54787.16</v>
      </c>
    </row>
    <row r="420" spans="7:12" x14ac:dyDescent="0.25">
      <c r="G420">
        <v>10413</v>
      </c>
      <c r="H420" s="2">
        <v>42077.873252314814</v>
      </c>
      <c r="I420" t="s">
        <v>40</v>
      </c>
      <c r="J420" t="s">
        <v>391</v>
      </c>
      <c r="K420" t="s">
        <v>276</v>
      </c>
      <c r="L420" s="6">
        <v>72546.28</v>
      </c>
    </row>
    <row r="421" spans="7:12" x14ac:dyDescent="0.25">
      <c r="G421">
        <v>10414</v>
      </c>
      <c r="H421" s="2">
        <v>42060.796435185184</v>
      </c>
      <c r="I421" t="s">
        <v>40</v>
      </c>
      <c r="J421" t="s">
        <v>391</v>
      </c>
      <c r="K421" t="s">
        <v>241</v>
      </c>
      <c r="L421" s="6">
        <v>1919.83</v>
      </c>
    </row>
    <row r="422" spans="7:12" x14ac:dyDescent="0.25">
      <c r="G422">
        <v>10415</v>
      </c>
      <c r="H422" s="2">
        <v>42263.684594907405</v>
      </c>
      <c r="I422" t="s">
        <v>38</v>
      </c>
      <c r="J422" t="s">
        <v>391</v>
      </c>
      <c r="K422" t="s">
        <v>277</v>
      </c>
      <c r="L422" s="6">
        <v>71979.820000000007</v>
      </c>
    </row>
    <row r="423" spans="7:12" x14ac:dyDescent="0.25">
      <c r="G423">
        <v>10416</v>
      </c>
      <c r="H423" s="2">
        <v>42211.993495370371</v>
      </c>
      <c r="I423" t="s">
        <v>17</v>
      </c>
      <c r="J423" t="s">
        <v>390</v>
      </c>
      <c r="K423" t="s">
        <v>83</v>
      </c>
      <c r="L423" s="6">
        <v>43404.4</v>
      </c>
    </row>
    <row r="424" spans="7:12" x14ac:dyDescent="0.25">
      <c r="G424">
        <v>10417</v>
      </c>
      <c r="H424" s="2">
        <v>42036.015393518515</v>
      </c>
      <c r="I424" t="s">
        <v>66</v>
      </c>
      <c r="J424" t="s">
        <v>392</v>
      </c>
      <c r="K424" t="s">
        <v>102</v>
      </c>
      <c r="L424" s="6">
        <v>46301.78</v>
      </c>
    </row>
    <row r="425" spans="7:12" x14ac:dyDescent="0.25">
      <c r="G425">
        <v>10418</v>
      </c>
      <c r="H425" s="2">
        <v>42236.646597222221</v>
      </c>
      <c r="I425" t="s">
        <v>45</v>
      </c>
      <c r="J425" t="s">
        <v>392</v>
      </c>
      <c r="K425" t="s">
        <v>125</v>
      </c>
      <c r="L425" s="6">
        <v>89166.42</v>
      </c>
    </row>
    <row r="426" spans="7:12" x14ac:dyDescent="0.25">
      <c r="G426">
        <v>10419</v>
      </c>
      <c r="H426" s="2">
        <v>42017.544444444444</v>
      </c>
      <c r="I426" t="s">
        <v>23</v>
      </c>
      <c r="J426" t="s">
        <v>390</v>
      </c>
      <c r="K426" t="s">
        <v>154</v>
      </c>
      <c r="L426" s="6">
        <v>72623.19</v>
      </c>
    </row>
    <row r="427" spans="7:12" x14ac:dyDescent="0.25">
      <c r="G427">
        <v>10420</v>
      </c>
      <c r="H427" s="2">
        <v>42127.09175925926</v>
      </c>
      <c r="I427" t="s">
        <v>9</v>
      </c>
      <c r="J427" t="s">
        <v>390</v>
      </c>
      <c r="K427" t="s">
        <v>198</v>
      </c>
      <c r="L427" s="6">
        <v>25994.05</v>
      </c>
    </row>
    <row r="428" spans="7:12" x14ac:dyDescent="0.25">
      <c r="G428">
        <v>10421</v>
      </c>
      <c r="H428" s="2">
        <v>42229.294456018521</v>
      </c>
      <c r="I428" t="s">
        <v>29</v>
      </c>
      <c r="J428" t="s">
        <v>391</v>
      </c>
      <c r="K428" t="s">
        <v>220</v>
      </c>
      <c r="L428" s="6">
        <v>77613.48</v>
      </c>
    </row>
    <row r="429" spans="7:12" x14ac:dyDescent="0.25">
      <c r="G429">
        <v>10422</v>
      </c>
      <c r="H429" s="2">
        <v>42204.499918981484</v>
      </c>
      <c r="I429" t="s">
        <v>5</v>
      </c>
      <c r="J429" t="s">
        <v>390</v>
      </c>
      <c r="K429" t="s">
        <v>278</v>
      </c>
      <c r="L429" s="6">
        <v>34503.699999999997</v>
      </c>
    </row>
    <row r="430" spans="7:12" x14ac:dyDescent="0.25">
      <c r="G430">
        <v>10423</v>
      </c>
      <c r="H430" s="2">
        <v>42073.586273148147</v>
      </c>
      <c r="I430" t="s">
        <v>5</v>
      </c>
      <c r="J430" t="s">
        <v>390</v>
      </c>
      <c r="K430" t="s">
        <v>163</v>
      </c>
      <c r="L430" s="6">
        <v>95741.57</v>
      </c>
    </row>
    <row r="431" spans="7:12" x14ac:dyDescent="0.25">
      <c r="G431">
        <v>10424</v>
      </c>
      <c r="H431" s="2">
        <v>42062.398032407407</v>
      </c>
      <c r="I431" t="s">
        <v>23</v>
      </c>
      <c r="J431" t="s">
        <v>390</v>
      </c>
      <c r="K431" t="s">
        <v>101</v>
      </c>
      <c r="L431" s="6">
        <v>33318.26</v>
      </c>
    </row>
    <row r="432" spans="7:12" x14ac:dyDescent="0.25">
      <c r="G432">
        <v>10425</v>
      </c>
      <c r="H432" s="2">
        <v>42242.965682870374</v>
      </c>
      <c r="I432" t="s">
        <v>52</v>
      </c>
      <c r="J432" t="s">
        <v>392</v>
      </c>
      <c r="K432" t="s">
        <v>189</v>
      </c>
      <c r="L432" s="6">
        <v>99895.11</v>
      </c>
    </row>
    <row r="433" spans="7:12" x14ac:dyDescent="0.25">
      <c r="G433">
        <v>10426</v>
      </c>
      <c r="H433" s="2">
        <v>42123.838912037034</v>
      </c>
      <c r="I433" t="s">
        <v>15</v>
      </c>
      <c r="J433" t="s">
        <v>390</v>
      </c>
      <c r="K433" t="s">
        <v>47</v>
      </c>
      <c r="L433" s="6">
        <v>45221.71</v>
      </c>
    </row>
    <row r="434" spans="7:12" x14ac:dyDescent="0.25">
      <c r="G434">
        <v>10427</v>
      </c>
      <c r="H434" s="2">
        <v>42261.878993055558</v>
      </c>
      <c r="I434" t="s">
        <v>29</v>
      </c>
      <c r="J434" t="s">
        <v>391</v>
      </c>
      <c r="K434" t="s">
        <v>279</v>
      </c>
      <c r="L434" s="6">
        <v>49165.26</v>
      </c>
    </row>
    <row r="435" spans="7:12" x14ac:dyDescent="0.25">
      <c r="G435">
        <v>10428</v>
      </c>
      <c r="H435" s="2">
        <v>42173.779108796298</v>
      </c>
      <c r="I435" t="s">
        <v>38</v>
      </c>
      <c r="J435" t="s">
        <v>391</v>
      </c>
      <c r="K435" t="s">
        <v>280</v>
      </c>
      <c r="L435" s="6">
        <v>96813.93</v>
      </c>
    </row>
    <row r="436" spans="7:12" x14ac:dyDescent="0.25">
      <c r="G436">
        <v>10429</v>
      </c>
      <c r="H436" s="2">
        <v>42219.254328703704</v>
      </c>
      <c r="I436" t="s">
        <v>38</v>
      </c>
      <c r="J436" t="s">
        <v>391</v>
      </c>
      <c r="K436" t="s">
        <v>234</v>
      </c>
      <c r="L436" s="6">
        <v>99783.72</v>
      </c>
    </row>
    <row r="437" spans="7:12" x14ac:dyDescent="0.25">
      <c r="G437">
        <v>10430</v>
      </c>
      <c r="H437" s="2">
        <v>42187.311493055553</v>
      </c>
      <c r="I437" t="s">
        <v>61</v>
      </c>
      <c r="J437" t="s">
        <v>392</v>
      </c>
      <c r="K437" t="s">
        <v>206</v>
      </c>
      <c r="L437" s="6">
        <v>2193.2800000000002</v>
      </c>
    </row>
    <row r="438" spans="7:12" x14ac:dyDescent="0.25">
      <c r="G438">
        <v>10431</v>
      </c>
      <c r="H438" s="2">
        <v>42036.950416666667</v>
      </c>
      <c r="I438" t="s">
        <v>35</v>
      </c>
      <c r="J438" t="s">
        <v>391</v>
      </c>
      <c r="K438" t="s">
        <v>281</v>
      </c>
      <c r="L438" s="6">
        <v>45962.06</v>
      </c>
    </row>
    <row r="439" spans="7:12" x14ac:dyDescent="0.25">
      <c r="G439">
        <v>10432</v>
      </c>
      <c r="H439" s="2">
        <v>42123.356446759259</v>
      </c>
      <c r="I439" t="s">
        <v>23</v>
      </c>
      <c r="J439" t="s">
        <v>390</v>
      </c>
      <c r="K439" t="s">
        <v>44</v>
      </c>
      <c r="L439" s="6">
        <v>27807.4</v>
      </c>
    </row>
    <row r="440" spans="7:12" x14ac:dyDescent="0.25">
      <c r="G440">
        <v>10433</v>
      </c>
      <c r="H440" s="2">
        <v>42152.242731481485</v>
      </c>
      <c r="I440" t="s">
        <v>11</v>
      </c>
      <c r="J440" t="s">
        <v>390</v>
      </c>
      <c r="K440" t="s">
        <v>280</v>
      </c>
      <c r="L440" s="6">
        <v>15358.1</v>
      </c>
    </row>
    <row r="441" spans="7:12" x14ac:dyDescent="0.25">
      <c r="G441">
        <v>10434</v>
      </c>
      <c r="H441" s="2">
        <v>42121.057256944441</v>
      </c>
      <c r="I441" t="s">
        <v>17</v>
      </c>
      <c r="J441" t="s">
        <v>390</v>
      </c>
      <c r="K441" t="s">
        <v>172</v>
      </c>
      <c r="L441" s="6">
        <v>44619.29</v>
      </c>
    </row>
    <row r="442" spans="7:12" x14ac:dyDescent="0.25">
      <c r="G442">
        <v>10435</v>
      </c>
      <c r="H442" s="2">
        <v>42137.258460648147</v>
      </c>
      <c r="I442" t="s">
        <v>35</v>
      </c>
      <c r="J442" t="s">
        <v>391</v>
      </c>
      <c r="K442" t="s">
        <v>282</v>
      </c>
      <c r="L442" s="6">
        <v>17247.91</v>
      </c>
    </row>
    <row r="443" spans="7:12" x14ac:dyDescent="0.25">
      <c r="G443">
        <v>10436</v>
      </c>
      <c r="H443" s="2">
        <v>42347.546388888892</v>
      </c>
      <c r="I443" t="s">
        <v>9</v>
      </c>
      <c r="J443" t="s">
        <v>390</v>
      </c>
      <c r="K443" t="s">
        <v>132</v>
      </c>
      <c r="L443" s="6">
        <v>18185.82</v>
      </c>
    </row>
    <row r="444" spans="7:12" x14ac:dyDescent="0.25">
      <c r="G444">
        <v>10437</v>
      </c>
      <c r="H444" s="2">
        <v>42323.192037037035</v>
      </c>
      <c r="I444" t="s">
        <v>15</v>
      </c>
      <c r="J444" t="s">
        <v>390</v>
      </c>
      <c r="K444" t="s">
        <v>182</v>
      </c>
      <c r="L444" s="6">
        <v>43592.160000000003</v>
      </c>
    </row>
    <row r="445" spans="7:12" x14ac:dyDescent="0.25">
      <c r="G445">
        <v>10438</v>
      </c>
      <c r="H445" s="2">
        <v>42158.08489583333</v>
      </c>
      <c r="I445" t="s">
        <v>26</v>
      </c>
      <c r="J445" t="s">
        <v>391</v>
      </c>
      <c r="K445" t="s">
        <v>170</v>
      </c>
      <c r="L445" s="6">
        <v>81046.259999999995</v>
      </c>
    </row>
    <row r="446" spans="7:12" x14ac:dyDescent="0.25">
      <c r="G446">
        <v>10439</v>
      </c>
      <c r="H446" s="2">
        <v>42010.99527777778</v>
      </c>
      <c r="I446" t="s">
        <v>17</v>
      </c>
      <c r="J446" t="s">
        <v>390</v>
      </c>
      <c r="K446" t="s">
        <v>54</v>
      </c>
      <c r="L446" s="6">
        <v>28596.28</v>
      </c>
    </row>
    <row r="447" spans="7:12" x14ac:dyDescent="0.25">
      <c r="G447">
        <v>10440</v>
      </c>
      <c r="H447" s="2">
        <v>42107.441747685189</v>
      </c>
      <c r="I447" t="s">
        <v>66</v>
      </c>
      <c r="J447" t="s">
        <v>392</v>
      </c>
      <c r="K447" t="s">
        <v>191</v>
      </c>
      <c r="L447" s="6">
        <v>47461.440000000002</v>
      </c>
    </row>
    <row r="448" spans="7:12" x14ac:dyDescent="0.25">
      <c r="G448">
        <v>10441</v>
      </c>
      <c r="H448" s="2">
        <v>42300.403726851851</v>
      </c>
      <c r="I448" t="s">
        <v>52</v>
      </c>
      <c r="J448" t="s">
        <v>392</v>
      </c>
      <c r="K448" t="s">
        <v>283</v>
      </c>
      <c r="L448" s="6">
        <v>54352.25</v>
      </c>
    </row>
    <row r="449" spans="7:12" x14ac:dyDescent="0.25">
      <c r="G449">
        <v>10442</v>
      </c>
      <c r="H449" s="2">
        <v>42077.240081018521</v>
      </c>
      <c r="I449" t="s">
        <v>38</v>
      </c>
      <c r="J449" t="s">
        <v>391</v>
      </c>
      <c r="K449" t="s">
        <v>159</v>
      </c>
      <c r="L449" s="6">
        <v>99092.73</v>
      </c>
    </row>
    <row r="450" spans="7:12" x14ac:dyDescent="0.25">
      <c r="G450">
        <v>10443</v>
      </c>
      <c r="H450" s="2">
        <v>42240.717777777776</v>
      </c>
      <c r="I450" t="s">
        <v>9</v>
      </c>
      <c r="J450" t="s">
        <v>390</v>
      </c>
      <c r="K450" t="s">
        <v>74</v>
      </c>
      <c r="L450" s="6">
        <v>50438.92</v>
      </c>
    </row>
    <row r="451" spans="7:12" x14ac:dyDescent="0.25">
      <c r="G451">
        <v>10444</v>
      </c>
      <c r="H451" s="2">
        <v>42119.364386574074</v>
      </c>
      <c r="I451" t="s">
        <v>23</v>
      </c>
      <c r="J451" t="s">
        <v>390</v>
      </c>
      <c r="K451" t="s">
        <v>46</v>
      </c>
      <c r="L451" s="6">
        <v>81078.240000000005</v>
      </c>
    </row>
    <row r="452" spans="7:12" x14ac:dyDescent="0.25">
      <c r="G452">
        <v>10445</v>
      </c>
      <c r="H452" s="2">
        <v>42220.477256944447</v>
      </c>
      <c r="I452" t="s">
        <v>52</v>
      </c>
      <c r="J452" t="s">
        <v>392</v>
      </c>
      <c r="K452" t="s">
        <v>284</v>
      </c>
      <c r="L452" s="6">
        <v>23205.67</v>
      </c>
    </row>
    <row r="453" spans="7:12" x14ac:dyDescent="0.25">
      <c r="G453">
        <v>10446</v>
      </c>
      <c r="H453" s="2">
        <v>42098.340451388889</v>
      </c>
      <c r="I453" t="s">
        <v>66</v>
      </c>
      <c r="J453" t="s">
        <v>392</v>
      </c>
      <c r="K453" t="s">
        <v>285</v>
      </c>
      <c r="L453" s="6">
        <v>77000.009999999995</v>
      </c>
    </row>
    <row r="454" spans="7:12" x14ac:dyDescent="0.25">
      <c r="G454">
        <v>10447</v>
      </c>
      <c r="H454" s="2">
        <v>42005.64398148148</v>
      </c>
      <c r="I454" t="s">
        <v>11</v>
      </c>
      <c r="J454" t="s">
        <v>390</v>
      </c>
      <c r="K454" t="s">
        <v>147</v>
      </c>
      <c r="L454" s="6">
        <v>40345.040000000001</v>
      </c>
    </row>
    <row r="455" spans="7:12" x14ac:dyDescent="0.25">
      <c r="G455">
        <v>10448</v>
      </c>
      <c r="H455" s="2">
        <v>42037.836817129632</v>
      </c>
      <c r="I455" t="s">
        <v>52</v>
      </c>
      <c r="J455" t="s">
        <v>392</v>
      </c>
      <c r="K455" t="s">
        <v>286</v>
      </c>
      <c r="L455" s="6">
        <v>35360.1</v>
      </c>
    </row>
    <row r="456" spans="7:12" x14ac:dyDescent="0.25">
      <c r="G456">
        <v>10449</v>
      </c>
      <c r="H456" s="2">
        <v>42074.741631944446</v>
      </c>
      <c r="I456" t="s">
        <v>40</v>
      </c>
      <c r="J456" t="s">
        <v>391</v>
      </c>
      <c r="K456" t="s">
        <v>287</v>
      </c>
      <c r="L456" s="6">
        <v>35493.53</v>
      </c>
    </row>
    <row r="457" spans="7:12" x14ac:dyDescent="0.25">
      <c r="G457">
        <v>10450</v>
      </c>
      <c r="H457" s="2">
        <v>42239.030405092592</v>
      </c>
      <c r="I457" t="s">
        <v>66</v>
      </c>
      <c r="J457" t="s">
        <v>392</v>
      </c>
      <c r="K457" t="s">
        <v>288</v>
      </c>
      <c r="L457" s="6">
        <v>37155.79</v>
      </c>
    </row>
    <row r="458" spans="7:12" x14ac:dyDescent="0.25">
      <c r="G458">
        <v>10451</v>
      </c>
      <c r="H458" s="2">
        <v>42111.821643518517</v>
      </c>
      <c r="I458" t="s">
        <v>20</v>
      </c>
      <c r="J458" t="s">
        <v>390</v>
      </c>
      <c r="K458" t="s">
        <v>187</v>
      </c>
      <c r="L458" s="6">
        <v>96375.62</v>
      </c>
    </row>
    <row r="459" spans="7:12" x14ac:dyDescent="0.25">
      <c r="G459">
        <v>10452</v>
      </c>
      <c r="H459" s="2">
        <v>42182.827187499999</v>
      </c>
      <c r="I459" t="s">
        <v>66</v>
      </c>
      <c r="J459" t="s">
        <v>392</v>
      </c>
      <c r="K459" t="s">
        <v>197</v>
      </c>
      <c r="L459" s="6">
        <v>91801.2</v>
      </c>
    </row>
    <row r="460" spans="7:12" x14ac:dyDescent="0.25">
      <c r="G460">
        <v>10453</v>
      </c>
      <c r="H460" s="2">
        <v>42143.643738425926</v>
      </c>
      <c r="I460" t="s">
        <v>11</v>
      </c>
      <c r="J460" t="s">
        <v>390</v>
      </c>
      <c r="K460" t="s">
        <v>103</v>
      </c>
      <c r="L460" s="6">
        <v>47149.56</v>
      </c>
    </row>
    <row r="461" spans="7:12" x14ac:dyDescent="0.25">
      <c r="G461">
        <v>10454</v>
      </c>
      <c r="H461" s="2">
        <v>42335.594155092593</v>
      </c>
      <c r="I461" t="s">
        <v>11</v>
      </c>
      <c r="J461" t="s">
        <v>390</v>
      </c>
      <c r="K461" t="s">
        <v>289</v>
      </c>
      <c r="L461" s="6">
        <v>9355.7099999999991</v>
      </c>
    </row>
    <row r="462" spans="7:12" x14ac:dyDescent="0.25">
      <c r="G462">
        <v>10455</v>
      </c>
      <c r="H462" s="2">
        <v>42237.303032407406</v>
      </c>
      <c r="I462" t="s">
        <v>23</v>
      </c>
      <c r="J462" t="s">
        <v>390</v>
      </c>
      <c r="K462" t="s">
        <v>163</v>
      </c>
      <c r="L462" s="6">
        <v>59928.69</v>
      </c>
    </row>
    <row r="463" spans="7:12" x14ac:dyDescent="0.25">
      <c r="G463">
        <v>10456</v>
      </c>
      <c r="H463" s="2">
        <v>42365.389814814815</v>
      </c>
      <c r="I463" t="s">
        <v>15</v>
      </c>
      <c r="J463" t="s">
        <v>390</v>
      </c>
      <c r="K463" t="s">
        <v>269</v>
      </c>
      <c r="L463" s="6">
        <v>37710.67</v>
      </c>
    </row>
    <row r="464" spans="7:12" x14ac:dyDescent="0.25">
      <c r="G464">
        <v>10457</v>
      </c>
      <c r="H464" s="2">
        <v>42186.307395833333</v>
      </c>
      <c r="I464" t="s">
        <v>35</v>
      </c>
      <c r="J464" t="s">
        <v>391</v>
      </c>
      <c r="K464" t="s">
        <v>244</v>
      </c>
      <c r="L464" s="6">
        <v>73539.02</v>
      </c>
    </row>
    <row r="465" spans="7:12" x14ac:dyDescent="0.25">
      <c r="G465">
        <v>10458</v>
      </c>
      <c r="H465" s="2">
        <v>42105.488865740743</v>
      </c>
      <c r="I465" t="s">
        <v>29</v>
      </c>
      <c r="J465" t="s">
        <v>391</v>
      </c>
      <c r="K465" t="s">
        <v>290</v>
      </c>
      <c r="L465" s="6">
        <v>15020.61</v>
      </c>
    </row>
    <row r="466" spans="7:12" x14ac:dyDescent="0.25">
      <c r="G466">
        <v>10459</v>
      </c>
      <c r="H466" s="2">
        <v>42165.897407407407</v>
      </c>
      <c r="I466" t="s">
        <v>61</v>
      </c>
      <c r="J466" t="s">
        <v>392</v>
      </c>
      <c r="K466" t="s">
        <v>277</v>
      </c>
      <c r="L466" s="6">
        <v>82702.91</v>
      </c>
    </row>
    <row r="467" spans="7:12" x14ac:dyDescent="0.25">
      <c r="G467">
        <v>10460</v>
      </c>
      <c r="H467" s="2">
        <v>42075.897719907407</v>
      </c>
      <c r="I467" t="s">
        <v>15</v>
      </c>
      <c r="J467" t="s">
        <v>390</v>
      </c>
      <c r="K467" t="s">
        <v>291</v>
      </c>
      <c r="L467" s="6">
        <v>53958.35</v>
      </c>
    </row>
    <row r="468" spans="7:12" x14ac:dyDescent="0.25">
      <c r="G468">
        <v>10461</v>
      </c>
      <c r="H468" s="2">
        <v>42104.522928240738</v>
      </c>
      <c r="I468" t="s">
        <v>7</v>
      </c>
      <c r="J468" t="s">
        <v>390</v>
      </c>
      <c r="K468" t="s">
        <v>239</v>
      </c>
      <c r="L468" s="6">
        <v>99451.88</v>
      </c>
    </row>
    <row r="469" spans="7:12" x14ac:dyDescent="0.25">
      <c r="G469">
        <v>10462</v>
      </c>
      <c r="H469" s="2">
        <v>42115.758194444446</v>
      </c>
      <c r="I469" t="s">
        <v>66</v>
      </c>
      <c r="J469" t="s">
        <v>392</v>
      </c>
      <c r="K469" t="s">
        <v>292</v>
      </c>
      <c r="L469" s="6">
        <v>2101.0700000000002</v>
      </c>
    </row>
    <row r="470" spans="7:12" x14ac:dyDescent="0.25">
      <c r="G470">
        <v>10463</v>
      </c>
      <c r="H470" s="2">
        <v>42108.358356481483</v>
      </c>
      <c r="I470" t="s">
        <v>11</v>
      </c>
      <c r="J470" t="s">
        <v>390</v>
      </c>
      <c r="K470" t="s">
        <v>34</v>
      </c>
      <c r="L470" s="6">
        <v>44469.03</v>
      </c>
    </row>
    <row r="471" spans="7:12" x14ac:dyDescent="0.25">
      <c r="G471">
        <v>10464</v>
      </c>
      <c r="H471" s="2">
        <v>42107.699166666665</v>
      </c>
      <c r="I471" t="s">
        <v>13</v>
      </c>
      <c r="J471" t="s">
        <v>390</v>
      </c>
      <c r="K471" t="s">
        <v>145</v>
      </c>
      <c r="L471" s="6">
        <v>98505.42</v>
      </c>
    </row>
    <row r="472" spans="7:12" x14ac:dyDescent="0.25">
      <c r="G472">
        <v>10465</v>
      </c>
      <c r="H472" s="2">
        <v>42011.257754629631</v>
      </c>
      <c r="I472" t="s">
        <v>11</v>
      </c>
      <c r="J472" t="s">
        <v>390</v>
      </c>
      <c r="K472" t="s">
        <v>203</v>
      </c>
      <c r="L472" s="6">
        <v>59393.31</v>
      </c>
    </row>
    <row r="473" spans="7:12" x14ac:dyDescent="0.25">
      <c r="G473">
        <v>10466</v>
      </c>
      <c r="H473" s="2">
        <v>42248.093425925923</v>
      </c>
      <c r="I473" t="s">
        <v>61</v>
      </c>
      <c r="J473" t="s">
        <v>392</v>
      </c>
      <c r="K473" t="s">
        <v>276</v>
      </c>
      <c r="L473" s="6">
        <v>43598.8</v>
      </c>
    </row>
    <row r="474" spans="7:12" x14ac:dyDescent="0.25">
      <c r="G474">
        <v>10467</v>
      </c>
      <c r="H474" s="2">
        <v>42188.443159722221</v>
      </c>
      <c r="I474" t="s">
        <v>11</v>
      </c>
      <c r="J474" t="s">
        <v>390</v>
      </c>
      <c r="K474" t="s">
        <v>192</v>
      </c>
      <c r="L474" s="6">
        <v>91679.52</v>
      </c>
    </row>
    <row r="475" spans="7:12" x14ac:dyDescent="0.25">
      <c r="G475">
        <v>10468</v>
      </c>
      <c r="H475" s="2">
        <v>42069.366562499999</v>
      </c>
      <c r="I475" t="s">
        <v>40</v>
      </c>
      <c r="J475" t="s">
        <v>391</v>
      </c>
      <c r="K475" t="s">
        <v>220</v>
      </c>
      <c r="L475" s="6">
        <v>96087.56</v>
      </c>
    </row>
    <row r="476" spans="7:12" x14ac:dyDescent="0.25">
      <c r="G476">
        <v>10469</v>
      </c>
      <c r="H476" s="2">
        <v>42263.566550925927</v>
      </c>
      <c r="I476" t="s">
        <v>15</v>
      </c>
      <c r="J476" t="s">
        <v>390</v>
      </c>
      <c r="K476" t="s">
        <v>209</v>
      </c>
      <c r="L476" s="6">
        <v>4666.4399999999996</v>
      </c>
    </row>
    <row r="477" spans="7:12" x14ac:dyDescent="0.25">
      <c r="G477">
        <v>10470</v>
      </c>
      <c r="H477" s="2">
        <v>42042.97997685185</v>
      </c>
      <c r="I477" t="s">
        <v>40</v>
      </c>
      <c r="J477" t="s">
        <v>391</v>
      </c>
      <c r="K477" t="s">
        <v>247</v>
      </c>
      <c r="L477" s="6">
        <v>20988.54</v>
      </c>
    </row>
    <row r="478" spans="7:12" x14ac:dyDescent="0.25">
      <c r="G478">
        <v>10471</v>
      </c>
      <c r="H478" s="2">
        <v>42252.531886574077</v>
      </c>
      <c r="I478" t="s">
        <v>61</v>
      </c>
      <c r="J478" t="s">
        <v>392</v>
      </c>
      <c r="K478" t="s">
        <v>206</v>
      </c>
      <c r="L478" s="6">
        <v>62622.78</v>
      </c>
    </row>
    <row r="479" spans="7:12" x14ac:dyDescent="0.25">
      <c r="G479">
        <v>10472</v>
      </c>
      <c r="H479" s="2">
        <v>42356.892824074072</v>
      </c>
      <c r="I479" t="s">
        <v>5</v>
      </c>
      <c r="J479" t="s">
        <v>390</v>
      </c>
      <c r="K479" t="s">
        <v>138</v>
      </c>
      <c r="L479" s="6">
        <v>13294.86</v>
      </c>
    </row>
    <row r="480" spans="7:12" x14ac:dyDescent="0.25">
      <c r="G480">
        <v>10473</v>
      </c>
      <c r="H480" s="2">
        <v>42365.190798611111</v>
      </c>
      <c r="I480" t="s">
        <v>9</v>
      </c>
      <c r="J480" t="s">
        <v>390</v>
      </c>
      <c r="K480" t="s">
        <v>267</v>
      </c>
      <c r="L480" s="6">
        <v>30581.14</v>
      </c>
    </row>
    <row r="481" spans="7:12" x14ac:dyDescent="0.25">
      <c r="G481">
        <v>10474</v>
      </c>
      <c r="H481" s="2">
        <v>42132.704965277779</v>
      </c>
      <c r="I481" t="s">
        <v>7</v>
      </c>
      <c r="J481" t="s">
        <v>390</v>
      </c>
      <c r="K481" t="s">
        <v>160</v>
      </c>
      <c r="L481" s="6">
        <v>30561.31</v>
      </c>
    </row>
    <row r="482" spans="7:12" x14ac:dyDescent="0.25">
      <c r="G482">
        <v>10475</v>
      </c>
      <c r="H482" s="2">
        <v>42216.680868055555</v>
      </c>
      <c r="I482" t="s">
        <v>15</v>
      </c>
      <c r="J482" t="s">
        <v>390</v>
      </c>
      <c r="K482" t="s">
        <v>176</v>
      </c>
      <c r="L482" s="6">
        <v>43330.79</v>
      </c>
    </row>
    <row r="483" spans="7:12" x14ac:dyDescent="0.25">
      <c r="G483">
        <v>10476</v>
      </c>
      <c r="H483" s="2">
        <v>42281.325752314813</v>
      </c>
      <c r="I483" t="s">
        <v>45</v>
      </c>
      <c r="J483" t="s">
        <v>392</v>
      </c>
      <c r="K483" t="s">
        <v>293</v>
      </c>
      <c r="L483" s="6">
        <v>36451.68</v>
      </c>
    </row>
    <row r="484" spans="7:12" x14ac:dyDescent="0.25">
      <c r="G484">
        <v>10477</v>
      </c>
      <c r="H484" s="2">
        <v>42166.218252314815</v>
      </c>
      <c r="I484" t="s">
        <v>29</v>
      </c>
      <c r="J484" t="s">
        <v>391</v>
      </c>
      <c r="K484" t="s">
        <v>37</v>
      </c>
      <c r="L484" s="6">
        <v>77057.09</v>
      </c>
    </row>
    <row r="485" spans="7:12" x14ac:dyDescent="0.25">
      <c r="G485">
        <v>10478</v>
      </c>
      <c r="H485" s="2">
        <v>42079.757025462961</v>
      </c>
      <c r="I485" t="s">
        <v>29</v>
      </c>
      <c r="J485" t="s">
        <v>391</v>
      </c>
      <c r="K485" t="s">
        <v>22</v>
      </c>
      <c r="L485" s="6">
        <v>48726.15</v>
      </c>
    </row>
    <row r="486" spans="7:12" x14ac:dyDescent="0.25">
      <c r="G486">
        <v>10479</v>
      </c>
      <c r="H486" s="2">
        <v>42343.174201388887</v>
      </c>
      <c r="I486" t="s">
        <v>26</v>
      </c>
      <c r="J486" t="s">
        <v>391</v>
      </c>
      <c r="K486" t="s">
        <v>222</v>
      </c>
      <c r="L486" s="6">
        <v>40961.22</v>
      </c>
    </row>
    <row r="487" spans="7:12" x14ac:dyDescent="0.25">
      <c r="G487">
        <v>10480</v>
      </c>
      <c r="H487" s="2">
        <v>42226.481689814813</v>
      </c>
      <c r="I487" t="s">
        <v>66</v>
      </c>
      <c r="J487" t="s">
        <v>392</v>
      </c>
      <c r="K487" t="s">
        <v>57</v>
      </c>
      <c r="L487" s="6">
        <v>75676.39</v>
      </c>
    </row>
    <row r="488" spans="7:12" x14ac:dyDescent="0.25">
      <c r="G488">
        <v>10481</v>
      </c>
      <c r="H488" s="2">
        <v>42328.685185185182</v>
      </c>
      <c r="I488" t="s">
        <v>29</v>
      </c>
      <c r="J488" t="s">
        <v>391</v>
      </c>
      <c r="K488" t="s">
        <v>294</v>
      </c>
      <c r="L488" s="6">
        <v>66745.919999999998</v>
      </c>
    </row>
    <row r="489" spans="7:12" x14ac:dyDescent="0.25">
      <c r="G489">
        <v>10482</v>
      </c>
      <c r="H489" s="2">
        <v>42288.264467592591</v>
      </c>
      <c r="I489" t="s">
        <v>66</v>
      </c>
      <c r="J489" t="s">
        <v>392</v>
      </c>
      <c r="K489" t="s">
        <v>295</v>
      </c>
      <c r="L489" s="6">
        <v>36824.07</v>
      </c>
    </row>
    <row r="490" spans="7:12" x14ac:dyDescent="0.25">
      <c r="G490">
        <v>10483</v>
      </c>
      <c r="H490" s="2">
        <v>42251.465879629628</v>
      </c>
      <c r="I490" t="s">
        <v>29</v>
      </c>
      <c r="J490" t="s">
        <v>391</v>
      </c>
      <c r="K490" t="s">
        <v>50</v>
      </c>
      <c r="L490" s="6">
        <v>98376.11</v>
      </c>
    </row>
    <row r="491" spans="7:12" x14ac:dyDescent="0.25">
      <c r="G491">
        <v>10484</v>
      </c>
      <c r="H491" s="2">
        <v>42277.720902777779</v>
      </c>
      <c r="I491" t="s">
        <v>29</v>
      </c>
      <c r="J491" t="s">
        <v>391</v>
      </c>
      <c r="K491" t="s">
        <v>206</v>
      </c>
      <c r="L491" s="6">
        <v>36074.949999999997</v>
      </c>
    </row>
    <row r="492" spans="7:12" x14ac:dyDescent="0.25">
      <c r="G492">
        <v>10485</v>
      </c>
      <c r="H492" s="2">
        <v>42211.085960648146</v>
      </c>
      <c r="I492" t="s">
        <v>61</v>
      </c>
      <c r="J492" t="s">
        <v>392</v>
      </c>
      <c r="K492" t="s">
        <v>296</v>
      </c>
      <c r="L492" s="6">
        <v>65959.7</v>
      </c>
    </row>
    <row r="493" spans="7:12" x14ac:dyDescent="0.25">
      <c r="G493">
        <v>10486</v>
      </c>
      <c r="H493" s="2">
        <v>42335.733611111114</v>
      </c>
      <c r="I493" t="s">
        <v>20</v>
      </c>
      <c r="J493" t="s">
        <v>390</v>
      </c>
      <c r="K493" t="s">
        <v>32</v>
      </c>
      <c r="L493" s="6">
        <v>73704.95</v>
      </c>
    </row>
    <row r="494" spans="7:12" x14ac:dyDescent="0.25">
      <c r="G494">
        <v>10487</v>
      </c>
      <c r="H494" s="2">
        <v>42230.297037037039</v>
      </c>
      <c r="I494" t="s">
        <v>26</v>
      </c>
      <c r="J494" t="s">
        <v>391</v>
      </c>
      <c r="K494" t="s">
        <v>67</v>
      </c>
      <c r="L494" s="6">
        <v>44338.18</v>
      </c>
    </row>
    <row r="495" spans="7:12" x14ac:dyDescent="0.25">
      <c r="G495">
        <v>10488</v>
      </c>
      <c r="H495" s="2">
        <v>42364.652638888889</v>
      </c>
      <c r="I495" t="s">
        <v>38</v>
      </c>
      <c r="J495" t="s">
        <v>391</v>
      </c>
      <c r="K495" t="s">
        <v>297</v>
      </c>
      <c r="L495" s="6">
        <v>88914.240000000005</v>
      </c>
    </row>
    <row r="496" spans="7:12" x14ac:dyDescent="0.25">
      <c r="G496">
        <v>10489</v>
      </c>
      <c r="H496" s="2">
        <v>42294.724733796298</v>
      </c>
      <c r="I496" t="s">
        <v>17</v>
      </c>
      <c r="J496" t="s">
        <v>390</v>
      </c>
      <c r="K496" t="s">
        <v>205</v>
      </c>
      <c r="L496" s="6">
        <v>7999.07</v>
      </c>
    </row>
    <row r="497" spans="7:12" x14ac:dyDescent="0.25">
      <c r="G497">
        <v>10490</v>
      </c>
      <c r="H497" s="2">
        <v>42312.526516203703</v>
      </c>
      <c r="I497" t="s">
        <v>45</v>
      </c>
      <c r="J497" t="s">
        <v>392</v>
      </c>
      <c r="K497" t="s">
        <v>298</v>
      </c>
      <c r="L497" s="6">
        <v>96046.23</v>
      </c>
    </row>
    <row r="498" spans="7:12" x14ac:dyDescent="0.25">
      <c r="G498">
        <v>10491</v>
      </c>
      <c r="H498" s="2">
        <v>42264.22111111111</v>
      </c>
      <c r="I498" t="s">
        <v>15</v>
      </c>
      <c r="J498" t="s">
        <v>390</v>
      </c>
      <c r="K498" t="s">
        <v>161</v>
      </c>
      <c r="L498" s="6">
        <v>45771.34</v>
      </c>
    </row>
    <row r="499" spans="7:12" x14ac:dyDescent="0.25">
      <c r="G499">
        <v>10492</v>
      </c>
      <c r="H499" s="2">
        <v>42175.303252314814</v>
      </c>
      <c r="I499" t="s">
        <v>45</v>
      </c>
      <c r="J499" t="s">
        <v>392</v>
      </c>
      <c r="K499" t="s">
        <v>299</v>
      </c>
      <c r="L499" s="6">
        <v>51601.53</v>
      </c>
    </row>
    <row r="500" spans="7:12" x14ac:dyDescent="0.25">
      <c r="G500">
        <v>10493</v>
      </c>
      <c r="H500" s="2">
        <v>42207.483842592592</v>
      </c>
      <c r="I500" t="s">
        <v>26</v>
      </c>
      <c r="J500" t="s">
        <v>391</v>
      </c>
      <c r="K500" t="s">
        <v>84</v>
      </c>
      <c r="L500" s="6">
        <v>10398.049999999999</v>
      </c>
    </row>
    <row r="501" spans="7:12" x14ac:dyDescent="0.25">
      <c r="G501">
        <v>10494</v>
      </c>
      <c r="H501" s="2">
        <v>42135.921458333331</v>
      </c>
      <c r="I501" t="s">
        <v>5</v>
      </c>
      <c r="J501" t="s">
        <v>390</v>
      </c>
      <c r="K501" t="s">
        <v>300</v>
      </c>
      <c r="L501" s="6">
        <v>44012.86</v>
      </c>
    </row>
    <row r="502" spans="7:12" x14ac:dyDescent="0.25">
      <c r="G502">
        <v>10495</v>
      </c>
      <c r="H502" s="2">
        <v>42229.404861111114</v>
      </c>
      <c r="I502" t="s">
        <v>13</v>
      </c>
      <c r="J502" t="s">
        <v>390</v>
      </c>
      <c r="K502" t="s">
        <v>170</v>
      </c>
      <c r="L502" s="6">
        <v>67914.52</v>
      </c>
    </row>
    <row r="503" spans="7:12" x14ac:dyDescent="0.25">
      <c r="G503">
        <v>10496</v>
      </c>
      <c r="H503" s="2">
        <v>42041.93372685185</v>
      </c>
      <c r="I503" t="s">
        <v>45</v>
      </c>
      <c r="J503" t="s">
        <v>392</v>
      </c>
      <c r="K503" t="s">
        <v>6</v>
      </c>
      <c r="L503" s="6">
        <v>82159.820000000007</v>
      </c>
    </row>
    <row r="504" spans="7:12" x14ac:dyDescent="0.25">
      <c r="G504">
        <v>10497</v>
      </c>
      <c r="H504" s="2">
        <v>42237.439710648148</v>
      </c>
      <c r="I504" t="s">
        <v>11</v>
      </c>
      <c r="J504" t="s">
        <v>390</v>
      </c>
      <c r="K504" t="s">
        <v>141</v>
      </c>
      <c r="L504" s="6">
        <v>96476.27</v>
      </c>
    </row>
    <row r="505" spans="7:12" x14ac:dyDescent="0.25">
      <c r="G505">
        <v>10498</v>
      </c>
      <c r="H505" s="2">
        <v>42181.107777777775</v>
      </c>
      <c r="I505" t="s">
        <v>15</v>
      </c>
      <c r="J505" t="s">
        <v>390</v>
      </c>
      <c r="K505" t="s">
        <v>184</v>
      </c>
      <c r="L505" s="6">
        <v>46708.61</v>
      </c>
    </row>
    <row r="506" spans="7:12" x14ac:dyDescent="0.25">
      <c r="G506">
        <v>10499</v>
      </c>
      <c r="H506" s="2">
        <v>42097.899016203701</v>
      </c>
      <c r="I506" t="s">
        <v>13</v>
      </c>
      <c r="J506" t="s">
        <v>390</v>
      </c>
      <c r="K506" t="s">
        <v>301</v>
      </c>
      <c r="L506" s="6">
        <v>29468.02</v>
      </c>
    </row>
    <row r="507" spans="7:12" x14ac:dyDescent="0.25">
      <c r="G507">
        <v>10500</v>
      </c>
      <c r="H507" s="2">
        <v>42080.013437499998</v>
      </c>
      <c r="I507" t="s">
        <v>52</v>
      </c>
      <c r="J507" t="s">
        <v>392</v>
      </c>
      <c r="K507" t="s">
        <v>10</v>
      </c>
      <c r="L507" s="6">
        <v>92474.34</v>
      </c>
    </row>
    <row r="508" spans="7:12" x14ac:dyDescent="0.25">
      <c r="G508">
        <v>10501</v>
      </c>
      <c r="H508" s="2">
        <v>42141.116805555554</v>
      </c>
      <c r="I508" t="s">
        <v>29</v>
      </c>
      <c r="J508" t="s">
        <v>391</v>
      </c>
      <c r="K508" t="s">
        <v>172</v>
      </c>
      <c r="L508" s="6">
        <v>49640.32</v>
      </c>
    </row>
    <row r="509" spans="7:12" x14ac:dyDescent="0.25">
      <c r="G509">
        <v>10502</v>
      </c>
      <c r="H509" s="2">
        <v>42081.327870370369</v>
      </c>
      <c r="I509" t="s">
        <v>45</v>
      </c>
      <c r="J509" t="s">
        <v>392</v>
      </c>
      <c r="K509" t="s">
        <v>98</v>
      </c>
      <c r="L509" s="6">
        <v>65493.65</v>
      </c>
    </row>
    <row r="510" spans="7:12" x14ac:dyDescent="0.25">
      <c r="G510">
        <v>10503</v>
      </c>
      <c r="H510" s="2">
        <v>42104.171249999999</v>
      </c>
      <c r="I510" t="s">
        <v>66</v>
      </c>
      <c r="J510" t="s">
        <v>392</v>
      </c>
      <c r="K510" t="s">
        <v>302</v>
      </c>
      <c r="L510" s="6">
        <v>68482.16</v>
      </c>
    </row>
    <row r="511" spans="7:12" x14ac:dyDescent="0.25">
      <c r="G511">
        <v>10504</v>
      </c>
      <c r="H511" s="2">
        <v>42161.122037037036</v>
      </c>
      <c r="I511" t="s">
        <v>7</v>
      </c>
      <c r="J511" t="s">
        <v>390</v>
      </c>
      <c r="K511" t="s">
        <v>144</v>
      </c>
      <c r="L511" s="6">
        <v>54636.83</v>
      </c>
    </row>
    <row r="512" spans="7:12" x14ac:dyDescent="0.25">
      <c r="G512">
        <v>10505</v>
      </c>
      <c r="H512" s="2">
        <v>42053.969953703701</v>
      </c>
      <c r="I512" t="s">
        <v>23</v>
      </c>
      <c r="J512" t="s">
        <v>390</v>
      </c>
      <c r="K512" t="s">
        <v>303</v>
      </c>
      <c r="L512" s="6">
        <v>67868.88</v>
      </c>
    </row>
    <row r="513" spans="7:12" x14ac:dyDescent="0.25">
      <c r="G513">
        <v>10506</v>
      </c>
      <c r="H513" s="2">
        <v>42195.658946759257</v>
      </c>
      <c r="I513" t="s">
        <v>17</v>
      </c>
      <c r="J513" t="s">
        <v>390</v>
      </c>
      <c r="K513" t="s">
        <v>304</v>
      </c>
      <c r="L513" s="6">
        <v>78421.87</v>
      </c>
    </row>
    <row r="514" spans="7:12" x14ac:dyDescent="0.25">
      <c r="G514">
        <v>10507</v>
      </c>
      <c r="H514" s="2">
        <v>42325.125069444446</v>
      </c>
      <c r="I514" t="s">
        <v>38</v>
      </c>
      <c r="J514" t="s">
        <v>391</v>
      </c>
      <c r="K514" t="s">
        <v>88</v>
      </c>
      <c r="L514" s="6">
        <v>81863.61</v>
      </c>
    </row>
    <row r="515" spans="7:12" x14ac:dyDescent="0.25">
      <c r="G515">
        <v>10508</v>
      </c>
      <c r="H515" s="2">
        <v>42310.533877314818</v>
      </c>
      <c r="I515" t="s">
        <v>7</v>
      </c>
      <c r="J515" t="s">
        <v>390</v>
      </c>
      <c r="K515" t="s">
        <v>267</v>
      </c>
      <c r="L515" s="6">
        <v>21792.18</v>
      </c>
    </row>
    <row r="516" spans="7:12" x14ac:dyDescent="0.25">
      <c r="G516">
        <v>10509</v>
      </c>
      <c r="H516" s="2">
        <v>42149.14267361111</v>
      </c>
      <c r="I516" t="s">
        <v>17</v>
      </c>
      <c r="J516" t="s">
        <v>390</v>
      </c>
      <c r="K516" t="s">
        <v>305</v>
      </c>
      <c r="L516" s="6">
        <v>99158.61</v>
      </c>
    </row>
    <row r="517" spans="7:12" x14ac:dyDescent="0.25">
      <c r="G517">
        <v>10510</v>
      </c>
      <c r="H517" s="2">
        <v>42247.768159722225</v>
      </c>
      <c r="I517" t="s">
        <v>20</v>
      </c>
      <c r="J517" t="s">
        <v>390</v>
      </c>
      <c r="K517" t="s">
        <v>263</v>
      </c>
      <c r="L517" s="6">
        <v>88431.74</v>
      </c>
    </row>
    <row r="518" spans="7:12" x14ac:dyDescent="0.25">
      <c r="G518">
        <v>10511</v>
      </c>
      <c r="H518" s="2">
        <v>42082.708252314813</v>
      </c>
      <c r="I518" t="s">
        <v>26</v>
      </c>
      <c r="J518" t="s">
        <v>391</v>
      </c>
      <c r="K518" t="s">
        <v>173</v>
      </c>
      <c r="L518" s="6">
        <v>55440.78</v>
      </c>
    </row>
    <row r="519" spans="7:12" x14ac:dyDescent="0.25">
      <c r="G519">
        <v>10512</v>
      </c>
      <c r="H519" s="2">
        <v>42201.515335648146</v>
      </c>
      <c r="I519" t="s">
        <v>45</v>
      </c>
      <c r="J519" t="s">
        <v>392</v>
      </c>
      <c r="K519" t="s">
        <v>69</v>
      </c>
      <c r="L519" s="6">
        <v>6674.33</v>
      </c>
    </row>
    <row r="520" spans="7:12" x14ac:dyDescent="0.25">
      <c r="G520">
        <v>10513</v>
      </c>
      <c r="H520" s="2">
        <v>42344.508310185185</v>
      </c>
      <c r="I520" t="s">
        <v>61</v>
      </c>
      <c r="J520" t="s">
        <v>392</v>
      </c>
      <c r="K520" t="s">
        <v>180</v>
      </c>
      <c r="L520" s="6">
        <v>8014.57</v>
      </c>
    </row>
    <row r="521" spans="7:12" x14ac:dyDescent="0.25">
      <c r="G521">
        <v>10514</v>
      </c>
      <c r="H521" s="2">
        <v>42236.217905092592</v>
      </c>
      <c r="I521" t="s">
        <v>61</v>
      </c>
      <c r="J521" t="s">
        <v>392</v>
      </c>
      <c r="K521" t="s">
        <v>84</v>
      </c>
      <c r="L521" s="6">
        <v>12565.47</v>
      </c>
    </row>
    <row r="522" spans="7:12" x14ac:dyDescent="0.25">
      <c r="G522">
        <v>10515</v>
      </c>
      <c r="H522" s="2">
        <v>42231.493333333332</v>
      </c>
      <c r="I522" t="s">
        <v>45</v>
      </c>
      <c r="J522" t="s">
        <v>392</v>
      </c>
      <c r="K522" t="s">
        <v>303</v>
      </c>
      <c r="L522" s="6">
        <v>87650.91</v>
      </c>
    </row>
    <row r="523" spans="7:12" x14ac:dyDescent="0.25">
      <c r="G523">
        <v>10516</v>
      </c>
      <c r="H523" s="2">
        <v>42199.016840277778</v>
      </c>
      <c r="I523" t="s">
        <v>66</v>
      </c>
      <c r="J523" t="s">
        <v>392</v>
      </c>
      <c r="K523" t="s">
        <v>306</v>
      </c>
      <c r="L523" s="6">
        <v>16682.099999999999</v>
      </c>
    </row>
    <row r="524" spans="7:12" x14ac:dyDescent="0.25">
      <c r="G524">
        <v>10517</v>
      </c>
      <c r="H524" s="2">
        <v>42211.902696759258</v>
      </c>
      <c r="I524" t="s">
        <v>23</v>
      </c>
      <c r="J524" t="s">
        <v>390</v>
      </c>
      <c r="K524" t="s">
        <v>307</v>
      </c>
      <c r="L524" s="6">
        <v>17317.03</v>
      </c>
    </row>
    <row r="525" spans="7:12" x14ac:dyDescent="0.25">
      <c r="G525">
        <v>10518</v>
      </c>
      <c r="H525" s="2">
        <v>42143.522291666668</v>
      </c>
      <c r="I525" t="s">
        <v>13</v>
      </c>
      <c r="J525" t="s">
        <v>390</v>
      </c>
      <c r="K525" t="s">
        <v>308</v>
      </c>
      <c r="L525" s="6">
        <v>6752.1</v>
      </c>
    </row>
    <row r="526" spans="7:12" x14ac:dyDescent="0.25">
      <c r="G526">
        <v>10519</v>
      </c>
      <c r="H526" s="2">
        <v>42061.283020833333</v>
      </c>
      <c r="I526" t="s">
        <v>13</v>
      </c>
      <c r="J526" t="s">
        <v>390</v>
      </c>
      <c r="K526" t="s">
        <v>128</v>
      </c>
      <c r="L526" s="6">
        <v>43882.54</v>
      </c>
    </row>
    <row r="527" spans="7:12" x14ac:dyDescent="0.25">
      <c r="G527">
        <v>10520</v>
      </c>
      <c r="H527" s="2">
        <v>42291.73578703704</v>
      </c>
      <c r="I527" t="s">
        <v>61</v>
      </c>
      <c r="J527" t="s">
        <v>392</v>
      </c>
      <c r="K527" t="s">
        <v>22</v>
      </c>
      <c r="L527" s="6">
        <v>80592.17</v>
      </c>
    </row>
    <row r="528" spans="7:12" x14ac:dyDescent="0.25">
      <c r="G528">
        <v>10521</v>
      </c>
      <c r="H528" s="2">
        <v>42287.128703703704</v>
      </c>
      <c r="I528" t="s">
        <v>38</v>
      </c>
      <c r="J528" t="s">
        <v>391</v>
      </c>
      <c r="K528" t="s">
        <v>309</v>
      </c>
      <c r="L528" s="6">
        <v>60436.58</v>
      </c>
    </row>
    <row r="529" spans="7:12" x14ac:dyDescent="0.25">
      <c r="G529">
        <v>10522</v>
      </c>
      <c r="H529" s="2">
        <v>42339.091817129629</v>
      </c>
      <c r="I529" t="s">
        <v>40</v>
      </c>
      <c r="J529" t="s">
        <v>391</v>
      </c>
      <c r="K529" t="s">
        <v>68</v>
      </c>
      <c r="L529" s="6">
        <v>74261.16</v>
      </c>
    </row>
    <row r="530" spans="7:12" x14ac:dyDescent="0.25">
      <c r="G530">
        <v>10523</v>
      </c>
      <c r="H530" s="2">
        <v>42005.760266203702</v>
      </c>
      <c r="I530" t="s">
        <v>61</v>
      </c>
      <c r="J530" t="s">
        <v>392</v>
      </c>
      <c r="K530" t="s">
        <v>236</v>
      </c>
      <c r="L530" s="6">
        <v>47701.39</v>
      </c>
    </row>
    <row r="531" spans="7:12" x14ac:dyDescent="0.25">
      <c r="G531">
        <v>10524</v>
      </c>
      <c r="H531" s="2">
        <v>42204.100706018522</v>
      </c>
      <c r="I531" t="s">
        <v>66</v>
      </c>
      <c r="J531" t="s">
        <v>392</v>
      </c>
      <c r="K531" t="s">
        <v>101</v>
      </c>
      <c r="L531" s="6">
        <v>9139.5499999999993</v>
      </c>
    </row>
    <row r="532" spans="7:12" x14ac:dyDescent="0.25">
      <c r="G532">
        <v>10525</v>
      </c>
      <c r="H532" s="2">
        <v>42301.460868055554</v>
      </c>
      <c r="I532" t="s">
        <v>20</v>
      </c>
      <c r="J532" t="s">
        <v>390</v>
      </c>
      <c r="K532" t="s">
        <v>39</v>
      </c>
      <c r="L532" s="6">
        <v>29145.05</v>
      </c>
    </row>
    <row r="533" spans="7:12" x14ac:dyDescent="0.25">
      <c r="G533">
        <v>10526</v>
      </c>
      <c r="H533" s="2">
        <v>42164.477303240739</v>
      </c>
      <c r="I533" t="s">
        <v>5</v>
      </c>
      <c r="J533" t="s">
        <v>390</v>
      </c>
      <c r="K533" t="s">
        <v>174</v>
      </c>
      <c r="L533" s="6">
        <v>36087.129999999997</v>
      </c>
    </row>
    <row r="534" spans="7:12" x14ac:dyDescent="0.25">
      <c r="G534">
        <v>10527</v>
      </c>
      <c r="H534" s="2">
        <v>42201.833935185183</v>
      </c>
      <c r="I534" t="s">
        <v>61</v>
      </c>
      <c r="J534" t="s">
        <v>392</v>
      </c>
      <c r="K534" t="s">
        <v>140</v>
      </c>
      <c r="L534" s="6">
        <v>69999.98</v>
      </c>
    </row>
    <row r="535" spans="7:12" x14ac:dyDescent="0.25">
      <c r="G535">
        <v>10528</v>
      </c>
      <c r="H535" s="2">
        <v>42140.555590277778</v>
      </c>
      <c r="I535" t="s">
        <v>35</v>
      </c>
      <c r="J535" t="s">
        <v>391</v>
      </c>
      <c r="K535" t="s">
        <v>34</v>
      </c>
      <c r="L535" s="6">
        <v>12448.15</v>
      </c>
    </row>
    <row r="536" spans="7:12" x14ac:dyDescent="0.25">
      <c r="G536">
        <v>10529</v>
      </c>
      <c r="H536" s="2">
        <v>42160.086539351854</v>
      </c>
      <c r="I536" t="s">
        <v>9</v>
      </c>
      <c r="J536" t="s">
        <v>390</v>
      </c>
      <c r="K536" t="s">
        <v>200</v>
      </c>
      <c r="L536" s="6">
        <v>54559.35</v>
      </c>
    </row>
    <row r="537" spans="7:12" x14ac:dyDescent="0.25">
      <c r="G537">
        <v>10530</v>
      </c>
      <c r="H537" s="2">
        <v>42127.923506944448</v>
      </c>
      <c r="I537" t="s">
        <v>26</v>
      </c>
      <c r="J537" t="s">
        <v>391</v>
      </c>
      <c r="K537" t="s">
        <v>90</v>
      </c>
      <c r="L537" s="6">
        <v>16698.34</v>
      </c>
    </row>
    <row r="538" spans="7:12" x14ac:dyDescent="0.25">
      <c r="G538">
        <v>10531</v>
      </c>
      <c r="H538" s="2">
        <v>42131.252523148149</v>
      </c>
      <c r="I538" t="s">
        <v>38</v>
      </c>
      <c r="J538" t="s">
        <v>391</v>
      </c>
      <c r="K538" t="s">
        <v>104</v>
      </c>
      <c r="L538" s="6">
        <v>80024.3</v>
      </c>
    </row>
    <row r="539" spans="7:12" x14ac:dyDescent="0.25">
      <c r="G539">
        <v>10532</v>
      </c>
      <c r="H539" s="2">
        <v>42203.495034722226</v>
      </c>
      <c r="I539" t="s">
        <v>13</v>
      </c>
      <c r="J539" t="s">
        <v>390</v>
      </c>
      <c r="K539" t="s">
        <v>49</v>
      </c>
      <c r="L539" s="6">
        <v>22148.06</v>
      </c>
    </row>
    <row r="540" spans="7:12" x14ac:dyDescent="0.25">
      <c r="G540">
        <v>10533</v>
      </c>
      <c r="H540" s="2">
        <v>42028.484375</v>
      </c>
      <c r="I540" t="s">
        <v>38</v>
      </c>
      <c r="J540" t="s">
        <v>391</v>
      </c>
      <c r="K540" t="s">
        <v>310</v>
      </c>
      <c r="L540" s="6">
        <v>10531.62</v>
      </c>
    </row>
    <row r="541" spans="7:12" x14ac:dyDescent="0.25">
      <c r="G541">
        <v>10534</v>
      </c>
      <c r="H541" s="2">
        <v>42173.450104166666</v>
      </c>
      <c r="I541" t="s">
        <v>26</v>
      </c>
      <c r="J541" t="s">
        <v>391</v>
      </c>
      <c r="K541" t="s">
        <v>109</v>
      </c>
      <c r="L541" s="6">
        <v>63515.69</v>
      </c>
    </row>
    <row r="542" spans="7:12" x14ac:dyDescent="0.25">
      <c r="G542">
        <v>10535</v>
      </c>
      <c r="H542" s="2">
        <v>42228.856631944444</v>
      </c>
      <c r="I542" t="s">
        <v>5</v>
      </c>
      <c r="J542" t="s">
        <v>390</v>
      </c>
      <c r="K542" t="s">
        <v>311</v>
      </c>
      <c r="L542" s="6">
        <v>55789.24</v>
      </c>
    </row>
    <row r="543" spans="7:12" x14ac:dyDescent="0.25">
      <c r="G543">
        <v>10536</v>
      </c>
      <c r="H543" s="2">
        <v>42169.149259259262</v>
      </c>
      <c r="I543" t="s">
        <v>11</v>
      </c>
      <c r="J543" t="s">
        <v>390</v>
      </c>
      <c r="K543" t="s">
        <v>312</v>
      </c>
      <c r="L543" s="6">
        <v>32959.65</v>
      </c>
    </row>
    <row r="544" spans="7:12" x14ac:dyDescent="0.25">
      <c r="G544">
        <v>10537</v>
      </c>
      <c r="H544" s="2">
        <v>42316.953553240739</v>
      </c>
      <c r="I544" t="s">
        <v>5</v>
      </c>
      <c r="J544" t="s">
        <v>390</v>
      </c>
      <c r="K544" t="s">
        <v>128</v>
      </c>
      <c r="L544" s="6">
        <v>43191.17</v>
      </c>
    </row>
    <row r="545" spans="7:12" x14ac:dyDescent="0.25">
      <c r="G545">
        <v>10538</v>
      </c>
      <c r="H545" s="2">
        <v>42231.201828703706</v>
      </c>
      <c r="I545" t="s">
        <v>20</v>
      </c>
      <c r="J545" t="s">
        <v>390</v>
      </c>
      <c r="K545" t="s">
        <v>129</v>
      </c>
      <c r="L545" s="6">
        <v>32282.03</v>
      </c>
    </row>
    <row r="546" spans="7:12" x14ac:dyDescent="0.25">
      <c r="G546">
        <v>10539</v>
      </c>
      <c r="H546" s="2">
        <v>42085.906886574077</v>
      </c>
      <c r="I546" t="s">
        <v>11</v>
      </c>
      <c r="J546" t="s">
        <v>390</v>
      </c>
      <c r="K546" t="s">
        <v>313</v>
      </c>
      <c r="L546" s="6">
        <v>62782.01</v>
      </c>
    </row>
    <row r="547" spans="7:12" x14ac:dyDescent="0.25">
      <c r="G547">
        <v>10540</v>
      </c>
      <c r="H547" s="2">
        <v>42092.516608796293</v>
      </c>
      <c r="I547" t="s">
        <v>35</v>
      </c>
      <c r="J547" t="s">
        <v>391</v>
      </c>
      <c r="K547" t="s">
        <v>65</v>
      </c>
      <c r="L547" s="6">
        <v>7815.88</v>
      </c>
    </row>
    <row r="548" spans="7:12" x14ac:dyDescent="0.25">
      <c r="G548">
        <v>10541</v>
      </c>
      <c r="H548" s="2">
        <v>42331.021724537037</v>
      </c>
      <c r="I548" t="s">
        <v>26</v>
      </c>
      <c r="J548" t="s">
        <v>391</v>
      </c>
      <c r="K548" t="s">
        <v>314</v>
      </c>
      <c r="L548" s="6">
        <v>36372.620000000003</v>
      </c>
    </row>
    <row r="549" spans="7:12" x14ac:dyDescent="0.25">
      <c r="G549">
        <v>10542</v>
      </c>
      <c r="H549" s="2">
        <v>42022.184583333335</v>
      </c>
      <c r="I549" t="s">
        <v>11</v>
      </c>
      <c r="J549" t="s">
        <v>390</v>
      </c>
      <c r="K549" t="s">
        <v>315</v>
      </c>
      <c r="L549" s="6">
        <v>94362.75</v>
      </c>
    </row>
    <row r="550" spans="7:12" x14ac:dyDescent="0.25">
      <c r="G550">
        <v>10543</v>
      </c>
      <c r="H550" s="2">
        <v>42248.563715277778</v>
      </c>
      <c r="I550" t="s">
        <v>66</v>
      </c>
      <c r="J550" t="s">
        <v>392</v>
      </c>
      <c r="K550" t="s">
        <v>89</v>
      </c>
      <c r="L550" s="6">
        <v>68803.8</v>
      </c>
    </row>
    <row r="551" spans="7:12" x14ac:dyDescent="0.25">
      <c r="G551">
        <v>10544</v>
      </c>
      <c r="H551" s="2">
        <v>42300.517083333332</v>
      </c>
      <c r="I551" t="s">
        <v>52</v>
      </c>
      <c r="J551" t="s">
        <v>392</v>
      </c>
      <c r="K551" t="s">
        <v>316</v>
      </c>
      <c r="L551" s="6">
        <v>51295.35</v>
      </c>
    </row>
    <row r="552" spans="7:12" x14ac:dyDescent="0.25">
      <c r="G552">
        <v>10545</v>
      </c>
      <c r="H552" s="2">
        <v>42271.772812499999</v>
      </c>
      <c r="I552" t="s">
        <v>9</v>
      </c>
      <c r="J552" t="s">
        <v>390</v>
      </c>
      <c r="K552" t="s">
        <v>239</v>
      </c>
      <c r="L552" s="6">
        <v>80246.41</v>
      </c>
    </row>
    <row r="553" spans="7:12" x14ac:dyDescent="0.25">
      <c r="G553">
        <v>10546</v>
      </c>
      <c r="H553" s="2">
        <v>42049.337754629632</v>
      </c>
      <c r="I553" t="s">
        <v>38</v>
      </c>
      <c r="J553" t="s">
        <v>391</v>
      </c>
      <c r="K553" t="s">
        <v>194</v>
      </c>
      <c r="L553" s="6">
        <v>30720.53</v>
      </c>
    </row>
    <row r="554" spans="7:12" x14ac:dyDescent="0.25">
      <c r="G554">
        <v>10547</v>
      </c>
      <c r="H554" s="2">
        <v>42296.431180555555</v>
      </c>
      <c r="I554" t="s">
        <v>29</v>
      </c>
      <c r="J554" t="s">
        <v>391</v>
      </c>
      <c r="K554" t="s">
        <v>274</v>
      </c>
      <c r="L554" s="6">
        <v>43030.06</v>
      </c>
    </row>
    <row r="555" spans="7:12" x14ac:dyDescent="0.25">
      <c r="G555">
        <v>10548</v>
      </c>
      <c r="H555" s="2">
        <v>42337.08457175926</v>
      </c>
      <c r="I555" t="s">
        <v>9</v>
      </c>
      <c r="J555" t="s">
        <v>390</v>
      </c>
      <c r="K555" t="s">
        <v>108</v>
      </c>
      <c r="L555" s="6">
        <v>5960.84</v>
      </c>
    </row>
    <row r="556" spans="7:12" x14ac:dyDescent="0.25">
      <c r="G556">
        <v>10549</v>
      </c>
      <c r="H556" s="2">
        <v>42206.493888888886</v>
      </c>
      <c r="I556" t="s">
        <v>5</v>
      </c>
      <c r="J556" t="s">
        <v>390</v>
      </c>
      <c r="K556" t="s">
        <v>259</v>
      </c>
      <c r="L556" s="6">
        <v>65168.94</v>
      </c>
    </row>
    <row r="557" spans="7:12" x14ac:dyDescent="0.25">
      <c r="G557">
        <v>10550</v>
      </c>
      <c r="H557" s="2">
        <v>42106.717430555553</v>
      </c>
      <c r="I557" t="s">
        <v>45</v>
      </c>
      <c r="J557" t="s">
        <v>392</v>
      </c>
      <c r="K557" t="s">
        <v>162</v>
      </c>
      <c r="L557" s="6">
        <v>18261.009999999998</v>
      </c>
    </row>
    <row r="558" spans="7:12" x14ac:dyDescent="0.25">
      <c r="G558">
        <v>10551</v>
      </c>
      <c r="H558" s="2">
        <v>42019.46434027778</v>
      </c>
      <c r="I558" t="s">
        <v>20</v>
      </c>
      <c r="J558" t="s">
        <v>390</v>
      </c>
      <c r="K558" t="s">
        <v>25</v>
      </c>
      <c r="L558" s="6">
        <v>66872.81</v>
      </c>
    </row>
    <row r="559" spans="7:12" x14ac:dyDescent="0.25">
      <c r="G559">
        <v>10552</v>
      </c>
      <c r="H559" s="2">
        <v>42291.157962962963</v>
      </c>
      <c r="I559" t="s">
        <v>17</v>
      </c>
      <c r="J559" t="s">
        <v>390</v>
      </c>
      <c r="K559" t="s">
        <v>317</v>
      </c>
      <c r="L559" s="6">
        <v>9367.75</v>
      </c>
    </row>
    <row r="560" spans="7:12" x14ac:dyDescent="0.25">
      <c r="G560">
        <v>10553</v>
      </c>
      <c r="H560" s="2">
        <v>42329.067164351851</v>
      </c>
      <c r="I560" t="s">
        <v>35</v>
      </c>
      <c r="J560" t="s">
        <v>391</v>
      </c>
      <c r="K560" t="s">
        <v>42</v>
      </c>
      <c r="L560" s="6">
        <v>60292.98</v>
      </c>
    </row>
    <row r="561" spans="7:12" x14ac:dyDescent="0.25">
      <c r="G561">
        <v>10554</v>
      </c>
      <c r="H561" s="2">
        <v>42038.469085648147</v>
      </c>
      <c r="I561" t="s">
        <v>38</v>
      </c>
      <c r="J561" t="s">
        <v>391</v>
      </c>
      <c r="K561" t="s">
        <v>14</v>
      </c>
      <c r="L561" s="6">
        <v>85237.19</v>
      </c>
    </row>
    <row r="562" spans="7:12" x14ac:dyDescent="0.25">
      <c r="G562">
        <v>10555</v>
      </c>
      <c r="H562" s="2">
        <v>42074.240833333337</v>
      </c>
      <c r="I562" t="s">
        <v>61</v>
      </c>
      <c r="J562" t="s">
        <v>392</v>
      </c>
      <c r="K562" t="s">
        <v>179</v>
      </c>
      <c r="L562" s="6">
        <v>79224.42</v>
      </c>
    </row>
    <row r="563" spans="7:12" x14ac:dyDescent="0.25">
      <c r="G563">
        <v>10556</v>
      </c>
      <c r="H563" s="2">
        <v>42079.331238425926</v>
      </c>
      <c r="I563" t="s">
        <v>26</v>
      </c>
      <c r="J563" t="s">
        <v>391</v>
      </c>
      <c r="K563" t="s">
        <v>85</v>
      </c>
      <c r="L563" s="6">
        <v>14209.35</v>
      </c>
    </row>
    <row r="564" spans="7:12" x14ac:dyDescent="0.25">
      <c r="G564">
        <v>10557</v>
      </c>
      <c r="H564" s="2">
        <v>42351.505312499998</v>
      </c>
      <c r="I564" t="s">
        <v>35</v>
      </c>
      <c r="J564" t="s">
        <v>391</v>
      </c>
      <c r="K564" t="s">
        <v>79</v>
      </c>
      <c r="L564" s="6">
        <v>75478.850000000006</v>
      </c>
    </row>
    <row r="565" spans="7:12" x14ac:dyDescent="0.25">
      <c r="G565">
        <v>10558</v>
      </c>
      <c r="H565" s="2">
        <v>42028.001354166663</v>
      </c>
      <c r="I565" t="s">
        <v>26</v>
      </c>
      <c r="J565" t="s">
        <v>391</v>
      </c>
      <c r="K565" t="s">
        <v>295</v>
      </c>
      <c r="L565" s="6">
        <v>50617.54</v>
      </c>
    </row>
    <row r="566" spans="7:12" x14ac:dyDescent="0.25">
      <c r="G566">
        <v>10559</v>
      </c>
      <c r="H566" s="2">
        <v>42176.302858796298</v>
      </c>
      <c r="I566" t="s">
        <v>38</v>
      </c>
      <c r="J566" t="s">
        <v>391</v>
      </c>
      <c r="K566" t="s">
        <v>298</v>
      </c>
      <c r="L566" s="6">
        <v>59659.38</v>
      </c>
    </row>
    <row r="567" spans="7:12" x14ac:dyDescent="0.25">
      <c r="G567">
        <v>10560</v>
      </c>
      <c r="H567" s="2">
        <v>42048.221192129633</v>
      </c>
      <c r="I567" t="s">
        <v>29</v>
      </c>
      <c r="J567" t="s">
        <v>391</v>
      </c>
      <c r="K567" t="s">
        <v>200</v>
      </c>
      <c r="L567" s="6">
        <v>21614.62</v>
      </c>
    </row>
    <row r="568" spans="7:12" x14ac:dyDescent="0.25">
      <c r="G568">
        <v>10561</v>
      </c>
      <c r="H568" s="2">
        <v>42165.377928240741</v>
      </c>
      <c r="I568" t="s">
        <v>17</v>
      </c>
      <c r="J568" t="s">
        <v>390</v>
      </c>
      <c r="K568" t="s">
        <v>145</v>
      </c>
      <c r="L568" s="6">
        <v>70240.009999999995</v>
      </c>
    </row>
    <row r="569" spans="7:12" x14ac:dyDescent="0.25">
      <c r="G569">
        <v>10562</v>
      </c>
      <c r="H569" s="2">
        <v>42192.677673611113</v>
      </c>
      <c r="I569" t="s">
        <v>7</v>
      </c>
      <c r="J569" t="s">
        <v>390</v>
      </c>
      <c r="K569" t="s">
        <v>193</v>
      </c>
      <c r="L569" s="6">
        <v>72186.62</v>
      </c>
    </row>
    <row r="570" spans="7:12" x14ac:dyDescent="0.25">
      <c r="G570">
        <v>10563</v>
      </c>
      <c r="H570" s="2">
        <v>42251.60434027778</v>
      </c>
      <c r="I570" t="s">
        <v>38</v>
      </c>
      <c r="J570" t="s">
        <v>391</v>
      </c>
      <c r="K570" t="s">
        <v>142</v>
      </c>
      <c r="L570" s="6">
        <v>9507.99</v>
      </c>
    </row>
    <row r="571" spans="7:12" x14ac:dyDescent="0.25">
      <c r="G571">
        <v>10564</v>
      </c>
      <c r="H571" s="2">
        <v>42141.341192129628</v>
      </c>
      <c r="I571" t="s">
        <v>38</v>
      </c>
      <c r="J571" t="s">
        <v>391</v>
      </c>
      <c r="K571" t="s">
        <v>181</v>
      </c>
      <c r="L571" s="6">
        <v>23506.86</v>
      </c>
    </row>
    <row r="572" spans="7:12" x14ac:dyDescent="0.25">
      <c r="G572">
        <v>10565</v>
      </c>
      <c r="H572" s="2">
        <v>42313.846724537034</v>
      </c>
      <c r="I572" t="s">
        <v>35</v>
      </c>
      <c r="J572" t="s">
        <v>391</v>
      </c>
      <c r="K572" t="s">
        <v>204</v>
      </c>
      <c r="L572" s="6">
        <v>87206.88</v>
      </c>
    </row>
    <row r="573" spans="7:12" x14ac:dyDescent="0.25">
      <c r="G573">
        <v>10566</v>
      </c>
      <c r="H573" s="2">
        <v>42349.509826388887</v>
      </c>
      <c r="I573" t="s">
        <v>52</v>
      </c>
      <c r="J573" t="s">
        <v>392</v>
      </c>
      <c r="K573" t="s">
        <v>31</v>
      </c>
      <c r="L573" s="6">
        <v>85428.13</v>
      </c>
    </row>
    <row r="574" spans="7:12" x14ac:dyDescent="0.25">
      <c r="G574">
        <v>10567</v>
      </c>
      <c r="H574" s="2">
        <v>42150.688020833331</v>
      </c>
      <c r="I574" t="s">
        <v>35</v>
      </c>
      <c r="J574" t="s">
        <v>391</v>
      </c>
      <c r="K574" t="s">
        <v>105</v>
      </c>
      <c r="L574" s="6">
        <v>90632.81</v>
      </c>
    </row>
    <row r="575" spans="7:12" x14ac:dyDescent="0.25">
      <c r="G575">
        <v>10568</v>
      </c>
      <c r="H575" s="2">
        <v>42034.152881944443</v>
      </c>
      <c r="I575" t="s">
        <v>23</v>
      </c>
      <c r="J575" t="s">
        <v>390</v>
      </c>
      <c r="K575" t="s">
        <v>258</v>
      </c>
      <c r="L575" s="6">
        <v>34324.089999999997</v>
      </c>
    </row>
    <row r="576" spans="7:12" x14ac:dyDescent="0.25">
      <c r="G576">
        <v>10569</v>
      </c>
      <c r="H576" s="2">
        <v>42018.09002314815</v>
      </c>
      <c r="I576" t="s">
        <v>20</v>
      </c>
      <c r="J576" t="s">
        <v>390</v>
      </c>
      <c r="K576" t="s">
        <v>58</v>
      </c>
      <c r="L576" s="6">
        <v>97538.14</v>
      </c>
    </row>
    <row r="577" spans="7:12" x14ac:dyDescent="0.25">
      <c r="G577">
        <v>10570</v>
      </c>
      <c r="H577" s="2">
        <v>42261.655266203707</v>
      </c>
      <c r="I577" t="s">
        <v>35</v>
      </c>
      <c r="J577" t="s">
        <v>391</v>
      </c>
      <c r="K577" t="s">
        <v>118</v>
      </c>
      <c r="L577" s="6">
        <v>87063.39</v>
      </c>
    </row>
    <row r="578" spans="7:12" x14ac:dyDescent="0.25">
      <c r="G578">
        <v>10571</v>
      </c>
      <c r="H578" s="2">
        <v>42107.527592592596</v>
      </c>
      <c r="I578" t="s">
        <v>11</v>
      </c>
      <c r="J578" t="s">
        <v>390</v>
      </c>
      <c r="K578" t="s">
        <v>318</v>
      </c>
      <c r="L578" s="6">
        <v>2825.42</v>
      </c>
    </row>
    <row r="579" spans="7:12" x14ac:dyDescent="0.25">
      <c r="G579">
        <v>10572</v>
      </c>
      <c r="H579" s="2">
        <v>42035.753784722219</v>
      </c>
      <c r="I579" t="s">
        <v>66</v>
      </c>
      <c r="J579" t="s">
        <v>392</v>
      </c>
      <c r="K579" t="s">
        <v>155</v>
      </c>
      <c r="L579" s="6">
        <v>4498.37</v>
      </c>
    </row>
    <row r="580" spans="7:12" x14ac:dyDescent="0.25">
      <c r="G580">
        <v>10573</v>
      </c>
      <c r="H580" s="2">
        <v>42261.770636574074</v>
      </c>
      <c r="I580" t="s">
        <v>35</v>
      </c>
      <c r="J580" t="s">
        <v>391</v>
      </c>
      <c r="K580" t="s">
        <v>242</v>
      </c>
      <c r="L580" s="6">
        <v>61875.51</v>
      </c>
    </row>
    <row r="581" spans="7:12" x14ac:dyDescent="0.25">
      <c r="G581">
        <v>10574</v>
      </c>
      <c r="H581" s="2">
        <v>42196.460474537038</v>
      </c>
      <c r="I581" t="s">
        <v>52</v>
      </c>
      <c r="J581" t="s">
        <v>392</v>
      </c>
      <c r="K581" t="s">
        <v>65</v>
      </c>
      <c r="L581" s="6">
        <v>78799.62</v>
      </c>
    </row>
    <row r="582" spans="7:12" x14ac:dyDescent="0.25">
      <c r="G582">
        <v>10575</v>
      </c>
      <c r="H582" s="2">
        <v>42058.418263888889</v>
      </c>
      <c r="I582" t="s">
        <v>5</v>
      </c>
      <c r="J582" t="s">
        <v>390</v>
      </c>
      <c r="K582" t="s">
        <v>176</v>
      </c>
      <c r="L582" s="6">
        <v>6096.69</v>
      </c>
    </row>
    <row r="583" spans="7:12" x14ac:dyDescent="0.25">
      <c r="G583">
        <v>10576</v>
      </c>
      <c r="H583" s="2">
        <v>42261.549780092595</v>
      </c>
      <c r="I583" t="s">
        <v>15</v>
      </c>
      <c r="J583" t="s">
        <v>390</v>
      </c>
      <c r="K583" t="s">
        <v>149</v>
      </c>
      <c r="L583" s="6">
        <v>23445.9</v>
      </c>
    </row>
    <row r="584" spans="7:12" x14ac:dyDescent="0.25">
      <c r="G584">
        <v>10577</v>
      </c>
      <c r="H584" s="2">
        <v>42324.060740740744</v>
      </c>
      <c r="I584" t="s">
        <v>52</v>
      </c>
      <c r="J584" t="s">
        <v>392</v>
      </c>
      <c r="K584" t="s">
        <v>47</v>
      </c>
      <c r="L584" s="6">
        <v>77304.83</v>
      </c>
    </row>
    <row r="585" spans="7:12" x14ac:dyDescent="0.25">
      <c r="G585">
        <v>10578</v>
      </c>
      <c r="H585" s="2">
        <v>42239.862592592595</v>
      </c>
      <c r="I585" t="s">
        <v>26</v>
      </c>
      <c r="J585" t="s">
        <v>391</v>
      </c>
      <c r="K585" t="s">
        <v>41</v>
      </c>
      <c r="L585" s="6">
        <v>59381.99</v>
      </c>
    </row>
    <row r="586" spans="7:12" x14ac:dyDescent="0.25">
      <c r="G586">
        <v>10579</v>
      </c>
      <c r="H586" s="2">
        <v>42270.64025462963</v>
      </c>
      <c r="I586" t="s">
        <v>38</v>
      </c>
      <c r="J586" t="s">
        <v>391</v>
      </c>
      <c r="K586" t="s">
        <v>319</v>
      </c>
      <c r="L586" s="6">
        <v>13422.97</v>
      </c>
    </row>
    <row r="587" spans="7:12" x14ac:dyDescent="0.25">
      <c r="G587">
        <v>10580</v>
      </c>
      <c r="H587" s="2">
        <v>42270.357245370367</v>
      </c>
      <c r="I587" t="s">
        <v>7</v>
      </c>
      <c r="J587" t="s">
        <v>390</v>
      </c>
      <c r="K587" t="s">
        <v>90</v>
      </c>
      <c r="L587" s="6">
        <v>47733.85</v>
      </c>
    </row>
    <row r="588" spans="7:12" x14ac:dyDescent="0.25">
      <c r="G588">
        <v>10581</v>
      </c>
      <c r="H588" s="2">
        <v>42044.005902777775</v>
      </c>
      <c r="I588" t="s">
        <v>66</v>
      </c>
      <c r="J588" t="s">
        <v>392</v>
      </c>
      <c r="K588" t="s">
        <v>232</v>
      </c>
      <c r="L588" s="6">
        <v>84571.4</v>
      </c>
    </row>
    <row r="589" spans="7:12" x14ac:dyDescent="0.25">
      <c r="G589">
        <v>10582</v>
      </c>
      <c r="H589" s="2">
        <v>42073.705972222226</v>
      </c>
      <c r="I589" t="s">
        <v>15</v>
      </c>
      <c r="J589" t="s">
        <v>390</v>
      </c>
      <c r="K589" t="s">
        <v>320</v>
      </c>
      <c r="L589" s="6">
        <v>55381.79</v>
      </c>
    </row>
    <row r="590" spans="7:12" x14ac:dyDescent="0.25">
      <c r="G590">
        <v>10583</v>
      </c>
      <c r="H590" s="2">
        <v>42023.462858796294</v>
      </c>
      <c r="I590" t="s">
        <v>13</v>
      </c>
      <c r="J590" t="s">
        <v>390</v>
      </c>
      <c r="K590" t="s">
        <v>321</v>
      </c>
      <c r="L590" s="6">
        <v>92733.97</v>
      </c>
    </row>
    <row r="591" spans="7:12" x14ac:dyDescent="0.25">
      <c r="G591">
        <v>10584</v>
      </c>
      <c r="H591" s="2">
        <v>42123.113009259258</v>
      </c>
      <c r="I591" t="s">
        <v>35</v>
      </c>
      <c r="J591" t="s">
        <v>391</v>
      </c>
      <c r="K591" t="s">
        <v>189</v>
      </c>
      <c r="L591" s="6">
        <v>41339.4</v>
      </c>
    </row>
    <row r="592" spans="7:12" x14ac:dyDescent="0.25">
      <c r="G592">
        <v>10585</v>
      </c>
      <c r="H592" s="2">
        <v>42283.047893518517</v>
      </c>
      <c r="I592" t="s">
        <v>35</v>
      </c>
      <c r="J592" t="s">
        <v>391</v>
      </c>
      <c r="K592" t="s">
        <v>257</v>
      </c>
      <c r="L592" s="6">
        <v>52990.47</v>
      </c>
    </row>
    <row r="593" spans="7:12" x14ac:dyDescent="0.25">
      <c r="G593">
        <v>10586</v>
      </c>
      <c r="H593" s="2">
        <v>42061.28261574074</v>
      </c>
      <c r="I593" t="s">
        <v>66</v>
      </c>
      <c r="J593" t="s">
        <v>392</v>
      </c>
      <c r="K593" t="s">
        <v>250</v>
      </c>
      <c r="L593" s="6">
        <v>74856.47</v>
      </c>
    </row>
    <row r="594" spans="7:12" x14ac:dyDescent="0.25">
      <c r="G594">
        <v>10587</v>
      </c>
      <c r="H594" s="2">
        <v>42238.441064814811</v>
      </c>
      <c r="I594" t="s">
        <v>38</v>
      </c>
      <c r="J594" t="s">
        <v>391</v>
      </c>
      <c r="K594" t="s">
        <v>118</v>
      </c>
      <c r="L594" s="6">
        <v>18987.63</v>
      </c>
    </row>
    <row r="595" spans="7:12" x14ac:dyDescent="0.25">
      <c r="G595">
        <v>10588</v>
      </c>
      <c r="H595" s="2">
        <v>42311.541030092594</v>
      </c>
      <c r="I595" t="s">
        <v>17</v>
      </c>
      <c r="J595" t="s">
        <v>390</v>
      </c>
      <c r="K595" t="s">
        <v>134</v>
      </c>
      <c r="L595" s="6">
        <v>34961.760000000002</v>
      </c>
    </row>
    <row r="596" spans="7:12" x14ac:dyDescent="0.25">
      <c r="G596">
        <v>10589</v>
      </c>
      <c r="H596" s="2">
        <v>42344.491307870368</v>
      </c>
      <c r="I596" t="s">
        <v>52</v>
      </c>
      <c r="J596" t="s">
        <v>392</v>
      </c>
      <c r="K596" t="s">
        <v>167</v>
      </c>
      <c r="L596" s="6">
        <v>35392.39</v>
      </c>
    </row>
    <row r="597" spans="7:12" x14ac:dyDescent="0.25">
      <c r="G597">
        <v>10590</v>
      </c>
      <c r="H597" s="2">
        <v>42108.854305555556</v>
      </c>
      <c r="I597" t="s">
        <v>11</v>
      </c>
      <c r="J597" t="s">
        <v>390</v>
      </c>
      <c r="K597" t="s">
        <v>58</v>
      </c>
      <c r="L597" s="6">
        <v>29776.880000000001</v>
      </c>
    </row>
    <row r="598" spans="7:12" x14ac:dyDescent="0.25">
      <c r="G598">
        <v>10591</v>
      </c>
      <c r="H598" s="2">
        <v>42322.819398148145</v>
      </c>
      <c r="I598" t="s">
        <v>17</v>
      </c>
      <c r="J598" t="s">
        <v>390</v>
      </c>
      <c r="K598" t="s">
        <v>322</v>
      </c>
      <c r="L598" s="6">
        <v>89073.64</v>
      </c>
    </row>
    <row r="599" spans="7:12" x14ac:dyDescent="0.25">
      <c r="G599">
        <v>10592</v>
      </c>
      <c r="H599" s="2">
        <v>42305.5937037037</v>
      </c>
      <c r="I599" t="s">
        <v>9</v>
      </c>
      <c r="J599" t="s">
        <v>390</v>
      </c>
      <c r="K599" t="s">
        <v>106</v>
      </c>
      <c r="L599" s="6">
        <v>76932.429999999993</v>
      </c>
    </row>
    <row r="600" spans="7:12" x14ac:dyDescent="0.25">
      <c r="G600">
        <v>10593</v>
      </c>
      <c r="H600" s="2">
        <v>42309.683333333334</v>
      </c>
      <c r="I600" t="s">
        <v>29</v>
      </c>
      <c r="J600" t="s">
        <v>391</v>
      </c>
      <c r="K600" t="s">
        <v>299</v>
      </c>
      <c r="L600" s="6">
        <v>60992.44</v>
      </c>
    </row>
    <row r="601" spans="7:12" x14ac:dyDescent="0.25">
      <c r="G601">
        <v>10594</v>
      </c>
      <c r="H601" s="2">
        <v>42072.645567129628</v>
      </c>
      <c r="I601" t="s">
        <v>29</v>
      </c>
      <c r="J601" t="s">
        <v>391</v>
      </c>
      <c r="K601" t="s">
        <v>168</v>
      </c>
      <c r="L601" s="6">
        <v>59875.98</v>
      </c>
    </row>
    <row r="602" spans="7:12" x14ac:dyDescent="0.25">
      <c r="G602">
        <v>10595</v>
      </c>
      <c r="H602" s="2">
        <v>42061.198263888888</v>
      </c>
      <c r="I602" t="s">
        <v>20</v>
      </c>
      <c r="J602" t="s">
        <v>390</v>
      </c>
      <c r="K602" t="s">
        <v>323</v>
      </c>
      <c r="L602" s="6">
        <v>50496.55</v>
      </c>
    </row>
    <row r="603" spans="7:12" x14ac:dyDescent="0.25">
      <c r="G603">
        <v>10596</v>
      </c>
      <c r="H603" s="2">
        <v>42222.887384259258</v>
      </c>
      <c r="I603" t="s">
        <v>11</v>
      </c>
      <c r="J603" t="s">
        <v>390</v>
      </c>
      <c r="K603" t="s">
        <v>324</v>
      </c>
      <c r="L603" s="6">
        <v>3181.82</v>
      </c>
    </row>
    <row r="604" spans="7:12" x14ac:dyDescent="0.25">
      <c r="G604">
        <v>10597</v>
      </c>
      <c r="H604" s="2">
        <v>42212.559027777781</v>
      </c>
      <c r="I604" t="s">
        <v>40</v>
      </c>
      <c r="J604" t="s">
        <v>391</v>
      </c>
      <c r="K604" t="s">
        <v>155</v>
      </c>
      <c r="L604" s="6">
        <v>83098.820000000007</v>
      </c>
    </row>
    <row r="605" spans="7:12" x14ac:dyDescent="0.25">
      <c r="G605">
        <v>10598</v>
      </c>
      <c r="H605" s="2">
        <v>42163.662465277775</v>
      </c>
      <c r="I605" t="s">
        <v>11</v>
      </c>
      <c r="J605" t="s">
        <v>390</v>
      </c>
      <c r="K605" t="s">
        <v>268</v>
      </c>
      <c r="L605" s="6">
        <v>54739.51</v>
      </c>
    </row>
    <row r="606" spans="7:12" x14ac:dyDescent="0.25">
      <c r="G606">
        <v>10599</v>
      </c>
      <c r="H606" s="2">
        <v>42360.923067129632</v>
      </c>
      <c r="I606" t="s">
        <v>5</v>
      </c>
      <c r="J606" t="s">
        <v>390</v>
      </c>
      <c r="K606" t="s">
        <v>325</v>
      </c>
      <c r="L606" s="6">
        <v>29234.95</v>
      </c>
    </row>
    <row r="607" spans="7:12" x14ac:dyDescent="0.25">
      <c r="G607">
        <v>10600</v>
      </c>
      <c r="H607" s="2">
        <v>42256.529791666668</v>
      </c>
      <c r="I607" t="s">
        <v>23</v>
      </c>
      <c r="J607" t="s">
        <v>390</v>
      </c>
      <c r="K607" t="s">
        <v>44</v>
      </c>
      <c r="L607" s="6">
        <v>88746.05</v>
      </c>
    </row>
    <row r="608" spans="7:12" x14ac:dyDescent="0.25">
      <c r="G608">
        <v>10601</v>
      </c>
      <c r="H608" s="2">
        <v>42294.123981481483</v>
      </c>
      <c r="I608" t="s">
        <v>66</v>
      </c>
      <c r="J608" t="s">
        <v>392</v>
      </c>
      <c r="K608" t="s">
        <v>326</v>
      </c>
      <c r="L608" s="6">
        <v>93573.35</v>
      </c>
    </row>
    <row r="609" spans="7:12" x14ac:dyDescent="0.25">
      <c r="G609">
        <v>10602</v>
      </c>
      <c r="H609" s="2">
        <v>42307.121701388889</v>
      </c>
      <c r="I609" t="s">
        <v>9</v>
      </c>
      <c r="J609" t="s">
        <v>390</v>
      </c>
      <c r="K609" t="s">
        <v>105</v>
      </c>
      <c r="L609" s="6">
        <v>6094.92</v>
      </c>
    </row>
    <row r="610" spans="7:12" x14ac:dyDescent="0.25">
      <c r="G610">
        <v>10603</v>
      </c>
      <c r="H610" s="2">
        <v>42253.006979166668</v>
      </c>
      <c r="I610" t="s">
        <v>45</v>
      </c>
      <c r="J610" t="s">
        <v>392</v>
      </c>
      <c r="K610" t="s">
        <v>94</v>
      </c>
      <c r="L610" s="6">
        <v>41043.980000000003</v>
      </c>
    </row>
    <row r="611" spans="7:12" x14ac:dyDescent="0.25">
      <c r="G611">
        <v>10604</v>
      </c>
      <c r="H611" s="2">
        <v>42226.051608796297</v>
      </c>
      <c r="I611" t="s">
        <v>13</v>
      </c>
      <c r="J611" t="s">
        <v>390</v>
      </c>
      <c r="K611" t="s">
        <v>246</v>
      </c>
      <c r="L611" s="6">
        <v>3039.39</v>
      </c>
    </row>
    <row r="612" spans="7:12" x14ac:dyDescent="0.25">
      <c r="G612">
        <v>10605</v>
      </c>
      <c r="H612" s="2">
        <v>42189.204780092594</v>
      </c>
      <c r="I612" t="s">
        <v>52</v>
      </c>
      <c r="J612" t="s">
        <v>392</v>
      </c>
      <c r="K612" t="s">
        <v>137</v>
      </c>
      <c r="L612" s="6">
        <v>34058.99</v>
      </c>
    </row>
    <row r="613" spans="7:12" x14ac:dyDescent="0.25">
      <c r="G613">
        <v>10606</v>
      </c>
      <c r="H613" s="2">
        <v>42336.650254629632</v>
      </c>
      <c r="I613" t="s">
        <v>11</v>
      </c>
      <c r="J613" t="s">
        <v>390</v>
      </c>
      <c r="K613" t="s">
        <v>327</v>
      </c>
      <c r="L613" s="6">
        <v>1659.77</v>
      </c>
    </row>
    <row r="614" spans="7:12" x14ac:dyDescent="0.25">
      <c r="G614">
        <v>10607</v>
      </c>
      <c r="H614" s="2">
        <v>42152.441018518519</v>
      </c>
      <c r="I614" t="s">
        <v>66</v>
      </c>
      <c r="J614" t="s">
        <v>392</v>
      </c>
      <c r="K614" t="s">
        <v>207</v>
      </c>
      <c r="L614" s="6">
        <v>74731.37</v>
      </c>
    </row>
    <row r="615" spans="7:12" x14ac:dyDescent="0.25">
      <c r="G615">
        <v>10608</v>
      </c>
      <c r="H615" s="2">
        <v>42136.687604166669</v>
      </c>
      <c r="I615" t="s">
        <v>7</v>
      </c>
      <c r="J615" t="s">
        <v>390</v>
      </c>
      <c r="K615" t="s">
        <v>211</v>
      </c>
      <c r="L615" s="6">
        <v>6679.07</v>
      </c>
    </row>
    <row r="616" spans="7:12" x14ac:dyDescent="0.25">
      <c r="G616">
        <v>10609</v>
      </c>
      <c r="H616" s="2">
        <v>42220.00854166667</v>
      </c>
      <c r="I616" t="s">
        <v>45</v>
      </c>
      <c r="J616" t="s">
        <v>392</v>
      </c>
      <c r="K616" t="s">
        <v>328</v>
      </c>
      <c r="L616" s="6">
        <v>54394.15</v>
      </c>
    </row>
    <row r="617" spans="7:12" x14ac:dyDescent="0.25">
      <c r="G617">
        <v>10610</v>
      </c>
      <c r="H617" s="2">
        <v>42246.277685185189</v>
      </c>
      <c r="I617" t="s">
        <v>61</v>
      </c>
      <c r="J617" t="s">
        <v>392</v>
      </c>
      <c r="K617" t="s">
        <v>300</v>
      </c>
      <c r="L617" s="6">
        <v>1503.3</v>
      </c>
    </row>
    <row r="618" spans="7:12" x14ac:dyDescent="0.25">
      <c r="G618">
        <v>10611</v>
      </c>
      <c r="H618" s="2">
        <v>42102.352638888886</v>
      </c>
      <c r="I618" t="s">
        <v>52</v>
      </c>
      <c r="J618" t="s">
        <v>392</v>
      </c>
      <c r="K618" t="s">
        <v>306</v>
      </c>
      <c r="L618" s="6">
        <v>92348.36</v>
      </c>
    </row>
    <row r="619" spans="7:12" x14ac:dyDescent="0.25">
      <c r="G619">
        <v>10612</v>
      </c>
      <c r="H619" s="2">
        <v>42044.575011574074</v>
      </c>
      <c r="I619" t="s">
        <v>9</v>
      </c>
      <c r="J619" t="s">
        <v>390</v>
      </c>
      <c r="K619" t="s">
        <v>57</v>
      </c>
      <c r="L619" s="6">
        <v>2564.0300000000002</v>
      </c>
    </row>
    <row r="620" spans="7:12" x14ac:dyDescent="0.25">
      <c r="G620">
        <v>10613</v>
      </c>
      <c r="H620" s="2">
        <v>42048.53224537037</v>
      </c>
      <c r="I620" t="s">
        <v>61</v>
      </c>
      <c r="J620" t="s">
        <v>392</v>
      </c>
      <c r="K620" t="s">
        <v>257</v>
      </c>
      <c r="L620" s="6">
        <v>67955.509999999995</v>
      </c>
    </row>
    <row r="621" spans="7:12" x14ac:dyDescent="0.25">
      <c r="G621">
        <v>10614</v>
      </c>
      <c r="H621" s="2">
        <v>42015.50037037037</v>
      </c>
      <c r="I621" t="s">
        <v>45</v>
      </c>
      <c r="J621" t="s">
        <v>392</v>
      </c>
      <c r="K621" t="s">
        <v>134</v>
      </c>
      <c r="L621" s="6">
        <v>60671.5</v>
      </c>
    </row>
    <row r="622" spans="7:12" x14ac:dyDescent="0.25">
      <c r="G622">
        <v>10615</v>
      </c>
      <c r="H622" s="2">
        <v>42109.207627314812</v>
      </c>
      <c r="I622" t="s">
        <v>66</v>
      </c>
      <c r="J622" t="s">
        <v>392</v>
      </c>
      <c r="K622" t="s">
        <v>192</v>
      </c>
      <c r="L622" s="6">
        <v>63822.26</v>
      </c>
    </row>
    <row r="623" spans="7:12" x14ac:dyDescent="0.25">
      <c r="G623">
        <v>10616</v>
      </c>
      <c r="H623" s="2">
        <v>42016.678043981483</v>
      </c>
      <c r="I623" t="s">
        <v>29</v>
      </c>
      <c r="J623" t="s">
        <v>391</v>
      </c>
      <c r="K623" t="s">
        <v>287</v>
      </c>
      <c r="L623" s="6">
        <v>87238.56</v>
      </c>
    </row>
    <row r="624" spans="7:12" x14ac:dyDescent="0.25">
      <c r="G624">
        <v>10617</v>
      </c>
      <c r="H624" s="2">
        <v>42006.988842592589</v>
      </c>
      <c r="I624" t="s">
        <v>17</v>
      </c>
      <c r="J624" t="s">
        <v>390</v>
      </c>
      <c r="K624" t="s">
        <v>145</v>
      </c>
      <c r="L624" s="6">
        <v>43889.42</v>
      </c>
    </row>
    <row r="625" spans="7:12" x14ac:dyDescent="0.25">
      <c r="G625">
        <v>10618</v>
      </c>
      <c r="H625" s="2">
        <v>42206.124895833331</v>
      </c>
      <c r="I625" t="s">
        <v>26</v>
      </c>
      <c r="J625" t="s">
        <v>391</v>
      </c>
      <c r="K625" t="s">
        <v>329</v>
      </c>
      <c r="L625" s="6">
        <v>31778.799999999999</v>
      </c>
    </row>
    <row r="626" spans="7:12" x14ac:dyDescent="0.25">
      <c r="G626">
        <v>10619</v>
      </c>
      <c r="H626" s="2">
        <v>42364.711087962962</v>
      </c>
      <c r="I626" t="s">
        <v>29</v>
      </c>
      <c r="J626" t="s">
        <v>391</v>
      </c>
      <c r="K626" t="s">
        <v>196</v>
      </c>
      <c r="L626" s="6">
        <v>94792.28</v>
      </c>
    </row>
    <row r="627" spans="7:12" x14ac:dyDescent="0.25">
      <c r="G627">
        <v>10620</v>
      </c>
      <c r="H627" s="2">
        <v>42153.81486111111</v>
      </c>
      <c r="I627" t="s">
        <v>23</v>
      </c>
      <c r="J627" t="s">
        <v>390</v>
      </c>
      <c r="K627" t="s">
        <v>232</v>
      </c>
      <c r="L627" s="6">
        <v>90527.61</v>
      </c>
    </row>
    <row r="628" spans="7:12" x14ac:dyDescent="0.25">
      <c r="G628">
        <v>10621</v>
      </c>
      <c r="H628" s="2">
        <v>42184.143969907411</v>
      </c>
      <c r="I628" t="s">
        <v>45</v>
      </c>
      <c r="J628" t="s">
        <v>392</v>
      </c>
      <c r="K628" t="s">
        <v>318</v>
      </c>
      <c r="L628" s="6">
        <v>98214.22</v>
      </c>
    </row>
    <row r="629" spans="7:12" x14ac:dyDescent="0.25">
      <c r="G629">
        <v>10622</v>
      </c>
      <c r="H629" s="2">
        <v>42096.122337962966</v>
      </c>
      <c r="I629" t="s">
        <v>13</v>
      </c>
      <c r="J629" t="s">
        <v>390</v>
      </c>
      <c r="K629" t="s">
        <v>330</v>
      </c>
      <c r="L629" s="6">
        <v>34025.15</v>
      </c>
    </row>
    <row r="630" spans="7:12" x14ac:dyDescent="0.25">
      <c r="G630">
        <v>10623</v>
      </c>
      <c r="H630" s="2">
        <v>42288.900868055556</v>
      </c>
      <c r="I630" t="s">
        <v>5</v>
      </c>
      <c r="J630" t="s">
        <v>390</v>
      </c>
      <c r="K630" t="s">
        <v>247</v>
      </c>
      <c r="L630" s="6">
        <v>39712.629999999997</v>
      </c>
    </row>
    <row r="631" spans="7:12" x14ac:dyDescent="0.25">
      <c r="G631">
        <v>10624</v>
      </c>
      <c r="H631" s="2">
        <v>42184.022465277776</v>
      </c>
      <c r="I631" t="s">
        <v>9</v>
      </c>
      <c r="J631" t="s">
        <v>390</v>
      </c>
      <c r="K631" t="s">
        <v>287</v>
      </c>
      <c r="L631" s="6">
        <v>55730.69</v>
      </c>
    </row>
    <row r="632" spans="7:12" x14ac:dyDescent="0.25">
      <c r="G632">
        <v>10625</v>
      </c>
      <c r="H632" s="2">
        <v>42356.899386574078</v>
      </c>
      <c r="I632" t="s">
        <v>26</v>
      </c>
      <c r="J632" t="s">
        <v>391</v>
      </c>
      <c r="K632" t="s">
        <v>56</v>
      </c>
      <c r="L632" s="6">
        <v>31277.07</v>
      </c>
    </row>
    <row r="633" spans="7:12" x14ac:dyDescent="0.25">
      <c r="G633">
        <v>10626</v>
      </c>
      <c r="H633" s="2">
        <v>42310.569432870368</v>
      </c>
      <c r="I633" t="s">
        <v>23</v>
      </c>
      <c r="J633" t="s">
        <v>390</v>
      </c>
      <c r="K633" t="s">
        <v>285</v>
      </c>
      <c r="L633" s="6">
        <v>18949.77</v>
      </c>
    </row>
    <row r="634" spans="7:12" x14ac:dyDescent="0.25">
      <c r="G634">
        <v>10627</v>
      </c>
      <c r="H634" s="2">
        <v>42083.107627314814</v>
      </c>
      <c r="I634" t="s">
        <v>15</v>
      </c>
      <c r="J634" t="s">
        <v>390</v>
      </c>
      <c r="K634" t="s">
        <v>268</v>
      </c>
      <c r="L634" s="6">
        <v>64637.41</v>
      </c>
    </row>
    <row r="635" spans="7:12" x14ac:dyDescent="0.25">
      <c r="G635">
        <v>10628</v>
      </c>
      <c r="H635" s="2">
        <v>42242.152557870373</v>
      </c>
      <c r="I635" t="s">
        <v>29</v>
      </c>
      <c r="J635" t="s">
        <v>391</v>
      </c>
      <c r="K635" t="s">
        <v>300</v>
      </c>
      <c r="L635" s="6">
        <v>24823.1</v>
      </c>
    </row>
    <row r="636" spans="7:12" x14ac:dyDescent="0.25">
      <c r="G636">
        <v>10629</v>
      </c>
      <c r="H636" s="2">
        <v>42231.617905092593</v>
      </c>
      <c r="I636" t="s">
        <v>61</v>
      </c>
      <c r="J636" t="s">
        <v>392</v>
      </c>
      <c r="K636" t="s">
        <v>291</v>
      </c>
      <c r="L636" s="6">
        <v>44313.8</v>
      </c>
    </row>
    <row r="637" spans="7:12" x14ac:dyDescent="0.25">
      <c r="G637">
        <v>10630</v>
      </c>
      <c r="H637" s="2">
        <v>42239.794074074074</v>
      </c>
      <c r="I637" t="s">
        <v>11</v>
      </c>
      <c r="J637" t="s">
        <v>390</v>
      </c>
      <c r="K637" t="s">
        <v>10</v>
      </c>
      <c r="L637" s="6">
        <v>58510.39</v>
      </c>
    </row>
    <row r="638" spans="7:12" x14ac:dyDescent="0.25">
      <c r="G638">
        <v>10631</v>
      </c>
      <c r="H638" s="2">
        <v>42111.664490740739</v>
      </c>
      <c r="I638" t="s">
        <v>29</v>
      </c>
      <c r="J638" t="s">
        <v>391</v>
      </c>
      <c r="K638" t="s">
        <v>118</v>
      </c>
      <c r="L638" s="6">
        <v>72520.240000000005</v>
      </c>
    </row>
    <row r="639" spans="7:12" x14ac:dyDescent="0.25">
      <c r="G639">
        <v>10632</v>
      </c>
      <c r="H639" s="2">
        <v>42034.233217592591</v>
      </c>
      <c r="I639" t="s">
        <v>7</v>
      </c>
      <c r="J639" t="s">
        <v>390</v>
      </c>
      <c r="K639" t="s">
        <v>126</v>
      </c>
      <c r="L639" s="6">
        <v>30802.05</v>
      </c>
    </row>
    <row r="640" spans="7:12" x14ac:dyDescent="0.25">
      <c r="G640">
        <v>10633</v>
      </c>
      <c r="H640" s="2">
        <v>42029.286481481482</v>
      </c>
      <c r="I640" t="s">
        <v>15</v>
      </c>
      <c r="J640" t="s">
        <v>390</v>
      </c>
      <c r="K640" t="s">
        <v>185</v>
      </c>
      <c r="L640" s="6">
        <v>79140.490000000005</v>
      </c>
    </row>
    <row r="641" spans="7:12" x14ac:dyDescent="0.25">
      <c r="G641">
        <v>10634</v>
      </c>
      <c r="H641" s="2">
        <v>42237.842546296299</v>
      </c>
      <c r="I641" t="s">
        <v>61</v>
      </c>
      <c r="J641" t="s">
        <v>392</v>
      </c>
      <c r="K641" t="s">
        <v>263</v>
      </c>
      <c r="L641" s="6">
        <v>14838.75</v>
      </c>
    </row>
    <row r="642" spans="7:12" x14ac:dyDescent="0.25">
      <c r="G642">
        <v>10635</v>
      </c>
      <c r="H642" s="2">
        <v>42332.874537037038</v>
      </c>
      <c r="I642" t="s">
        <v>20</v>
      </c>
      <c r="J642" t="s">
        <v>390</v>
      </c>
      <c r="K642" t="s">
        <v>331</v>
      </c>
      <c r="L642" s="6">
        <v>99308.07</v>
      </c>
    </row>
    <row r="643" spans="7:12" x14ac:dyDescent="0.25">
      <c r="G643">
        <v>10636</v>
      </c>
      <c r="H643" s="2">
        <v>42254.805277777778</v>
      </c>
      <c r="I643" t="s">
        <v>17</v>
      </c>
      <c r="J643" t="s">
        <v>390</v>
      </c>
      <c r="K643" t="s">
        <v>158</v>
      </c>
      <c r="L643" s="6">
        <v>27233.69</v>
      </c>
    </row>
    <row r="644" spans="7:12" x14ac:dyDescent="0.25">
      <c r="G644">
        <v>10637</v>
      </c>
      <c r="H644" s="2">
        <v>42270.494004629632</v>
      </c>
      <c r="I644" t="s">
        <v>45</v>
      </c>
      <c r="J644" t="s">
        <v>392</v>
      </c>
      <c r="K644" t="s">
        <v>80</v>
      </c>
      <c r="L644" s="6">
        <v>11485.32</v>
      </c>
    </row>
    <row r="645" spans="7:12" x14ac:dyDescent="0.25">
      <c r="G645">
        <v>10638</v>
      </c>
      <c r="H645" s="2">
        <v>42142.703449074077</v>
      </c>
      <c r="I645" t="s">
        <v>66</v>
      </c>
      <c r="J645" t="s">
        <v>392</v>
      </c>
      <c r="K645" t="s">
        <v>274</v>
      </c>
      <c r="L645" s="6">
        <v>35483.42</v>
      </c>
    </row>
    <row r="646" spans="7:12" x14ac:dyDescent="0.25">
      <c r="G646">
        <v>10639</v>
      </c>
      <c r="H646" s="2">
        <v>42196.166701388887</v>
      </c>
      <c r="I646" t="s">
        <v>20</v>
      </c>
      <c r="J646" t="s">
        <v>390</v>
      </c>
      <c r="K646" t="s">
        <v>144</v>
      </c>
      <c r="L646" s="6">
        <v>50262.25</v>
      </c>
    </row>
    <row r="647" spans="7:12" x14ac:dyDescent="0.25">
      <c r="G647">
        <v>10640</v>
      </c>
      <c r="H647" s="2">
        <v>42023.389027777775</v>
      </c>
      <c r="I647" t="s">
        <v>5</v>
      </c>
      <c r="J647" t="s">
        <v>390</v>
      </c>
      <c r="K647" t="s">
        <v>43</v>
      </c>
      <c r="L647" s="6">
        <v>60844.35</v>
      </c>
    </row>
    <row r="648" spans="7:12" x14ac:dyDescent="0.25">
      <c r="G648">
        <v>10641</v>
      </c>
      <c r="H648" s="2">
        <v>42014.286631944444</v>
      </c>
      <c r="I648" t="s">
        <v>15</v>
      </c>
      <c r="J648" t="s">
        <v>390</v>
      </c>
      <c r="K648" t="s">
        <v>226</v>
      </c>
      <c r="L648" s="6">
        <v>11590.33</v>
      </c>
    </row>
    <row r="649" spans="7:12" x14ac:dyDescent="0.25">
      <c r="G649">
        <v>10642</v>
      </c>
      <c r="H649" s="2">
        <v>42057.001828703702</v>
      </c>
      <c r="I649" t="s">
        <v>52</v>
      </c>
      <c r="J649" t="s">
        <v>392</v>
      </c>
      <c r="K649" t="s">
        <v>30</v>
      </c>
      <c r="L649" s="6">
        <v>13291.39</v>
      </c>
    </row>
    <row r="650" spans="7:12" x14ac:dyDescent="0.25">
      <c r="G650">
        <v>10643</v>
      </c>
      <c r="H650" s="2">
        <v>42158.993622685186</v>
      </c>
      <c r="I650" t="s">
        <v>17</v>
      </c>
      <c r="J650" t="s">
        <v>390</v>
      </c>
      <c r="K650" t="s">
        <v>12</v>
      </c>
      <c r="L650" s="6">
        <v>67562.14</v>
      </c>
    </row>
    <row r="651" spans="7:12" x14ac:dyDescent="0.25">
      <c r="G651">
        <v>10644</v>
      </c>
      <c r="H651" s="2">
        <v>42123.987071759257</v>
      </c>
      <c r="I651" t="s">
        <v>13</v>
      </c>
      <c r="J651" t="s">
        <v>390</v>
      </c>
      <c r="K651" t="s">
        <v>332</v>
      </c>
      <c r="L651" s="6">
        <v>37924.07</v>
      </c>
    </row>
    <row r="652" spans="7:12" x14ac:dyDescent="0.25">
      <c r="G652">
        <v>10645</v>
      </c>
      <c r="H652" s="2">
        <v>42315.534432870372</v>
      </c>
      <c r="I652" t="s">
        <v>20</v>
      </c>
      <c r="J652" t="s">
        <v>390</v>
      </c>
      <c r="K652" t="s">
        <v>249</v>
      </c>
      <c r="L652" s="6">
        <v>81484.03</v>
      </c>
    </row>
    <row r="653" spans="7:12" x14ac:dyDescent="0.25">
      <c r="G653">
        <v>10646</v>
      </c>
      <c r="H653" s="2">
        <v>42306.573645833334</v>
      </c>
      <c r="I653" t="s">
        <v>20</v>
      </c>
      <c r="J653" t="s">
        <v>390</v>
      </c>
      <c r="K653" t="s">
        <v>144</v>
      </c>
      <c r="L653" s="6">
        <v>41552.129999999997</v>
      </c>
    </row>
    <row r="654" spans="7:12" x14ac:dyDescent="0.25">
      <c r="G654">
        <v>10647</v>
      </c>
      <c r="H654" s="2">
        <v>42202.811168981483</v>
      </c>
      <c r="I654" t="s">
        <v>26</v>
      </c>
      <c r="J654" t="s">
        <v>391</v>
      </c>
      <c r="K654" t="s">
        <v>333</v>
      </c>
      <c r="L654" s="6">
        <v>20640.68</v>
      </c>
    </row>
    <row r="655" spans="7:12" x14ac:dyDescent="0.25">
      <c r="G655">
        <v>10648</v>
      </c>
      <c r="H655" s="2">
        <v>42159.936307870368</v>
      </c>
      <c r="I655" t="s">
        <v>26</v>
      </c>
      <c r="J655" t="s">
        <v>391</v>
      </c>
      <c r="K655" t="s">
        <v>83</v>
      </c>
      <c r="L655" s="6">
        <v>17861.150000000001</v>
      </c>
    </row>
    <row r="656" spans="7:12" x14ac:dyDescent="0.25">
      <c r="G656">
        <v>10649</v>
      </c>
      <c r="H656" s="2">
        <v>42230.930532407408</v>
      </c>
      <c r="I656" t="s">
        <v>7</v>
      </c>
      <c r="J656" t="s">
        <v>390</v>
      </c>
      <c r="K656" t="s">
        <v>235</v>
      </c>
      <c r="L656" s="6">
        <v>55462.720000000001</v>
      </c>
    </row>
    <row r="657" spans="7:12" x14ac:dyDescent="0.25">
      <c r="G657">
        <v>10650</v>
      </c>
      <c r="H657" s="2">
        <v>42254.010451388887</v>
      </c>
      <c r="I657" t="s">
        <v>35</v>
      </c>
      <c r="J657" t="s">
        <v>391</v>
      </c>
      <c r="K657" t="s">
        <v>334</v>
      </c>
      <c r="L657" s="6">
        <v>74266.5</v>
      </c>
    </row>
    <row r="658" spans="7:12" x14ac:dyDescent="0.25">
      <c r="G658">
        <v>10651</v>
      </c>
      <c r="H658" s="2">
        <v>42050.199930555558</v>
      </c>
      <c r="I658" t="s">
        <v>7</v>
      </c>
      <c r="J658" t="s">
        <v>390</v>
      </c>
      <c r="K658" t="s">
        <v>297</v>
      </c>
      <c r="L658" s="6">
        <v>40219.68</v>
      </c>
    </row>
    <row r="659" spans="7:12" x14ac:dyDescent="0.25">
      <c r="G659">
        <v>10652</v>
      </c>
      <c r="H659" s="2">
        <v>42107.087650462963</v>
      </c>
      <c r="I659" t="s">
        <v>52</v>
      </c>
      <c r="J659" t="s">
        <v>392</v>
      </c>
      <c r="K659" t="s">
        <v>295</v>
      </c>
      <c r="L659" s="6">
        <v>94288.07</v>
      </c>
    </row>
    <row r="660" spans="7:12" x14ac:dyDescent="0.25">
      <c r="G660">
        <v>10653</v>
      </c>
      <c r="H660" s="2">
        <v>42277.711840277778</v>
      </c>
      <c r="I660" t="s">
        <v>9</v>
      </c>
      <c r="J660" t="s">
        <v>390</v>
      </c>
      <c r="K660" t="s">
        <v>130</v>
      </c>
      <c r="L660" s="6">
        <v>41229.18</v>
      </c>
    </row>
    <row r="661" spans="7:12" x14ac:dyDescent="0.25">
      <c r="G661">
        <v>10654</v>
      </c>
      <c r="H661" s="2">
        <v>42303.412222222221</v>
      </c>
      <c r="I661" t="s">
        <v>17</v>
      </c>
      <c r="J661" t="s">
        <v>390</v>
      </c>
      <c r="K661" t="s">
        <v>119</v>
      </c>
      <c r="L661" s="6">
        <v>75103.64</v>
      </c>
    </row>
    <row r="662" spans="7:12" x14ac:dyDescent="0.25">
      <c r="G662">
        <v>10655</v>
      </c>
      <c r="H662" s="2">
        <v>42248.273159722223</v>
      </c>
      <c r="I662" t="s">
        <v>29</v>
      </c>
      <c r="J662" t="s">
        <v>391</v>
      </c>
      <c r="K662" t="s">
        <v>272</v>
      </c>
      <c r="L662" s="6">
        <v>56210.28</v>
      </c>
    </row>
    <row r="663" spans="7:12" x14ac:dyDescent="0.25">
      <c r="G663">
        <v>10656</v>
      </c>
      <c r="H663" s="2">
        <v>42336.301747685182</v>
      </c>
      <c r="I663" t="s">
        <v>15</v>
      </c>
      <c r="J663" t="s">
        <v>390</v>
      </c>
      <c r="K663" t="s">
        <v>6</v>
      </c>
      <c r="L663" s="6">
        <v>8690.3799999999992</v>
      </c>
    </row>
    <row r="664" spans="7:12" x14ac:dyDescent="0.25">
      <c r="G664">
        <v>10657</v>
      </c>
      <c r="H664" s="2">
        <v>42324.759872685187</v>
      </c>
      <c r="I664" t="s">
        <v>13</v>
      </c>
      <c r="J664" t="s">
        <v>390</v>
      </c>
      <c r="K664" t="s">
        <v>273</v>
      </c>
      <c r="L664" s="6">
        <v>66812.89</v>
      </c>
    </row>
    <row r="665" spans="7:12" x14ac:dyDescent="0.25">
      <c r="G665">
        <v>10658</v>
      </c>
      <c r="H665" s="2">
        <v>42228.273055555554</v>
      </c>
      <c r="I665" t="s">
        <v>40</v>
      </c>
      <c r="J665" t="s">
        <v>391</v>
      </c>
      <c r="K665" t="s">
        <v>212</v>
      </c>
      <c r="L665" s="6">
        <v>63424.68</v>
      </c>
    </row>
    <row r="666" spans="7:12" x14ac:dyDescent="0.25">
      <c r="G666">
        <v>10659</v>
      </c>
      <c r="H666" s="2">
        <v>42151.902395833335</v>
      </c>
      <c r="I666" t="s">
        <v>29</v>
      </c>
      <c r="J666" t="s">
        <v>391</v>
      </c>
      <c r="K666" t="s">
        <v>174</v>
      </c>
      <c r="L666" s="6">
        <v>59828.9</v>
      </c>
    </row>
    <row r="667" spans="7:12" x14ac:dyDescent="0.25">
      <c r="G667">
        <v>10660</v>
      </c>
      <c r="H667" s="2">
        <v>42119.482523148145</v>
      </c>
      <c r="I667" t="s">
        <v>17</v>
      </c>
      <c r="J667" t="s">
        <v>390</v>
      </c>
      <c r="K667" t="s">
        <v>275</v>
      </c>
      <c r="L667" s="6">
        <v>93475.14</v>
      </c>
    </row>
    <row r="668" spans="7:12" x14ac:dyDescent="0.25">
      <c r="G668">
        <v>10661</v>
      </c>
      <c r="H668" s="2">
        <v>42028.011122685188</v>
      </c>
      <c r="I668" t="s">
        <v>7</v>
      </c>
      <c r="J668" t="s">
        <v>390</v>
      </c>
      <c r="K668" t="s">
        <v>78</v>
      </c>
      <c r="L668" s="6">
        <v>64458.31</v>
      </c>
    </row>
    <row r="669" spans="7:12" x14ac:dyDescent="0.25">
      <c r="G669">
        <v>10662</v>
      </c>
      <c r="H669" s="2">
        <v>42073.797314814816</v>
      </c>
      <c r="I669" t="s">
        <v>20</v>
      </c>
      <c r="J669" t="s">
        <v>390</v>
      </c>
      <c r="K669" t="s">
        <v>232</v>
      </c>
      <c r="L669" s="6">
        <v>86006.7</v>
      </c>
    </row>
    <row r="670" spans="7:12" x14ac:dyDescent="0.25">
      <c r="G670">
        <v>10663</v>
      </c>
      <c r="H670" s="2">
        <v>42096.179097222222</v>
      </c>
      <c r="I670" t="s">
        <v>17</v>
      </c>
      <c r="J670" t="s">
        <v>390</v>
      </c>
      <c r="K670" t="s">
        <v>39</v>
      </c>
      <c r="L670" s="6">
        <v>40232.720000000001</v>
      </c>
    </row>
    <row r="671" spans="7:12" x14ac:dyDescent="0.25">
      <c r="G671">
        <v>10664</v>
      </c>
      <c r="H671" s="2">
        <v>42057.039710648147</v>
      </c>
      <c r="I671" t="s">
        <v>45</v>
      </c>
      <c r="J671" t="s">
        <v>392</v>
      </c>
      <c r="K671" t="s">
        <v>177</v>
      </c>
      <c r="L671" s="6">
        <v>6720.76</v>
      </c>
    </row>
    <row r="672" spans="7:12" x14ac:dyDescent="0.25">
      <c r="G672">
        <v>10665</v>
      </c>
      <c r="H672" s="2">
        <v>42273.540462962963</v>
      </c>
      <c r="I672" t="s">
        <v>23</v>
      </c>
      <c r="J672" t="s">
        <v>390</v>
      </c>
      <c r="K672" t="s">
        <v>211</v>
      </c>
      <c r="L672" s="6">
        <v>71531.13</v>
      </c>
    </row>
    <row r="673" spans="7:12" x14ac:dyDescent="0.25">
      <c r="G673">
        <v>10666</v>
      </c>
      <c r="H673" s="2">
        <v>42261.134780092594</v>
      </c>
      <c r="I673" t="s">
        <v>61</v>
      </c>
      <c r="J673" t="s">
        <v>392</v>
      </c>
      <c r="K673" t="s">
        <v>25</v>
      </c>
      <c r="L673" s="6">
        <v>95611.82</v>
      </c>
    </row>
    <row r="674" spans="7:12" x14ac:dyDescent="0.25">
      <c r="G674">
        <v>10667</v>
      </c>
      <c r="H674" s="2">
        <v>42257.891655092593</v>
      </c>
      <c r="I674" t="s">
        <v>40</v>
      </c>
      <c r="J674" t="s">
        <v>391</v>
      </c>
      <c r="K674" t="s">
        <v>21</v>
      </c>
      <c r="L674" s="6">
        <v>98315.69</v>
      </c>
    </row>
    <row r="675" spans="7:12" x14ac:dyDescent="0.25">
      <c r="G675">
        <v>10668</v>
      </c>
      <c r="H675" s="2">
        <v>42062.059861111113</v>
      </c>
      <c r="I675" t="s">
        <v>29</v>
      </c>
      <c r="J675" t="s">
        <v>391</v>
      </c>
      <c r="K675" t="s">
        <v>251</v>
      </c>
      <c r="L675" s="6">
        <v>69672.38</v>
      </c>
    </row>
    <row r="676" spans="7:12" x14ac:dyDescent="0.25">
      <c r="G676">
        <v>10669</v>
      </c>
      <c r="H676" s="2">
        <v>42270.572384259256</v>
      </c>
      <c r="I676" t="s">
        <v>38</v>
      </c>
      <c r="J676" t="s">
        <v>391</v>
      </c>
      <c r="K676" t="s">
        <v>90</v>
      </c>
      <c r="L676" s="6">
        <v>46054.39</v>
      </c>
    </row>
    <row r="677" spans="7:12" x14ac:dyDescent="0.25">
      <c r="G677">
        <v>10670</v>
      </c>
      <c r="H677" s="2">
        <v>42223.143090277779</v>
      </c>
      <c r="I677" t="s">
        <v>45</v>
      </c>
      <c r="J677" t="s">
        <v>392</v>
      </c>
      <c r="K677" t="s">
        <v>265</v>
      </c>
      <c r="L677" s="6">
        <v>81460.820000000007</v>
      </c>
    </row>
    <row r="678" spans="7:12" x14ac:dyDescent="0.25">
      <c r="G678">
        <v>10671</v>
      </c>
      <c r="H678" s="2">
        <v>42345.970532407409</v>
      </c>
      <c r="I678" t="s">
        <v>29</v>
      </c>
      <c r="J678" t="s">
        <v>391</v>
      </c>
      <c r="K678" t="s">
        <v>262</v>
      </c>
      <c r="L678" s="6">
        <v>39475.9</v>
      </c>
    </row>
    <row r="679" spans="7:12" x14ac:dyDescent="0.25">
      <c r="G679">
        <v>10672</v>
      </c>
      <c r="H679" s="2">
        <v>42061.61451388889</v>
      </c>
      <c r="I679" t="s">
        <v>15</v>
      </c>
      <c r="J679" t="s">
        <v>390</v>
      </c>
      <c r="K679" t="s">
        <v>329</v>
      </c>
      <c r="L679" s="6">
        <v>61429.06</v>
      </c>
    </row>
    <row r="680" spans="7:12" x14ac:dyDescent="0.25">
      <c r="G680">
        <v>10673</v>
      </c>
      <c r="H680" s="2">
        <v>42013.096365740741</v>
      </c>
      <c r="I680" t="s">
        <v>9</v>
      </c>
      <c r="J680" t="s">
        <v>390</v>
      </c>
      <c r="K680" t="s">
        <v>98</v>
      </c>
      <c r="L680" s="6">
        <v>76707.03</v>
      </c>
    </row>
    <row r="681" spans="7:12" x14ac:dyDescent="0.25">
      <c r="G681">
        <v>10674</v>
      </c>
      <c r="H681" s="2">
        <v>42200.745358796295</v>
      </c>
      <c r="I681" t="s">
        <v>23</v>
      </c>
      <c r="J681" t="s">
        <v>390</v>
      </c>
      <c r="K681" t="s">
        <v>262</v>
      </c>
      <c r="L681" s="6">
        <v>54658.12</v>
      </c>
    </row>
    <row r="682" spans="7:12" x14ac:dyDescent="0.25">
      <c r="G682">
        <v>10675</v>
      </c>
      <c r="H682" s="2">
        <v>42009.803773148145</v>
      </c>
      <c r="I682" t="s">
        <v>40</v>
      </c>
      <c r="J682" t="s">
        <v>391</v>
      </c>
      <c r="K682" t="s">
        <v>164</v>
      </c>
      <c r="L682" s="6">
        <v>65005.77</v>
      </c>
    </row>
    <row r="683" spans="7:12" x14ac:dyDescent="0.25">
      <c r="G683">
        <v>10676</v>
      </c>
      <c r="H683" s="2">
        <v>42155.168900462966</v>
      </c>
      <c r="I683" t="s">
        <v>7</v>
      </c>
      <c r="J683" t="s">
        <v>390</v>
      </c>
      <c r="K683" t="s">
        <v>246</v>
      </c>
      <c r="L683" s="6">
        <v>83859.87</v>
      </c>
    </row>
    <row r="684" spans="7:12" x14ac:dyDescent="0.25">
      <c r="G684">
        <v>10677</v>
      </c>
      <c r="H684" s="2">
        <v>42328.380949074075</v>
      </c>
      <c r="I684" t="s">
        <v>7</v>
      </c>
      <c r="J684" t="s">
        <v>390</v>
      </c>
      <c r="K684" t="s">
        <v>334</v>
      </c>
      <c r="L684" s="6">
        <v>9984.69</v>
      </c>
    </row>
    <row r="685" spans="7:12" x14ac:dyDescent="0.25">
      <c r="G685">
        <v>10678</v>
      </c>
      <c r="H685" s="2">
        <v>42046.206574074073</v>
      </c>
      <c r="I685" t="s">
        <v>52</v>
      </c>
      <c r="J685" t="s">
        <v>392</v>
      </c>
      <c r="K685" t="s">
        <v>212</v>
      </c>
      <c r="L685" s="6">
        <v>71701.72</v>
      </c>
    </row>
    <row r="686" spans="7:12" x14ac:dyDescent="0.25">
      <c r="G686">
        <v>10679</v>
      </c>
      <c r="H686" s="2">
        <v>42243.367002314815</v>
      </c>
      <c r="I686" t="s">
        <v>20</v>
      </c>
      <c r="J686" t="s">
        <v>390</v>
      </c>
      <c r="K686" t="s">
        <v>128</v>
      </c>
      <c r="L686" s="6">
        <v>18746.919999999998</v>
      </c>
    </row>
    <row r="687" spans="7:12" x14ac:dyDescent="0.25">
      <c r="G687">
        <v>10680</v>
      </c>
      <c r="H687" s="2">
        <v>42014.961678240739</v>
      </c>
      <c r="I687" t="s">
        <v>5</v>
      </c>
      <c r="J687" t="s">
        <v>390</v>
      </c>
      <c r="K687" t="s">
        <v>233</v>
      </c>
      <c r="L687" s="6">
        <v>29791.94</v>
      </c>
    </row>
    <row r="688" spans="7:12" x14ac:dyDescent="0.25">
      <c r="G688">
        <v>10681</v>
      </c>
      <c r="H688" s="2">
        <v>42038.685439814813</v>
      </c>
      <c r="I688" t="s">
        <v>40</v>
      </c>
      <c r="J688" t="s">
        <v>391</v>
      </c>
      <c r="K688" t="s">
        <v>297</v>
      </c>
      <c r="L688" s="6">
        <v>21246.1</v>
      </c>
    </row>
    <row r="689" spans="7:12" x14ac:dyDescent="0.25">
      <c r="G689">
        <v>10682</v>
      </c>
      <c r="H689" s="2">
        <v>42149.719502314816</v>
      </c>
      <c r="I689" t="s">
        <v>23</v>
      </c>
      <c r="J689" t="s">
        <v>390</v>
      </c>
      <c r="K689" t="s">
        <v>130</v>
      </c>
      <c r="L689" s="6">
        <v>5690.4</v>
      </c>
    </row>
    <row r="690" spans="7:12" x14ac:dyDescent="0.25">
      <c r="G690">
        <v>10683</v>
      </c>
      <c r="H690" s="2">
        <v>42132.945752314816</v>
      </c>
      <c r="I690" t="s">
        <v>26</v>
      </c>
      <c r="J690" t="s">
        <v>391</v>
      </c>
      <c r="K690" t="s">
        <v>207</v>
      </c>
      <c r="L690" s="6">
        <v>61432.95</v>
      </c>
    </row>
    <row r="691" spans="7:12" x14ac:dyDescent="0.25">
      <c r="G691">
        <v>10684</v>
      </c>
      <c r="H691" s="2">
        <v>42020.202511574076</v>
      </c>
      <c r="I691" t="s">
        <v>26</v>
      </c>
      <c r="J691" t="s">
        <v>391</v>
      </c>
      <c r="K691" t="s">
        <v>335</v>
      </c>
      <c r="L691" s="6">
        <v>20355.89</v>
      </c>
    </row>
    <row r="692" spans="7:12" x14ac:dyDescent="0.25">
      <c r="G692">
        <v>10685</v>
      </c>
      <c r="H692" s="2">
        <v>42227.587766203702</v>
      </c>
      <c r="I692" t="s">
        <v>20</v>
      </c>
      <c r="J692" t="s">
        <v>390</v>
      </c>
      <c r="K692" t="s">
        <v>217</v>
      </c>
      <c r="L692" s="6">
        <v>31587.91</v>
      </c>
    </row>
    <row r="693" spans="7:12" x14ac:dyDescent="0.25">
      <c r="G693">
        <v>10686</v>
      </c>
      <c r="H693" s="2">
        <v>42168.11414351852</v>
      </c>
      <c r="I693" t="s">
        <v>52</v>
      </c>
      <c r="J693" t="s">
        <v>392</v>
      </c>
      <c r="K693" t="s">
        <v>153</v>
      </c>
      <c r="L693" s="6">
        <v>77967.990000000005</v>
      </c>
    </row>
    <row r="694" spans="7:12" x14ac:dyDescent="0.25">
      <c r="G694">
        <v>10687</v>
      </c>
      <c r="H694" s="2">
        <v>42243.131145833337</v>
      </c>
      <c r="I694" t="s">
        <v>26</v>
      </c>
      <c r="J694" t="s">
        <v>391</v>
      </c>
      <c r="K694" t="s">
        <v>267</v>
      </c>
      <c r="L694" s="6">
        <v>24764.400000000001</v>
      </c>
    </row>
    <row r="695" spans="7:12" x14ac:dyDescent="0.25">
      <c r="G695">
        <v>10688</v>
      </c>
      <c r="H695" s="2">
        <v>42336.165266203701</v>
      </c>
      <c r="I695" t="s">
        <v>15</v>
      </c>
      <c r="J695" t="s">
        <v>390</v>
      </c>
      <c r="K695" t="s">
        <v>336</v>
      </c>
      <c r="L695" s="6">
        <v>78916.850000000006</v>
      </c>
    </row>
    <row r="696" spans="7:12" x14ac:dyDescent="0.25">
      <c r="G696">
        <v>10689</v>
      </c>
      <c r="H696" s="2">
        <v>42306.368113425924</v>
      </c>
      <c r="I696" t="s">
        <v>66</v>
      </c>
      <c r="J696" t="s">
        <v>392</v>
      </c>
      <c r="K696" t="s">
        <v>102</v>
      </c>
      <c r="L696" s="6">
        <v>26277.919999999998</v>
      </c>
    </row>
    <row r="697" spans="7:12" x14ac:dyDescent="0.25">
      <c r="G697">
        <v>10690</v>
      </c>
      <c r="H697" s="2">
        <v>42024.952291666668</v>
      </c>
      <c r="I697" t="s">
        <v>5</v>
      </c>
      <c r="J697" t="s">
        <v>390</v>
      </c>
      <c r="K697" t="s">
        <v>282</v>
      </c>
      <c r="L697" s="6">
        <v>3363.11</v>
      </c>
    </row>
    <row r="698" spans="7:12" x14ac:dyDescent="0.25">
      <c r="G698">
        <v>10691</v>
      </c>
      <c r="H698" s="2">
        <v>42066.410902777781</v>
      </c>
      <c r="I698" t="s">
        <v>29</v>
      </c>
      <c r="J698" t="s">
        <v>391</v>
      </c>
      <c r="K698" t="s">
        <v>337</v>
      </c>
      <c r="L698" s="6">
        <v>55152.29</v>
      </c>
    </row>
    <row r="699" spans="7:12" x14ac:dyDescent="0.25">
      <c r="G699">
        <v>10692</v>
      </c>
      <c r="H699" s="2">
        <v>42040.606249999997</v>
      </c>
      <c r="I699" t="s">
        <v>23</v>
      </c>
      <c r="J699" t="s">
        <v>390</v>
      </c>
      <c r="K699" t="s">
        <v>184</v>
      </c>
      <c r="L699" s="6">
        <v>93435.27</v>
      </c>
    </row>
    <row r="700" spans="7:12" x14ac:dyDescent="0.25">
      <c r="G700">
        <v>10693</v>
      </c>
      <c r="H700" s="2">
        <v>42323.993819444448</v>
      </c>
      <c r="I700" t="s">
        <v>35</v>
      </c>
      <c r="J700" t="s">
        <v>391</v>
      </c>
      <c r="K700" t="s">
        <v>284</v>
      </c>
      <c r="L700" s="6">
        <v>29341.75</v>
      </c>
    </row>
    <row r="701" spans="7:12" x14ac:dyDescent="0.25">
      <c r="G701">
        <v>10694</v>
      </c>
      <c r="H701" s="2">
        <v>42184.546284722222</v>
      </c>
      <c r="I701" t="s">
        <v>45</v>
      </c>
      <c r="J701" t="s">
        <v>392</v>
      </c>
      <c r="K701" t="s">
        <v>30</v>
      </c>
      <c r="L701" s="6">
        <v>28602.21</v>
      </c>
    </row>
    <row r="702" spans="7:12" x14ac:dyDescent="0.25">
      <c r="G702">
        <v>10695</v>
      </c>
      <c r="H702" s="2">
        <v>42302.099652777775</v>
      </c>
      <c r="I702" t="s">
        <v>9</v>
      </c>
      <c r="J702" t="s">
        <v>390</v>
      </c>
      <c r="K702" t="s">
        <v>172</v>
      </c>
      <c r="L702" s="6">
        <v>55037.26</v>
      </c>
    </row>
    <row r="703" spans="7:12" x14ac:dyDescent="0.25">
      <c r="G703">
        <v>10696</v>
      </c>
      <c r="H703" s="2">
        <v>42291.360081018516</v>
      </c>
      <c r="I703" t="s">
        <v>5</v>
      </c>
      <c r="J703" t="s">
        <v>390</v>
      </c>
      <c r="K703" t="s">
        <v>98</v>
      </c>
      <c r="L703" s="6">
        <v>33709.42</v>
      </c>
    </row>
    <row r="704" spans="7:12" x14ac:dyDescent="0.25">
      <c r="G704">
        <v>10697</v>
      </c>
      <c r="H704" s="2">
        <v>42111.198206018518</v>
      </c>
      <c r="I704" t="s">
        <v>66</v>
      </c>
      <c r="J704" t="s">
        <v>392</v>
      </c>
      <c r="K704" t="s">
        <v>279</v>
      </c>
      <c r="L704" s="6">
        <v>49917.83</v>
      </c>
    </row>
    <row r="705" spans="7:12" x14ac:dyDescent="0.25">
      <c r="G705">
        <v>10698</v>
      </c>
      <c r="H705" s="2">
        <v>42115.610300925924</v>
      </c>
      <c r="I705" t="s">
        <v>13</v>
      </c>
      <c r="J705" t="s">
        <v>390</v>
      </c>
      <c r="K705" t="s">
        <v>308</v>
      </c>
      <c r="L705" s="6">
        <v>59515.91</v>
      </c>
    </row>
    <row r="706" spans="7:12" x14ac:dyDescent="0.25">
      <c r="G706">
        <v>10699</v>
      </c>
      <c r="H706" s="2">
        <v>42095.967002314814</v>
      </c>
      <c r="I706" t="s">
        <v>35</v>
      </c>
      <c r="J706" t="s">
        <v>391</v>
      </c>
      <c r="K706" t="s">
        <v>338</v>
      </c>
      <c r="L706" s="6">
        <v>52569.279999999999</v>
      </c>
    </row>
    <row r="707" spans="7:12" x14ac:dyDescent="0.25">
      <c r="G707">
        <v>10700</v>
      </c>
      <c r="H707" s="2">
        <v>42060.614537037036</v>
      </c>
      <c r="I707" t="s">
        <v>13</v>
      </c>
      <c r="J707" t="s">
        <v>390</v>
      </c>
      <c r="K707" t="s">
        <v>339</v>
      </c>
      <c r="L707" s="6">
        <v>57173.63</v>
      </c>
    </row>
    <row r="708" spans="7:12" x14ac:dyDescent="0.25">
      <c r="G708">
        <v>10701</v>
      </c>
      <c r="H708" s="2">
        <v>42116.289641203701</v>
      </c>
      <c r="I708" t="s">
        <v>7</v>
      </c>
      <c r="J708" t="s">
        <v>390</v>
      </c>
      <c r="K708" t="s">
        <v>39</v>
      </c>
      <c r="L708" s="6">
        <v>1419.32</v>
      </c>
    </row>
    <row r="709" spans="7:12" x14ac:dyDescent="0.25">
      <c r="G709">
        <v>10702</v>
      </c>
      <c r="H709" s="2">
        <v>42106.467106481483</v>
      </c>
      <c r="I709" t="s">
        <v>7</v>
      </c>
      <c r="J709" t="s">
        <v>390</v>
      </c>
      <c r="K709" t="s">
        <v>218</v>
      </c>
      <c r="L709" s="6">
        <v>47445.919999999998</v>
      </c>
    </row>
    <row r="710" spans="7:12" x14ac:dyDescent="0.25">
      <c r="G710">
        <v>10703</v>
      </c>
      <c r="H710" s="2">
        <v>42088.185636574075</v>
      </c>
      <c r="I710" t="s">
        <v>45</v>
      </c>
      <c r="J710" t="s">
        <v>392</v>
      </c>
      <c r="K710" t="s">
        <v>124</v>
      </c>
      <c r="L710" s="6">
        <v>75530.33</v>
      </c>
    </row>
    <row r="711" spans="7:12" x14ac:dyDescent="0.25">
      <c r="G711">
        <v>10704</v>
      </c>
      <c r="H711" s="2">
        <v>42328.500613425924</v>
      </c>
      <c r="I711" t="s">
        <v>45</v>
      </c>
      <c r="J711" t="s">
        <v>392</v>
      </c>
      <c r="K711" t="s">
        <v>120</v>
      </c>
      <c r="L711" s="6">
        <v>26638.11</v>
      </c>
    </row>
    <row r="712" spans="7:12" x14ac:dyDescent="0.25">
      <c r="G712">
        <v>10705</v>
      </c>
      <c r="H712" s="2">
        <v>42089.465127314812</v>
      </c>
      <c r="I712" t="s">
        <v>26</v>
      </c>
      <c r="J712" t="s">
        <v>391</v>
      </c>
      <c r="K712" t="s">
        <v>134</v>
      </c>
      <c r="L712" s="6">
        <v>10517.49</v>
      </c>
    </row>
    <row r="713" spans="7:12" x14ac:dyDescent="0.25">
      <c r="G713">
        <v>10706</v>
      </c>
      <c r="H713" s="2">
        <v>42015.06355324074</v>
      </c>
      <c r="I713" t="s">
        <v>66</v>
      </c>
      <c r="J713" t="s">
        <v>392</v>
      </c>
      <c r="K713" t="s">
        <v>192</v>
      </c>
      <c r="L713" s="6">
        <v>26701.54</v>
      </c>
    </row>
    <row r="714" spans="7:12" x14ac:dyDescent="0.25">
      <c r="G714">
        <v>10707</v>
      </c>
      <c r="H714" s="2">
        <v>42074.501516203702</v>
      </c>
      <c r="I714" t="s">
        <v>15</v>
      </c>
      <c r="J714" t="s">
        <v>390</v>
      </c>
      <c r="K714" t="s">
        <v>340</v>
      </c>
      <c r="L714" s="6">
        <v>67898.64</v>
      </c>
    </row>
    <row r="715" spans="7:12" x14ac:dyDescent="0.25">
      <c r="G715">
        <v>10708</v>
      </c>
      <c r="H715" s="2">
        <v>42031.904641203706</v>
      </c>
      <c r="I715" t="s">
        <v>29</v>
      </c>
      <c r="J715" t="s">
        <v>391</v>
      </c>
      <c r="K715" t="s">
        <v>136</v>
      </c>
      <c r="L715" s="6">
        <v>93619.42</v>
      </c>
    </row>
    <row r="716" spans="7:12" x14ac:dyDescent="0.25">
      <c r="G716">
        <v>10709</v>
      </c>
      <c r="H716" s="2">
        <v>42078.370150462964</v>
      </c>
      <c r="I716" t="s">
        <v>61</v>
      </c>
      <c r="J716" t="s">
        <v>392</v>
      </c>
      <c r="K716" t="s">
        <v>341</v>
      </c>
      <c r="L716" s="6">
        <v>10430.049999999999</v>
      </c>
    </row>
    <row r="717" spans="7:12" x14ac:dyDescent="0.25">
      <c r="G717">
        <v>10710</v>
      </c>
      <c r="H717" s="2">
        <v>42125.607546296298</v>
      </c>
      <c r="I717" t="s">
        <v>26</v>
      </c>
      <c r="J717" t="s">
        <v>391</v>
      </c>
      <c r="K717" t="s">
        <v>75</v>
      </c>
      <c r="L717" s="6">
        <v>37831.629999999997</v>
      </c>
    </row>
    <row r="718" spans="7:12" x14ac:dyDescent="0.25">
      <c r="G718">
        <v>10711</v>
      </c>
      <c r="H718" s="2">
        <v>42063.362719907411</v>
      </c>
      <c r="I718" t="s">
        <v>7</v>
      </c>
      <c r="J718" t="s">
        <v>390</v>
      </c>
      <c r="K718" t="s">
        <v>251</v>
      </c>
      <c r="L718" s="6">
        <v>99569.7</v>
      </c>
    </row>
    <row r="719" spans="7:12" x14ac:dyDescent="0.25">
      <c r="G719">
        <v>10712</v>
      </c>
      <c r="H719" s="2">
        <v>42257.193333333336</v>
      </c>
      <c r="I719" t="s">
        <v>66</v>
      </c>
      <c r="J719" t="s">
        <v>392</v>
      </c>
      <c r="K719" t="s">
        <v>342</v>
      </c>
      <c r="L719" s="6">
        <v>99063.7</v>
      </c>
    </row>
    <row r="720" spans="7:12" x14ac:dyDescent="0.25">
      <c r="G720">
        <v>10713</v>
      </c>
      <c r="H720" s="2">
        <v>42357.969282407408</v>
      </c>
      <c r="I720" t="s">
        <v>17</v>
      </c>
      <c r="J720" t="s">
        <v>390</v>
      </c>
      <c r="K720" t="s">
        <v>101</v>
      </c>
      <c r="L720" s="6">
        <v>4749.54</v>
      </c>
    </row>
    <row r="721" spans="7:12" x14ac:dyDescent="0.25">
      <c r="G721">
        <v>10714</v>
      </c>
      <c r="H721" s="2">
        <v>42045.484479166669</v>
      </c>
      <c r="I721" t="s">
        <v>15</v>
      </c>
      <c r="J721" t="s">
        <v>390</v>
      </c>
      <c r="K721" t="s">
        <v>338</v>
      </c>
      <c r="L721" s="6">
        <v>34655.120000000003</v>
      </c>
    </row>
    <row r="722" spans="7:12" x14ac:dyDescent="0.25">
      <c r="G722">
        <v>10715</v>
      </c>
      <c r="H722" s="2">
        <v>42155.30773148148</v>
      </c>
      <c r="I722" t="s">
        <v>5</v>
      </c>
      <c r="J722" t="s">
        <v>390</v>
      </c>
      <c r="K722" t="s">
        <v>343</v>
      </c>
      <c r="L722" s="6">
        <v>37259.730000000003</v>
      </c>
    </row>
    <row r="723" spans="7:12" x14ac:dyDescent="0.25">
      <c r="G723">
        <v>10716</v>
      </c>
      <c r="H723" s="2">
        <v>42271.14234953704</v>
      </c>
      <c r="I723" t="s">
        <v>29</v>
      </c>
      <c r="J723" t="s">
        <v>391</v>
      </c>
      <c r="K723" t="s">
        <v>329</v>
      </c>
      <c r="L723" s="6">
        <v>47733.25</v>
      </c>
    </row>
    <row r="724" spans="7:12" x14ac:dyDescent="0.25">
      <c r="G724">
        <v>10717</v>
      </c>
      <c r="H724" s="2">
        <v>42320.591087962966</v>
      </c>
      <c r="I724" t="s">
        <v>23</v>
      </c>
      <c r="J724" t="s">
        <v>390</v>
      </c>
      <c r="K724" t="s">
        <v>102</v>
      </c>
      <c r="L724" s="6">
        <v>6314.05</v>
      </c>
    </row>
    <row r="725" spans="7:12" x14ac:dyDescent="0.25">
      <c r="G725">
        <v>10718</v>
      </c>
      <c r="H725" s="2">
        <v>42088.835173611114</v>
      </c>
      <c r="I725" t="s">
        <v>23</v>
      </c>
      <c r="J725" t="s">
        <v>390</v>
      </c>
      <c r="K725" t="s">
        <v>206</v>
      </c>
      <c r="L725" s="6">
        <v>8549.1299999999992</v>
      </c>
    </row>
    <row r="726" spans="7:12" x14ac:dyDescent="0.25">
      <c r="G726">
        <v>10719</v>
      </c>
      <c r="H726" s="2">
        <v>42343.361527777779</v>
      </c>
      <c r="I726" t="s">
        <v>40</v>
      </c>
      <c r="J726" t="s">
        <v>391</v>
      </c>
      <c r="K726" t="s">
        <v>204</v>
      </c>
      <c r="L726" s="6">
        <v>94613.84</v>
      </c>
    </row>
    <row r="727" spans="7:12" x14ac:dyDescent="0.25">
      <c r="G727">
        <v>10720</v>
      </c>
      <c r="H727" s="2">
        <v>42170.055520833332</v>
      </c>
      <c r="I727" t="s">
        <v>66</v>
      </c>
      <c r="J727" t="s">
        <v>392</v>
      </c>
      <c r="K727" t="s">
        <v>314</v>
      </c>
      <c r="L727" s="6">
        <v>18161.45</v>
      </c>
    </row>
    <row r="728" spans="7:12" x14ac:dyDescent="0.25">
      <c r="G728">
        <v>10721</v>
      </c>
      <c r="H728" s="2">
        <v>42310.170254629629</v>
      </c>
      <c r="I728" t="s">
        <v>40</v>
      </c>
      <c r="J728" t="s">
        <v>391</v>
      </c>
      <c r="K728" t="s">
        <v>315</v>
      </c>
      <c r="L728" s="6">
        <v>59673.2</v>
      </c>
    </row>
    <row r="729" spans="7:12" x14ac:dyDescent="0.25">
      <c r="G729">
        <v>10722</v>
      </c>
      <c r="H729" s="2">
        <v>42352.953923611109</v>
      </c>
      <c r="I729" t="s">
        <v>9</v>
      </c>
      <c r="J729" t="s">
        <v>390</v>
      </c>
      <c r="K729" t="s">
        <v>76</v>
      </c>
      <c r="L729" s="6">
        <v>75001.05</v>
      </c>
    </row>
    <row r="730" spans="7:12" x14ac:dyDescent="0.25">
      <c r="G730">
        <v>10723</v>
      </c>
      <c r="H730" s="2">
        <v>42056.841377314813</v>
      </c>
      <c r="I730" t="s">
        <v>26</v>
      </c>
      <c r="J730" t="s">
        <v>391</v>
      </c>
      <c r="K730" t="s">
        <v>344</v>
      </c>
      <c r="L730" s="6">
        <v>23266.91</v>
      </c>
    </row>
    <row r="731" spans="7:12" x14ac:dyDescent="0.25">
      <c r="G731">
        <v>10724</v>
      </c>
      <c r="H731" s="2">
        <v>42015.226886574077</v>
      </c>
      <c r="I731" t="s">
        <v>5</v>
      </c>
      <c r="J731" t="s">
        <v>390</v>
      </c>
      <c r="K731" t="s">
        <v>99</v>
      </c>
      <c r="L731" s="6">
        <v>13863.38</v>
      </c>
    </row>
    <row r="732" spans="7:12" x14ac:dyDescent="0.25">
      <c r="G732">
        <v>10725</v>
      </c>
      <c r="H732" s="2">
        <v>42365.226747685185</v>
      </c>
      <c r="I732" t="s">
        <v>9</v>
      </c>
      <c r="J732" t="s">
        <v>390</v>
      </c>
      <c r="K732" t="s">
        <v>298</v>
      </c>
      <c r="L732" s="6">
        <v>21209.45</v>
      </c>
    </row>
    <row r="733" spans="7:12" x14ac:dyDescent="0.25">
      <c r="G733">
        <v>10726</v>
      </c>
      <c r="H733" s="2">
        <v>42044.944363425922</v>
      </c>
      <c r="I733" t="s">
        <v>61</v>
      </c>
      <c r="J733" t="s">
        <v>392</v>
      </c>
      <c r="K733" t="s">
        <v>6</v>
      </c>
      <c r="L733" s="6">
        <v>72704.09</v>
      </c>
    </row>
    <row r="734" spans="7:12" x14ac:dyDescent="0.25">
      <c r="G734">
        <v>10727</v>
      </c>
      <c r="H734" s="2">
        <v>42086.086261574077</v>
      </c>
      <c r="I734" t="s">
        <v>17</v>
      </c>
      <c r="J734" t="s">
        <v>390</v>
      </c>
      <c r="K734" t="s">
        <v>208</v>
      </c>
      <c r="L734" s="6">
        <v>11023.3</v>
      </c>
    </row>
    <row r="735" spans="7:12" x14ac:dyDescent="0.25">
      <c r="G735">
        <v>10728</v>
      </c>
      <c r="H735" s="2">
        <v>42210.409861111111</v>
      </c>
      <c r="I735" t="s">
        <v>11</v>
      </c>
      <c r="J735" t="s">
        <v>390</v>
      </c>
      <c r="K735" t="s">
        <v>345</v>
      </c>
      <c r="L735" s="6">
        <v>17842.73</v>
      </c>
    </row>
    <row r="736" spans="7:12" x14ac:dyDescent="0.25">
      <c r="G736">
        <v>10729</v>
      </c>
      <c r="H736" s="2">
        <v>42245.914872685185</v>
      </c>
      <c r="I736" t="s">
        <v>66</v>
      </c>
      <c r="J736" t="s">
        <v>392</v>
      </c>
      <c r="K736" t="s">
        <v>192</v>
      </c>
      <c r="L736" s="6">
        <v>49920.83</v>
      </c>
    </row>
    <row r="737" spans="7:12" x14ac:dyDescent="0.25">
      <c r="G737">
        <v>10730</v>
      </c>
      <c r="H737" s="2">
        <v>42162.549189814818</v>
      </c>
      <c r="I737" t="s">
        <v>7</v>
      </c>
      <c r="J737" t="s">
        <v>390</v>
      </c>
      <c r="K737" t="s">
        <v>162</v>
      </c>
      <c r="L737" s="6">
        <v>57489.62</v>
      </c>
    </row>
    <row r="738" spans="7:12" x14ac:dyDescent="0.25">
      <c r="G738">
        <v>10731</v>
      </c>
      <c r="H738" s="2">
        <v>42274.227847222224</v>
      </c>
      <c r="I738" t="s">
        <v>29</v>
      </c>
      <c r="J738" t="s">
        <v>391</v>
      </c>
      <c r="K738" t="s">
        <v>201</v>
      </c>
      <c r="L738" s="6">
        <v>89730.6</v>
      </c>
    </row>
    <row r="739" spans="7:12" x14ac:dyDescent="0.25">
      <c r="G739">
        <v>10732</v>
      </c>
      <c r="H739" s="2">
        <v>42048.11136574074</v>
      </c>
      <c r="I739" t="s">
        <v>35</v>
      </c>
      <c r="J739" t="s">
        <v>391</v>
      </c>
      <c r="K739" t="s">
        <v>241</v>
      </c>
      <c r="L739" s="6">
        <v>69872.53</v>
      </c>
    </row>
    <row r="740" spans="7:12" x14ac:dyDescent="0.25">
      <c r="G740">
        <v>10733</v>
      </c>
      <c r="H740" s="2">
        <v>42162.820706018516</v>
      </c>
      <c r="I740" t="s">
        <v>26</v>
      </c>
      <c r="J740" t="s">
        <v>391</v>
      </c>
      <c r="K740" t="s">
        <v>346</v>
      </c>
      <c r="L740" s="6">
        <v>63831.71</v>
      </c>
    </row>
    <row r="741" spans="7:12" x14ac:dyDescent="0.25">
      <c r="G741">
        <v>10734</v>
      </c>
      <c r="H741" s="2">
        <v>42125.198460648149</v>
      </c>
      <c r="I741" t="s">
        <v>5</v>
      </c>
      <c r="J741" t="s">
        <v>390</v>
      </c>
      <c r="K741" t="s">
        <v>77</v>
      </c>
      <c r="L741" s="6">
        <v>88119.3</v>
      </c>
    </row>
    <row r="742" spans="7:12" x14ac:dyDescent="0.25">
      <c r="G742">
        <v>10735</v>
      </c>
      <c r="H742" s="2">
        <v>42358.558506944442</v>
      </c>
      <c r="I742" t="s">
        <v>7</v>
      </c>
      <c r="J742" t="s">
        <v>390</v>
      </c>
      <c r="K742" t="s">
        <v>291</v>
      </c>
      <c r="L742" s="6">
        <v>70748.539999999994</v>
      </c>
    </row>
    <row r="743" spans="7:12" x14ac:dyDescent="0.25">
      <c r="G743">
        <v>10736</v>
      </c>
      <c r="H743" s="2">
        <v>42018.435162037036</v>
      </c>
      <c r="I743" t="s">
        <v>38</v>
      </c>
      <c r="J743" t="s">
        <v>391</v>
      </c>
      <c r="K743" t="s">
        <v>347</v>
      </c>
      <c r="L743" s="6">
        <v>68404.490000000005</v>
      </c>
    </row>
    <row r="744" spans="7:12" x14ac:dyDescent="0.25">
      <c r="G744">
        <v>10737</v>
      </c>
      <c r="H744" s="2">
        <v>42165.122175925928</v>
      </c>
      <c r="I744" t="s">
        <v>23</v>
      </c>
      <c r="J744" t="s">
        <v>390</v>
      </c>
      <c r="K744" t="s">
        <v>282</v>
      </c>
      <c r="L744" s="6">
        <v>64884.02</v>
      </c>
    </row>
    <row r="745" spans="7:12" x14ac:dyDescent="0.25">
      <c r="G745">
        <v>10738</v>
      </c>
      <c r="H745" s="2">
        <v>42136.105254629627</v>
      </c>
      <c r="I745" t="s">
        <v>23</v>
      </c>
      <c r="J745" t="s">
        <v>390</v>
      </c>
      <c r="K745" t="s">
        <v>175</v>
      </c>
      <c r="L745" s="6">
        <v>62495.41</v>
      </c>
    </row>
    <row r="746" spans="7:12" x14ac:dyDescent="0.25">
      <c r="G746">
        <v>10739</v>
      </c>
      <c r="H746" s="2">
        <v>42114.177395833336</v>
      </c>
      <c r="I746" t="s">
        <v>11</v>
      </c>
      <c r="J746" t="s">
        <v>390</v>
      </c>
      <c r="K746" t="s">
        <v>348</v>
      </c>
      <c r="L746" s="6">
        <v>40560.94</v>
      </c>
    </row>
    <row r="747" spans="7:12" x14ac:dyDescent="0.25">
      <c r="G747">
        <v>10740</v>
      </c>
      <c r="H747" s="2">
        <v>42303.955810185187</v>
      </c>
      <c r="I747" t="s">
        <v>11</v>
      </c>
      <c r="J747" t="s">
        <v>390</v>
      </c>
      <c r="K747" t="s">
        <v>178</v>
      </c>
      <c r="L747" s="6">
        <v>96825.23</v>
      </c>
    </row>
    <row r="748" spans="7:12" x14ac:dyDescent="0.25">
      <c r="G748">
        <v>10741</v>
      </c>
      <c r="H748" s="2">
        <v>42049.528715277775</v>
      </c>
      <c r="I748" t="s">
        <v>5</v>
      </c>
      <c r="J748" t="s">
        <v>390</v>
      </c>
      <c r="K748" t="s">
        <v>240</v>
      </c>
      <c r="L748" s="6">
        <v>22151.47</v>
      </c>
    </row>
    <row r="749" spans="7:12" x14ac:dyDescent="0.25">
      <c r="G749">
        <v>10742</v>
      </c>
      <c r="H749" s="2">
        <v>42046.238171296296</v>
      </c>
      <c r="I749" t="s">
        <v>29</v>
      </c>
      <c r="J749" t="s">
        <v>391</v>
      </c>
      <c r="K749" t="s">
        <v>198</v>
      </c>
      <c r="L749" s="6">
        <v>63570.48</v>
      </c>
    </row>
    <row r="750" spans="7:12" x14ac:dyDescent="0.25">
      <c r="G750">
        <v>10743</v>
      </c>
      <c r="H750" s="2">
        <v>42229.301238425927</v>
      </c>
      <c r="I750" t="s">
        <v>52</v>
      </c>
      <c r="J750" t="s">
        <v>392</v>
      </c>
      <c r="K750" t="s">
        <v>176</v>
      </c>
      <c r="L750" s="6">
        <v>29762.71</v>
      </c>
    </row>
    <row r="751" spans="7:12" x14ac:dyDescent="0.25">
      <c r="G751">
        <v>10744</v>
      </c>
      <c r="H751" s="2">
        <v>42280.969525462962</v>
      </c>
      <c r="I751" t="s">
        <v>52</v>
      </c>
      <c r="J751" t="s">
        <v>392</v>
      </c>
      <c r="K751" t="s">
        <v>246</v>
      </c>
      <c r="L751" s="6">
        <v>33237.040000000001</v>
      </c>
    </row>
    <row r="752" spans="7:12" x14ac:dyDescent="0.25">
      <c r="G752">
        <v>10745</v>
      </c>
      <c r="H752" s="2">
        <v>42029.842349537037</v>
      </c>
      <c r="I752" t="s">
        <v>5</v>
      </c>
      <c r="J752" t="s">
        <v>390</v>
      </c>
      <c r="K752" t="s">
        <v>325</v>
      </c>
      <c r="L752" s="6">
        <v>89423.09</v>
      </c>
    </row>
    <row r="753" spans="7:12" x14ac:dyDescent="0.25">
      <c r="G753">
        <v>10746</v>
      </c>
      <c r="H753" s="2">
        <v>42363.836261574077</v>
      </c>
      <c r="I753" t="s">
        <v>61</v>
      </c>
      <c r="J753" t="s">
        <v>392</v>
      </c>
      <c r="K753" t="s">
        <v>16</v>
      </c>
      <c r="L753" s="6">
        <v>7722.81</v>
      </c>
    </row>
    <row r="754" spans="7:12" x14ac:dyDescent="0.25">
      <c r="G754">
        <v>10747</v>
      </c>
      <c r="H754" s="2">
        <v>42052.071550925924</v>
      </c>
      <c r="I754" t="s">
        <v>35</v>
      </c>
      <c r="J754" t="s">
        <v>391</v>
      </c>
      <c r="K754" t="s">
        <v>349</v>
      </c>
      <c r="L754" s="6">
        <v>83047.289999999994</v>
      </c>
    </row>
    <row r="755" spans="7:12" x14ac:dyDescent="0.25">
      <c r="G755">
        <v>10748</v>
      </c>
      <c r="H755" s="2">
        <v>42316.61613425926</v>
      </c>
      <c r="I755" t="s">
        <v>23</v>
      </c>
      <c r="J755" t="s">
        <v>390</v>
      </c>
      <c r="K755" t="s">
        <v>322</v>
      </c>
      <c r="L755" s="6">
        <v>91874.11</v>
      </c>
    </row>
    <row r="756" spans="7:12" x14ac:dyDescent="0.25">
      <c r="G756">
        <v>10749</v>
      </c>
      <c r="H756" s="2">
        <v>42104.872199074074</v>
      </c>
      <c r="I756" t="s">
        <v>40</v>
      </c>
      <c r="J756" t="s">
        <v>391</v>
      </c>
      <c r="K756" t="s">
        <v>350</v>
      </c>
      <c r="L756" s="6">
        <v>36852.04</v>
      </c>
    </row>
    <row r="757" spans="7:12" x14ac:dyDescent="0.25">
      <c r="G757">
        <v>10750</v>
      </c>
      <c r="H757" s="2">
        <v>42060.569097222222</v>
      </c>
      <c r="I757" t="s">
        <v>11</v>
      </c>
      <c r="J757" t="s">
        <v>390</v>
      </c>
      <c r="K757" t="s">
        <v>130</v>
      </c>
      <c r="L757" s="6">
        <v>77949.100000000006</v>
      </c>
    </row>
    <row r="758" spans="7:12" x14ac:dyDescent="0.25">
      <c r="G758">
        <v>10751</v>
      </c>
      <c r="H758" s="2">
        <v>42011.844039351854</v>
      </c>
      <c r="I758" t="s">
        <v>26</v>
      </c>
      <c r="J758" t="s">
        <v>391</v>
      </c>
      <c r="K758" t="s">
        <v>215</v>
      </c>
      <c r="L758" s="6">
        <v>63997.59</v>
      </c>
    </row>
    <row r="759" spans="7:12" x14ac:dyDescent="0.25">
      <c r="G759">
        <v>10752</v>
      </c>
      <c r="H759" s="2">
        <v>42157.871724537035</v>
      </c>
      <c r="I759" t="s">
        <v>38</v>
      </c>
      <c r="J759" t="s">
        <v>391</v>
      </c>
      <c r="K759" t="s">
        <v>75</v>
      </c>
      <c r="L759" s="6">
        <v>93401.32</v>
      </c>
    </row>
    <row r="760" spans="7:12" x14ac:dyDescent="0.25">
      <c r="G760">
        <v>10753</v>
      </c>
      <c r="H760" s="2">
        <v>42298.751712962963</v>
      </c>
      <c r="I760" t="s">
        <v>52</v>
      </c>
      <c r="J760" t="s">
        <v>392</v>
      </c>
      <c r="K760" t="s">
        <v>205</v>
      </c>
      <c r="L760" s="6">
        <v>27642.1</v>
      </c>
    </row>
    <row r="761" spans="7:12" x14ac:dyDescent="0.25">
      <c r="G761">
        <v>10754</v>
      </c>
      <c r="H761" s="2">
        <v>42245.78869212963</v>
      </c>
      <c r="I761" t="s">
        <v>40</v>
      </c>
      <c r="J761" t="s">
        <v>391</v>
      </c>
      <c r="K761" t="s">
        <v>90</v>
      </c>
      <c r="L761" s="6">
        <v>60889.26</v>
      </c>
    </row>
    <row r="762" spans="7:12" x14ac:dyDescent="0.25">
      <c r="G762">
        <v>10755</v>
      </c>
      <c r="H762" s="2">
        <v>42221.359178240738</v>
      </c>
      <c r="I762" t="s">
        <v>29</v>
      </c>
      <c r="J762" t="s">
        <v>391</v>
      </c>
      <c r="K762" t="s">
        <v>326</v>
      </c>
      <c r="L762" s="6">
        <v>48237.97</v>
      </c>
    </row>
    <row r="763" spans="7:12" x14ac:dyDescent="0.25">
      <c r="G763">
        <v>10756</v>
      </c>
      <c r="H763" s="2">
        <v>42007.679594907408</v>
      </c>
      <c r="I763" t="s">
        <v>26</v>
      </c>
      <c r="J763" t="s">
        <v>391</v>
      </c>
      <c r="K763" t="s">
        <v>97</v>
      </c>
      <c r="L763" s="6">
        <v>26676.22</v>
      </c>
    </row>
    <row r="764" spans="7:12" x14ac:dyDescent="0.25">
      <c r="G764">
        <v>10757</v>
      </c>
      <c r="H764" s="2">
        <v>42187.260405092595</v>
      </c>
      <c r="I764" t="s">
        <v>7</v>
      </c>
      <c r="J764" t="s">
        <v>390</v>
      </c>
      <c r="K764" t="s">
        <v>351</v>
      </c>
      <c r="L764" s="6">
        <v>6890.76</v>
      </c>
    </row>
    <row r="765" spans="7:12" x14ac:dyDescent="0.25">
      <c r="G765">
        <v>10758</v>
      </c>
      <c r="H765" s="2">
        <v>42043.164618055554</v>
      </c>
      <c r="I765" t="s">
        <v>45</v>
      </c>
      <c r="J765" t="s">
        <v>392</v>
      </c>
      <c r="K765" t="s">
        <v>189</v>
      </c>
      <c r="L765" s="6">
        <v>82989.460000000006</v>
      </c>
    </row>
    <row r="766" spans="7:12" x14ac:dyDescent="0.25">
      <c r="G766">
        <v>10759</v>
      </c>
      <c r="H766" s="2">
        <v>42176.354398148149</v>
      </c>
      <c r="I766" t="s">
        <v>7</v>
      </c>
      <c r="J766" t="s">
        <v>390</v>
      </c>
      <c r="K766" t="s">
        <v>105</v>
      </c>
      <c r="L766" s="6">
        <v>93058.99</v>
      </c>
    </row>
    <row r="767" spans="7:12" x14ac:dyDescent="0.25">
      <c r="G767">
        <v>10760</v>
      </c>
      <c r="H767" s="2">
        <v>42164.732731481483</v>
      </c>
      <c r="I767" t="s">
        <v>20</v>
      </c>
      <c r="J767" t="s">
        <v>390</v>
      </c>
      <c r="K767" t="s">
        <v>352</v>
      </c>
      <c r="L767" s="6">
        <v>64277.63</v>
      </c>
    </row>
    <row r="768" spans="7:12" x14ac:dyDescent="0.25">
      <c r="G768">
        <v>10761</v>
      </c>
      <c r="H768" s="2">
        <v>42074.953009259261</v>
      </c>
      <c r="I768" t="s">
        <v>38</v>
      </c>
      <c r="J768" t="s">
        <v>391</v>
      </c>
      <c r="K768" t="s">
        <v>194</v>
      </c>
      <c r="L768" s="6">
        <v>1468.64</v>
      </c>
    </row>
    <row r="769" spans="7:12" x14ac:dyDescent="0.25">
      <c r="G769">
        <v>10762</v>
      </c>
      <c r="H769" s="2">
        <v>42217.288414351853</v>
      </c>
      <c r="I769" t="s">
        <v>15</v>
      </c>
      <c r="J769" t="s">
        <v>390</v>
      </c>
      <c r="K769" t="s">
        <v>199</v>
      </c>
      <c r="L769" s="6">
        <v>47387.51</v>
      </c>
    </row>
    <row r="770" spans="7:12" x14ac:dyDescent="0.25">
      <c r="G770">
        <v>10763</v>
      </c>
      <c r="H770" s="2">
        <v>42098.312858796293</v>
      </c>
      <c r="I770" t="s">
        <v>66</v>
      </c>
      <c r="J770" t="s">
        <v>392</v>
      </c>
      <c r="K770" t="s">
        <v>333</v>
      </c>
      <c r="L770" s="6">
        <v>38580.449999999997</v>
      </c>
    </row>
    <row r="771" spans="7:12" x14ac:dyDescent="0.25">
      <c r="G771">
        <v>10764</v>
      </c>
      <c r="H771" s="2">
        <v>42162.851388888892</v>
      </c>
      <c r="I771" t="s">
        <v>15</v>
      </c>
      <c r="J771" t="s">
        <v>390</v>
      </c>
      <c r="K771" t="s">
        <v>115</v>
      </c>
      <c r="L771" s="6">
        <v>61114.18</v>
      </c>
    </row>
    <row r="772" spans="7:12" x14ac:dyDescent="0.25">
      <c r="G772">
        <v>10765</v>
      </c>
      <c r="H772" s="2">
        <v>42180.223414351851</v>
      </c>
      <c r="I772" t="s">
        <v>61</v>
      </c>
      <c r="J772" t="s">
        <v>392</v>
      </c>
      <c r="K772" t="s">
        <v>143</v>
      </c>
      <c r="L772" s="6">
        <v>69218.009999999995</v>
      </c>
    </row>
    <row r="773" spans="7:12" x14ac:dyDescent="0.25">
      <c r="G773">
        <v>10766</v>
      </c>
      <c r="H773" s="2">
        <v>42128.069849537038</v>
      </c>
      <c r="I773" t="s">
        <v>15</v>
      </c>
      <c r="J773" t="s">
        <v>390</v>
      </c>
      <c r="K773" t="s">
        <v>342</v>
      </c>
      <c r="L773" s="6">
        <v>54000.29</v>
      </c>
    </row>
    <row r="774" spans="7:12" x14ac:dyDescent="0.25">
      <c r="G774">
        <v>10767</v>
      </c>
      <c r="H774" s="2">
        <v>42197.235567129632</v>
      </c>
      <c r="I774" t="s">
        <v>17</v>
      </c>
      <c r="J774" t="s">
        <v>390</v>
      </c>
      <c r="K774" t="s">
        <v>330</v>
      </c>
      <c r="L774" s="6">
        <v>44289.58</v>
      </c>
    </row>
    <row r="775" spans="7:12" x14ac:dyDescent="0.25">
      <c r="G775">
        <v>10768</v>
      </c>
      <c r="H775" s="2">
        <v>42223.444895833331</v>
      </c>
      <c r="I775" t="s">
        <v>26</v>
      </c>
      <c r="J775" t="s">
        <v>391</v>
      </c>
      <c r="K775" t="s">
        <v>211</v>
      </c>
      <c r="L775" s="6">
        <v>51320.87</v>
      </c>
    </row>
    <row r="776" spans="7:12" x14ac:dyDescent="0.25">
      <c r="G776">
        <v>10769</v>
      </c>
      <c r="H776" s="2">
        <v>42044.558194444442</v>
      </c>
      <c r="I776" t="s">
        <v>35</v>
      </c>
      <c r="J776" t="s">
        <v>391</v>
      </c>
      <c r="K776" t="s">
        <v>327</v>
      </c>
      <c r="L776" s="6">
        <v>68433.100000000006</v>
      </c>
    </row>
    <row r="777" spans="7:12" x14ac:dyDescent="0.25">
      <c r="G777">
        <v>10770</v>
      </c>
      <c r="H777" s="2">
        <v>42159.476180555554</v>
      </c>
      <c r="I777" t="s">
        <v>61</v>
      </c>
      <c r="J777" t="s">
        <v>392</v>
      </c>
      <c r="K777" t="s">
        <v>353</v>
      </c>
      <c r="L777" s="6">
        <v>28555.8</v>
      </c>
    </row>
    <row r="778" spans="7:12" x14ac:dyDescent="0.25">
      <c r="G778">
        <v>10771</v>
      </c>
      <c r="H778" s="2">
        <v>42215.281377314815</v>
      </c>
      <c r="I778" t="s">
        <v>23</v>
      </c>
      <c r="J778" t="s">
        <v>390</v>
      </c>
      <c r="K778" t="s">
        <v>157</v>
      </c>
      <c r="L778" s="6">
        <v>19948.12</v>
      </c>
    </row>
    <row r="779" spans="7:12" x14ac:dyDescent="0.25">
      <c r="G779">
        <v>10772</v>
      </c>
      <c r="H779" s="2">
        <v>42323.824525462966</v>
      </c>
      <c r="I779" t="s">
        <v>52</v>
      </c>
      <c r="J779" t="s">
        <v>392</v>
      </c>
      <c r="K779" t="s">
        <v>85</v>
      </c>
      <c r="L779" s="6">
        <v>27353.63</v>
      </c>
    </row>
    <row r="780" spans="7:12" x14ac:dyDescent="0.25">
      <c r="G780">
        <v>10773</v>
      </c>
      <c r="H780" s="2">
        <v>42215.236076388886</v>
      </c>
      <c r="I780" t="s">
        <v>66</v>
      </c>
      <c r="J780" t="s">
        <v>392</v>
      </c>
      <c r="K780" t="s">
        <v>106</v>
      </c>
      <c r="L780" s="6">
        <v>8530.58</v>
      </c>
    </row>
    <row r="781" spans="7:12" x14ac:dyDescent="0.25">
      <c r="G781">
        <v>10774</v>
      </c>
      <c r="H781" s="2">
        <v>42157.152083333334</v>
      </c>
      <c r="I781" t="s">
        <v>23</v>
      </c>
      <c r="J781" t="s">
        <v>390</v>
      </c>
      <c r="K781" t="s">
        <v>119</v>
      </c>
      <c r="L781" s="6">
        <v>28467.15</v>
      </c>
    </row>
    <row r="782" spans="7:12" x14ac:dyDescent="0.25">
      <c r="G782">
        <v>10775</v>
      </c>
      <c r="H782" s="2">
        <v>42124.643437500003</v>
      </c>
      <c r="I782" t="s">
        <v>61</v>
      </c>
      <c r="J782" t="s">
        <v>392</v>
      </c>
      <c r="K782" t="s">
        <v>128</v>
      </c>
      <c r="L782" s="6">
        <v>56275.01</v>
      </c>
    </row>
    <row r="783" spans="7:12" x14ac:dyDescent="0.25">
      <c r="G783">
        <v>10776</v>
      </c>
      <c r="H783" s="2">
        <v>42235.810914351852</v>
      </c>
      <c r="I783" t="s">
        <v>13</v>
      </c>
      <c r="J783" t="s">
        <v>390</v>
      </c>
      <c r="K783" t="s">
        <v>354</v>
      </c>
      <c r="L783" s="6">
        <v>8360.02</v>
      </c>
    </row>
    <row r="784" spans="7:12" x14ac:dyDescent="0.25">
      <c r="G784">
        <v>10777</v>
      </c>
      <c r="H784" s="2">
        <v>42187.786180555559</v>
      </c>
      <c r="I784" t="s">
        <v>11</v>
      </c>
      <c r="J784" t="s">
        <v>390</v>
      </c>
      <c r="K784" t="s">
        <v>30</v>
      </c>
      <c r="L784" s="6">
        <v>89138.77</v>
      </c>
    </row>
    <row r="785" spans="7:12" x14ac:dyDescent="0.25">
      <c r="G785">
        <v>10778</v>
      </c>
      <c r="H785" s="2">
        <v>42170.822094907409</v>
      </c>
      <c r="I785" t="s">
        <v>35</v>
      </c>
      <c r="J785" t="s">
        <v>391</v>
      </c>
      <c r="K785" t="s">
        <v>255</v>
      </c>
      <c r="L785" s="6">
        <v>46601.25</v>
      </c>
    </row>
    <row r="786" spans="7:12" x14ac:dyDescent="0.25">
      <c r="G786">
        <v>10779</v>
      </c>
      <c r="H786" s="2">
        <v>42318.292268518519</v>
      </c>
      <c r="I786" t="s">
        <v>52</v>
      </c>
      <c r="J786" t="s">
        <v>392</v>
      </c>
      <c r="K786" t="s">
        <v>282</v>
      </c>
      <c r="L786" s="6">
        <v>86234.27</v>
      </c>
    </row>
    <row r="787" spans="7:12" x14ac:dyDescent="0.25">
      <c r="G787">
        <v>10780</v>
      </c>
      <c r="H787" s="2">
        <v>42025.169027777774</v>
      </c>
      <c r="I787" t="s">
        <v>52</v>
      </c>
      <c r="J787" t="s">
        <v>392</v>
      </c>
      <c r="K787" t="s">
        <v>139</v>
      </c>
      <c r="L787" s="6">
        <v>55510.25</v>
      </c>
    </row>
    <row r="788" spans="7:12" x14ac:dyDescent="0.25">
      <c r="G788">
        <v>10781</v>
      </c>
      <c r="H788" s="2">
        <v>42120.292013888888</v>
      </c>
      <c r="I788" t="s">
        <v>26</v>
      </c>
      <c r="J788" t="s">
        <v>391</v>
      </c>
      <c r="K788" t="s">
        <v>355</v>
      </c>
      <c r="L788" s="6">
        <v>94189.62</v>
      </c>
    </row>
    <row r="789" spans="7:12" x14ac:dyDescent="0.25">
      <c r="G789">
        <v>10782</v>
      </c>
      <c r="H789" s="2">
        <v>42199.313391203701</v>
      </c>
      <c r="I789" t="s">
        <v>26</v>
      </c>
      <c r="J789" t="s">
        <v>391</v>
      </c>
      <c r="K789" t="s">
        <v>128</v>
      </c>
      <c r="L789" s="6">
        <v>69407.48</v>
      </c>
    </row>
    <row r="790" spans="7:12" x14ac:dyDescent="0.25">
      <c r="G790">
        <v>10783</v>
      </c>
      <c r="H790" s="2">
        <v>42189.997731481482</v>
      </c>
      <c r="I790" t="s">
        <v>61</v>
      </c>
      <c r="J790" t="s">
        <v>392</v>
      </c>
      <c r="K790" t="s">
        <v>300</v>
      </c>
      <c r="L790" s="6">
        <v>98261.21</v>
      </c>
    </row>
    <row r="791" spans="7:12" x14ac:dyDescent="0.25">
      <c r="G791">
        <v>10784</v>
      </c>
      <c r="H791" s="2">
        <v>42046.753831018519</v>
      </c>
      <c r="I791" t="s">
        <v>15</v>
      </c>
      <c r="J791" t="s">
        <v>390</v>
      </c>
      <c r="K791" t="s">
        <v>49</v>
      </c>
      <c r="L791" s="6">
        <v>26011.81</v>
      </c>
    </row>
    <row r="792" spans="7:12" x14ac:dyDescent="0.25">
      <c r="G792">
        <v>10785</v>
      </c>
      <c r="H792" s="2">
        <v>42259.756215277775</v>
      </c>
      <c r="I792" t="s">
        <v>45</v>
      </c>
      <c r="J792" t="s">
        <v>392</v>
      </c>
      <c r="K792" t="s">
        <v>221</v>
      </c>
      <c r="L792" s="6">
        <v>38082.46</v>
      </c>
    </row>
    <row r="793" spans="7:12" x14ac:dyDescent="0.25">
      <c r="G793">
        <v>10786</v>
      </c>
      <c r="H793" s="2">
        <v>42025.324467592596</v>
      </c>
      <c r="I793" t="s">
        <v>5</v>
      </c>
      <c r="J793" t="s">
        <v>390</v>
      </c>
      <c r="K793" t="s">
        <v>352</v>
      </c>
      <c r="L793" s="6">
        <v>7368.73</v>
      </c>
    </row>
    <row r="794" spans="7:12" x14ac:dyDescent="0.25">
      <c r="G794">
        <v>10787</v>
      </c>
      <c r="H794" s="2">
        <v>42274.999618055554</v>
      </c>
      <c r="I794" t="s">
        <v>11</v>
      </c>
      <c r="J794" t="s">
        <v>390</v>
      </c>
      <c r="K794" t="s">
        <v>201</v>
      </c>
      <c r="L794" s="6">
        <v>80203.740000000005</v>
      </c>
    </row>
    <row r="795" spans="7:12" x14ac:dyDescent="0.25">
      <c r="G795">
        <v>10788</v>
      </c>
      <c r="H795" s="2">
        <v>42322.271319444444</v>
      </c>
      <c r="I795" t="s">
        <v>66</v>
      </c>
      <c r="J795" t="s">
        <v>392</v>
      </c>
      <c r="K795" t="s">
        <v>128</v>
      </c>
      <c r="L795" s="6">
        <v>18506.05</v>
      </c>
    </row>
    <row r="796" spans="7:12" x14ac:dyDescent="0.25">
      <c r="G796">
        <v>10789</v>
      </c>
      <c r="H796" s="2">
        <v>42157.507951388892</v>
      </c>
      <c r="I796" t="s">
        <v>35</v>
      </c>
      <c r="J796" t="s">
        <v>391</v>
      </c>
      <c r="K796" t="s">
        <v>326</v>
      </c>
      <c r="L796" s="6">
        <v>49375.96</v>
      </c>
    </row>
    <row r="797" spans="7:12" x14ac:dyDescent="0.25">
      <c r="G797">
        <v>10790</v>
      </c>
      <c r="H797" s="2">
        <v>42365.936307870368</v>
      </c>
      <c r="I797" t="s">
        <v>7</v>
      </c>
      <c r="J797" t="s">
        <v>390</v>
      </c>
      <c r="K797" t="s">
        <v>249</v>
      </c>
      <c r="L797" s="6">
        <v>7067.87</v>
      </c>
    </row>
    <row r="798" spans="7:12" x14ac:dyDescent="0.25">
      <c r="G798">
        <v>10791</v>
      </c>
      <c r="H798" s="2">
        <v>42267.297384259262</v>
      </c>
      <c r="I798" t="s">
        <v>15</v>
      </c>
      <c r="J798" t="s">
        <v>390</v>
      </c>
      <c r="K798" t="s">
        <v>62</v>
      </c>
      <c r="L798" s="6">
        <v>51133.88</v>
      </c>
    </row>
    <row r="799" spans="7:12" x14ac:dyDescent="0.25">
      <c r="G799">
        <v>10792</v>
      </c>
      <c r="H799" s="2">
        <v>42296.979768518519</v>
      </c>
      <c r="I799" t="s">
        <v>26</v>
      </c>
      <c r="J799" t="s">
        <v>391</v>
      </c>
      <c r="K799" t="s">
        <v>96</v>
      </c>
      <c r="L799" s="6">
        <v>17618.64</v>
      </c>
    </row>
    <row r="800" spans="7:12" x14ac:dyDescent="0.25">
      <c r="G800">
        <v>10793</v>
      </c>
      <c r="H800" s="2">
        <v>42363.791238425925</v>
      </c>
      <c r="I800" t="s">
        <v>66</v>
      </c>
      <c r="J800" t="s">
        <v>392</v>
      </c>
      <c r="K800" t="s">
        <v>280</v>
      </c>
      <c r="L800" s="6">
        <v>58344.2</v>
      </c>
    </row>
    <row r="801" spans="7:12" x14ac:dyDescent="0.25">
      <c r="G801">
        <v>10794</v>
      </c>
      <c r="H801" s="2">
        <v>42220.088159722225</v>
      </c>
      <c r="I801" t="s">
        <v>45</v>
      </c>
      <c r="J801" t="s">
        <v>392</v>
      </c>
      <c r="K801" t="s">
        <v>349</v>
      </c>
      <c r="L801" s="6">
        <v>71262.38</v>
      </c>
    </row>
    <row r="802" spans="7:12" x14ac:dyDescent="0.25">
      <c r="G802">
        <v>10795</v>
      </c>
      <c r="H802" s="2">
        <v>42172.314444444448</v>
      </c>
      <c r="I802" t="s">
        <v>9</v>
      </c>
      <c r="J802" t="s">
        <v>390</v>
      </c>
      <c r="K802" t="s">
        <v>219</v>
      </c>
      <c r="L802" s="6">
        <v>44711.7</v>
      </c>
    </row>
    <row r="803" spans="7:12" x14ac:dyDescent="0.25">
      <c r="G803">
        <v>10796</v>
      </c>
      <c r="H803" s="2">
        <v>42308.440613425926</v>
      </c>
      <c r="I803" t="s">
        <v>17</v>
      </c>
      <c r="J803" t="s">
        <v>390</v>
      </c>
      <c r="K803" t="s">
        <v>124</v>
      </c>
      <c r="L803" s="6">
        <v>68955.710000000006</v>
      </c>
    </row>
    <row r="804" spans="7:12" x14ac:dyDescent="0.25">
      <c r="G804">
        <v>10797</v>
      </c>
      <c r="H804" s="2">
        <v>42158.443888888891</v>
      </c>
      <c r="I804" t="s">
        <v>20</v>
      </c>
      <c r="J804" t="s">
        <v>390</v>
      </c>
      <c r="K804" t="s">
        <v>57</v>
      </c>
      <c r="L804" s="6">
        <v>11675.86</v>
      </c>
    </row>
    <row r="805" spans="7:12" x14ac:dyDescent="0.25">
      <c r="G805">
        <v>10798</v>
      </c>
      <c r="H805" s="2">
        <v>42172.683506944442</v>
      </c>
      <c r="I805" t="s">
        <v>23</v>
      </c>
      <c r="J805" t="s">
        <v>390</v>
      </c>
      <c r="K805" t="s">
        <v>42</v>
      </c>
      <c r="L805" s="6">
        <v>66242.3</v>
      </c>
    </row>
    <row r="806" spans="7:12" x14ac:dyDescent="0.25">
      <c r="G806">
        <v>10799</v>
      </c>
      <c r="H806" s="2">
        <v>42106.326192129629</v>
      </c>
      <c r="I806" t="s">
        <v>13</v>
      </c>
      <c r="J806" t="s">
        <v>390</v>
      </c>
      <c r="K806" t="s">
        <v>202</v>
      </c>
      <c r="L806" s="6">
        <v>38935.15</v>
      </c>
    </row>
    <row r="807" spans="7:12" x14ac:dyDescent="0.25">
      <c r="G807">
        <v>10800</v>
      </c>
      <c r="H807" s="2">
        <v>42083.051053240742</v>
      </c>
      <c r="I807" t="s">
        <v>11</v>
      </c>
      <c r="J807" t="s">
        <v>390</v>
      </c>
      <c r="K807" t="s">
        <v>307</v>
      </c>
      <c r="L807" s="6">
        <v>90845.69</v>
      </c>
    </row>
    <row r="808" spans="7:12" x14ac:dyDescent="0.25">
      <c r="G808">
        <v>10801</v>
      </c>
      <c r="H808" s="2">
        <v>42246.088888888888</v>
      </c>
      <c r="I808" t="s">
        <v>11</v>
      </c>
      <c r="J808" t="s">
        <v>390</v>
      </c>
      <c r="K808" t="s">
        <v>329</v>
      </c>
      <c r="L808" s="6">
        <v>26749.119999999999</v>
      </c>
    </row>
    <row r="809" spans="7:12" x14ac:dyDescent="0.25">
      <c r="G809">
        <v>10802</v>
      </c>
      <c r="H809" s="2">
        <v>42006.176527777781</v>
      </c>
      <c r="I809" t="s">
        <v>23</v>
      </c>
      <c r="J809" t="s">
        <v>390</v>
      </c>
      <c r="K809" t="s">
        <v>27</v>
      </c>
      <c r="L809" s="6">
        <v>44755.28</v>
      </c>
    </row>
    <row r="810" spans="7:12" x14ac:dyDescent="0.25">
      <c r="G810">
        <v>10803</v>
      </c>
      <c r="H810" s="2">
        <v>42057.996886574074</v>
      </c>
      <c r="I810" t="s">
        <v>7</v>
      </c>
      <c r="J810" t="s">
        <v>390</v>
      </c>
      <c r="K810" t="s">
        <v>321</v>
      </c>
      <c r="L810" s="6">
        <v>92699.32</v>
      </c>
    </row>
    <row r="811" spans="7:12" x14ac:dyDescent="0.25">
      <c r="G811">
        <v>10804</v>
      </c>
      <c r="H811" s="2">
        <v>42228.907199074078</v>
      </c>
      <c r="I811" t="s">
        <v>20</v>
      </c>
      <c r="J811" t="s">
        <v>390</v>
      </c>
      <c r="K811" t="s">
        <v>217</v>
      </c>
      <c r="L811" s="6">
        <v>35657.730000000003</v>
      </c>
    </row>
    <row r="812" spans="7:12" x14ac:dyDescent="0.25">
      <c r="G812">
        <v>10805</v>
      </c>
      <c r="H812" s="2">
        <v>42355.907500000001</v>
      </c>
      <c r="I812" t="s">
        <v>7</v>
      </c>
      <c r="J812" t="s">
        <v>390</v>
      </c>
      <c r="K812" t="s">
        <v>356</v>
      </c>
      <c r="L812" s="6">
        <v>54613.71</v>
      </c>
    </row>
    <row r="813" spans="7:12" x14ac:dyDescent="0.25">
      <c r="G813">
        <v>10806</v>
      </c>
      <c r="H813" s="2">
        <v>42198.452928240738</v>
      </c>
      <c r="I813" t="s">
        <v>15</v>
      </c>
      <c r="J813" t="s">
        <v>390</v>
      </c>
      <c r="K813" t="s">
        <v>311</v>
      </c>
      <c r="L813" s="6">
        <v>13049.22</v>
      </c>
    </row>
    <row r="814" spans="7:12" x14ac:dyDescent="0.25">
      <c r="G814">
        <v>10807</v>
      </c>
      <c r="H814" s="2">
        <v>42293.729074074072</v>
      </c>
      <c r="I814" t="s">
        <v>23</v>
      </c>
      <c r="J814" t="s">
        <v>390</v>
      </c>
      <c r="K814" t="s">
        <v>168</v>
      </c>
      <c r="L814" s="6">
        <v>13842.52</v>
      </c>
    </row>
    <row r="815" spans="7:12" x14ac:dyDescent="0.25">
      <c r="G815">
        <v>10808</v>
      </c>
      <c r="H815" s="2">
        <v>42055.85533564815</v>
      </c>
      <c r="I815" t="s">
        <v>17</v>
      </c>
      <c r="J815" t="s">
        <v>390</v>
      </c>
      <c r="K815" t="s">
        <v>205</v>
      </c>
      <c r="L815" s="6">
        <v>87037.4</v>
      </c>
    </row>
    <row r="816" spans="7:12" x14ac:dyDescent="0.25">
      <c r="G816">
        <v>10809</v>
      </c>
      <c r="H816" s="2">
        <v>42212.536238425928</v>
      </c>
      <c r="I816" t="s">
        <v>15</v>
      </c>
      <c r="J816" t="s">
        <v>390</v>
      </c>
      <c r="K816" t="s">
        <v>128</v>
      </c>
      <c r="L816" s="6">
        <v>83378.7</v>
      </c>
    </row>
    <row r="817" spans="7:12" x14ac:dyDescent="0.25">
      <c r="G817">
        <v>10810</v>
      </c>
      <c r="H817" s="2">
        <v>42023.644270833334</v>
      </c>
      <c r="I817" t="s">
        <v>15</v>
      </c>
      <c r="J817" t="s">
        <v>390</v>
      </c>
      <c r="K817" t="s">
        <v>357</v>
      </c>
      <c r="L817" s="6">
        <v>35650.46</v>
      </c>
    </row>
    <row r="818" spans="7:12" x14ac:dyDescent="0.25">
      <c r="G818">
        <v>10811</v>
      </c>
      <c r="H818" s="2">
        <v>42259.672071759262</v>
      </c>
      <c r="I818" t="s">
        <v>15</v>
      </c>
      <c r="J818" t="s">
        <v>390</v>
      </c>
      <c r="K818" t="s">
        <v>149</v>
      </c>
      <c r="L818" s="6">
        <v>53743.19</v>
      </c>
    </row>
    <row r="819" spans="7:12" x14ac:dyDescent="0.25">
      <c r="G819">
        <v>10812</v>
      </c>
      <c r="H819" s="2">
        <v>42343.511319444442</v>
      </c>
      <c r="I819" t="s">
        <v>29</v>
      </c>
      <c r="J819" t="s">
        <v>391</v>
      </c>
      <c r="K819" t="s">
        <v>22</v>
      </c>
      <c r="L819" s="6">
        <v>78917.289999999994</v>
      </c>
    </row>
    <row r="820" spans="7:12" x14ac:dyDescent="0.25">
      <c r="G820">
        <v>10813</v>
      </c>
      <c r="H820" s="2">
        <v>42175.951631944445</v>
      </c>
      <c r="I820" t="s">
        <v>17</v>
      </c>
      <c r="J820" t="s">
        <v>390</v>
      </c>
      <c r="K820" t="s">
        <v>214</v>
      </c>
      <c r="L820" s="6">
        <v>64910.45</v>
      </c>
    </row>
    <row r="821" spans="7:12" x14ac:dyDescent="0.25">
      <c r="G821">
        <v>10814</v>
      </c>
      <c r="H821" s="2">
        <v>42320.803587962961</v>
      </c>
      <c r="I821" t="s">
        <v>5</v>
      </c>
      <c r="J821" t="s">
        <v>390</v>
      </c>
      <c r="K821" t="s">
        <v>207</v>
      </c>
      <c r="L821" s="6">
        <v>96591.32</v>
      </c>
    </row>
    <row r="822" spans="7:12" x14ac:dyDescent="0.25">
      <c r="G822">
        <v>10815</v>
      </c>
      <c r="H822" s="2">
        <v>42109.874479166669</v>
      </c>
      <c r="I822" t="s">
        <v>17</v>
      </c>
      <c r="J822" t="s">
        <v>390</v>
      </c>
      <c r="K822" t="s">
        <v>332</v>
      </c>
      <c r="L822" s="6">
        <v>63763.19</v>
      </c>
    </row>
    <row r="823" spans="7:12" x14ac:dyDescent="0.25">
      <c r="G823">
        <v>10816</v>
      </c>
      <c r="H823" s="2">
        <v>42166.072002314817</v>
      </c>
      <c r="I823" t="s">
        <v>20</v>
      </c>
      <c r="J823" t="s">
        <v>390</v>
      </c>
      <c r="K823" t="s">
        <v>242</v>
      </c>
      <c r="L823" s="6">
        <v>73678.210000000006</v>
      </c>
    </row>
    <row r="824" spans="7:12" x14ac:dyDescent="0.25">
      <c r="G824">
        <v>10817</v>
      </c>
      <c r="H824" s="2">
        <v>42249.544999999998</v>
      </c>
      <c r="I824" t="s">
        <v>13</v>
      </c>
      <c r="J824" t="s">
        <v>390</v>
      </c>
      <c r="K824" t="s">
        <v>358</v>
      </c>
      <c r="L824" s="6">
        <v>84449.600000000006</v>
      </c>
    </row>
    <row r="825" spans="7:12" x14ac:dyDescent="0.25">
      <c r="G825">
        <v>10818</v>
      </c>
      <c r="H825" s="2">
        <v>42204.107546296298</v>
      </c>
      <c r="I825" t="s">
        <v>7</v>
      </c>
      <c r="J825" t="s">
        <v>390</v>
      </c>
      <c r="K825" t="s">
        <v>163</v>
      </c>
      <c r="L825" s="6">
        <v>22997.09</v>
      </c>
    </row>
    <row r="826" spans="7:12" x14ac:dyDescent="0.25">
      <c r="G826">
        <v>10819</v>
      </c>
      <c r="H826" s="2">
        <v>42259.177106481482</v>
      </c>
      <c r="I826" t="s">
        <v>35</v>
      </c>
      <c r="J826" t="s">
        <v>391</v>
      </c>
      <c r="K826" t="s">
        <v>252</v>
      </c>
      <c r="L826" s="6">
        <v>53303.75</v>
      </c>
    </row>
    <row r="827" spans="7:12" x14ac:dyDescent="0.25">
      <c r="G827">
        <v>10820</v>
      </c>
      <c r="H827" s="2">
        <v>42091.701886574076</v>
      </c>
      <c r="I827" t="s">
        <v>45</v>
      </c>
      <c r="J827" t="s">
        <v>392</v>
      </c>
      <c r="K827" t="s">
        <v>359</v>
      </c>
      <c r="L827" s="6">
        <v>43369.71</v>
      </c>
    </row>
    <row r="828" spans="7:12" x14ac:dyDescent="0.25">
      <c r="G828">
        <v>10821</v>
      </c>
      <c r="H828" s="2">
        <v>42219.223101851851</v>
      </c>
      <c r="I828" t="s">
        <v>52</v>
      </c>
      <c r="J828" t="s">
        <v>392</v>
      </c>
      <c r="K828" t="s">
        <v>36</v>
      </c>
      <c r="L828" s="6">
        <v>51675.93</v>
      </c>
    </row>
    <row r="829" spans="7:12" x14ac:dyDescent="0.25">
      <c r="G829">
        <v>10822</v>
      </c>
      <c r="H829" s="2">
        <v>42334.290555555555</v>
      </c>
      <c r="I829" t="s">
        <v>26</v>
      </c>
      <c r="J829" t="s">
        <v>391</v>
      </c>
      <c r="K829" t="s">
        <v>348</v>
      </c>
      <c r="L829" s="6">
        <v>76716.05</v>
      </c>
    </row>
    <row r="830" spans="7:12" x14ac:dyDescent="0.25">
      <c r="G830">
        <v>10823</v>
      </c>
      <c r="H830" s="2">
        <v>42083.360115740739</v>
      </c>
      <c r="I830" t="s">
        <v>38</v>
      </c>
      <c r="J830" t="s">
        <v>391</v>
      </c>
      <c r="K830" t="s">
        <v>144</v>
      </c>
      <c r="L830" s="6">
        <v>20446.13</v>
      </c>
    </row>
    <row r="831" spans="7:12" x14ac:dyDescent="0.25">
      <c r="G831">
        <v>10824</v>
      </c>
      <c r="H831" s="2">
        <v>42154.770624999997</v>
      </c>
      <c r="I831" t="s">
        <v>45</v>
      </c>
      <c r="J831" t="s">
        <v>392</v>
      </c>
      <c r="K831" t="s">
        <v>297</v>
      </c>
      <c r="L831" s="6">
        <v>93010.62</v>
      </c>
    </row>
    <row r="832" spans="7:12" x14ac:dyDescent="0.25">
      <c r="G832">
        <v>10825</v>
      </c>
      <c r="H832" s="2">
        <v>42328.828055555554</v>
      </c>
      <c r="I832" t="s">
        <v>23</v>
      </c>
      <c r="J832" t="s">
        <v>390</v>
      </c>
      <c r="K832" t="s">
        <v>138</v>
      </c>
      <c r="L832" s="6">
        <v>95248.92</v>
      </c>
    </row>
    <row r="833" spans="7:12" x14ac:dyDescent="0.25">
      <c r="G833">
        <v>10826</v>
      </c>
      <c r="H833" s="2">
        <v>42199.190798611111</v>
      </c>
      <c r="I833" t="s">
        <v>35</v>
      </c>
      <c r="J833" t="s">
        <v>391</v>
      </c>
      <c r="K833" t="s">
        <v>360</v>
      </c>
      <c r="L833" s="6">
        <v>42577.43</v>
      </c>
    </row>
    <row r="834" spans="7:12" x14ac:dyDescent="0.25">
      <c r="G834">
        <v>10827</v>
      </c>
      <c r="H834" s="2">
        <v>42131.842939814815</v>
      </c>
      <c r="I834" t="s">
        <v>13</v>
      </c>
      <c r="J834" t="s">
        <v>390</v>
      </c>
      <c r="K834" t="s">
        <v>188</v>
      </c>
      <c r="L834" s="6">
        <v>42789.09</v>
      </c>
    </row>
    <row r="835" spans="7:12" x14ac:dyDescent="0.25">
      <c r="G835">
        <v>10828</v>
      </c>
      <c r="H835" s="2">
        <v>42165.628912037035</v>
      </c>
      <c r="I835" t="s">
        <v>35</v>
      </c>
      <c r="J835" t="s">
        <v>391</v>
      </c>
      <c r="K835" t="s">
        <v>106</v>
      </c>
      <c r="L835" s="6">
        <v>42049.79</v>
      </c>
    </row>
    <row r="836" spans="7:12" x14ac:dyDescent="0.25">
      <c r="G836">
        <v>10829</v>
      </c>
      <c r="H836" s="2">
        <v>42063.821180555555</v>
      </c>
      <c r="I836" t="s">
        <v>29</v>
      </c>
      <c r="J836" t="s">
        <v>391</v>
      </c>
      <c r="K836" t="s">
        <v>215</v>
      </c>
      <c r="L836" s="6">
        <v>28537.85</v>
      </c>
    </row>
    <row r="837" spans="7:12" x14ac:dyDescent="0.25">
      <c r="G837">
        <v>10830</v>
      </c>
      <c r="H837" s="2">
        <v>42130.974942129629</v>
      </c>
      <c r="I837" t="s">
        <v>52</v>
      </c>
      <c r="J837" t="s">
        <v>392</v>
      </c>
      <c r="K837" t="s">
        <v>212</v>
      </c>
      <c r="L837" s="6">
        <v>7973.37</v>
      </c>
    </row>
    <row r="838" spans="7:12" x14ac:dyDescent="0.25">
      <c r="G838">
        <v>10831</v>
      </c>
      <c r="H838" s="2">
        <v>42261.352858796294</v>
      </c>
      <c r="I838" t="s">
        <v>38</v>
      </c>
      <c r="J838" t="s">
        <v>391</v>
      </c>
      <c r="K838" t="s">
        <v>167</v>
      </c>
      <c r="L838" s="6">
        <v>53669.18</v>
      </c>
    </row>
    <row r="839" spans="7:12" x14ac:dyDescent="0.25">
      <c r="G839">
        <v>10832</v>
      </c>
      <c r="H839" s="2">
        <v>42050.49763888889</v>
      </c>
      <c r="I839" t="s">
        <v>13</v>
      </c>
      <c r="J839" t="s">
        <v>390</v>
      </c>
      <c r="K839" t="s">
        <v>151</v>
      </c>
      <c r="L839" s="6">
        <v>88309.119999999995</v>
      </c>
    </row>
    <row r="840" spans="7:12" x14ac:dyDescent="0.25">
      <c r="G840">
        <v>10833</v>
      </c>
      <c r="H840" s="2">
        <v>42051.249386574076</v>
      </c>
      <c r="I840" t="s">
        <v>11</v>
      </c>
      <c r="J840" t="s">
        <v>390</v>
      </c>
      <c r="K840" t="s">
        <v>59</v>
      </c>
      <c r="L840" s="6">
        <v>49463.07</v>
      </c>
    </row>
    <row r="841" spans="7:12" x14ac:dyDescent="0.25">
      <c r="G841">
        <v>10834</v>
      </c>
      <c r="H841" s="2">
        <v>42332.536817129629</v>
      </c>
      <c r="I841" t="s">
        <v>66</v>
      </c>
      <c r="J841" t="s">
        <v>392</v>
      </c>
      <c r="K841" t="s">
        <v>316</v>
      </c>
      <c r="L841" s="6">
        <v>40393.25</v>
      </c>
    </row>
    <row r="842" spans="7:12" x14ac:dyDescent="0.25">
      <c r="G842">
        <v>10835</v>
      </c>
      <c r="H842" s="2">
        <v>42084.03974537037</v>
      </c>
      <c r="I842" t="s">
        <v>15</v>
      </c>
      <c r="J842" t="s">
        <v>390</v>
      </c>
      <c r="K842" t="s">
        <v>361</v>
      </c>
      <c r="L842" s="6">
        <v>13721.81</v>
      </c>
    </row>
    <row r="843" spans="7:12" x14ac:dyDescent="0.25">
      <c r="G843">
        <v>10836</v>
      </c>
      <c r="H843" s="2">
        <v>42332.444837962961</v>
      </c>
      <c r="I843" t="s">
        <v>26</v>
      </c>
      <c r="J843" t="s">
        <v>391</v>
      </c>
      <c r="K843" t="s">
        <v>322</v>
      </c>
      <c r="L843" s="6">
        <v>27616.42</v>
      </c>
    </row>
    <row r="844" spans="7:12" x14ac:dyDescent="0.25">
      <c r="G844">
        <v>10837</v>
      </c>
      <c r="H844" s="2">
        <v>42227.05096064815</v>
      </c>
      <c r="I844" t="s">
        <v>35</v>
      </c>
      <c r="J844" t="s">
        <v>391</v>
      </c>
      <c r="K844" t="s">
        <v>130</v>
      </c>
      <c r="L844" s="6">
        <v>55714.89</v>
      </c>
    </row>
    <row r="845" spans="7:12" x14ac:dyDescent="0.25">
      <c r="G845">
        <v>10838</v>
      </c>
      <c r="H845" s="2">
        <v>42056.70648148148</v>
      </c>
      <c r="I845" t="s">
        <v>20</v>
      </c>
      <c r="J845" t="s">
        <v>390</v>
      </c>
      <c r="K845" t="s">
        <v>341</v>
      </c>
      <c r="L845" s="6">
        <v>28585.4</v>
      </c>
    </row>
    <row r="846" spans="7:12" x14ac:dyDescent="0.25">
      <c r="G846">
        <v>10839</v>
      </c>
      <c r="H846" s="2">
        <v>42329.207175925927</v>
      </c>
      <c r="I846" t="s">
        <v>13</v>
      </c>
      <c r="J846" t="s">
        <v>390</v>
      </c>
      <c r="K846" t="s">
        <v>279</v>
      </c>
      <c r="L846" s="6">
        <v>68107.679999999993</v>
      </c>
    </row>
    <row r="847" spans="7:12" x14ac:dyDescent="0.25">
      <c r="G847">
        <v>10840</v>
      </c>
      <c r="H847" s="2">
        <v>42062.065358796295</v>
      </c>
      <c r="I847" t="s">
        <v>5</v>
      </c>
      <c r="J847" t="s">
        <v>390</v>
      </c>
      <c r="K847" t="s">
        <v>326</v>
      </c>
      <c r="L847" s="6">
        <v>17909.939999999999</v>
      </c>
    </row>
    <row r="848" spans="7:12" x14ac:dyDescent="0.25">
      <c r="G848">
        <v>10841</v>
      </c>
      <c r="H848" s="2">
        <v>42233.244097222225</v>
      </c>
      <c r="I848" t="s">
        <v>17</v>
      </c>
      <c r="J848" t="s">
        <v>390</v>
      </c>
      <c r="K848" t="s">
        <v>225</v>
      </c>
      <c r="L848" s="6">
        <v>91404.85</v>
      </c>
    </row>
    <row r="849" spans="7:12" x14ac:dyDescent="0.25">
      <c r="G849">
        <v>10842</v>
      </c>
      <c r="H849" s="2">
        <v>42175.694363425922</v>
      </c>
      <c r="I849" t="s">
        <v>40</v>
      </c>
      <c r="J849" t="s">
        <v>391</v>
      </c>
      <c r="K849" t="s">
        <v>197</v>
      </c>
      <c r="L849" s="6">
        <v>76984.240000000005</v>
      </c>
    </row>
    <row r="850" spans="7:12" x14ac:dyDescent="0.25">
      <c r="G850">
        <v>10843</v>
      </c>
      <c r="H850" s="2">
        <v>42310.570868055554</v>
      </c>
      <c r="I850" t="s">
        <v>17</v>
      </c>
      <c r="J850" t="s">
        <v>390</v>
      </c>
      <c r="K850" t="s">
        <v>169</v>
      </c>
      <c r="L850" s="6">
        <v>68425.009999999995</v>
      </c>
    </row>
    <row r="851" spans="7:12" x14ac:dyDescent="0.25">
      <c r="G851">
        <v>10844</v>
      </c>
      <c r="H851" s="2">
        <v>42119.137037037035</v>
      </c>
      <c r="I851" t="s">
        <v>66</v>
      </c>
      <c r="J851" t="s">
        <v>392</v>
      </c>
      <c r="K851" t="s">
        <v>209</v>
      </c>
      <c r="L851" s="6">
        <v>61380.800000000003</v>
      </c>
    </row>
    <row r="852" spans="7:12" x14ac:dyDescent="0.25">
      <c r="G852">
        <v>10845</v>
      </c>
      <c r="H852" s="2">
        <v>42284.54546296296</v>
      </c>
      <c r="I852" t="s">
        <v>9</v>
      </c>
      <c r="J852" t="s">
        <v>390</v>
      </c>
      <c r="K852" t="s">
        <v>73</v>
      </c>
      <c r="L852" s="6">
        <v>69022.399999999994</v>
      </c>
    </row>
    <row r="853" spans="7:12" x14ac:dyDescent="0.25">
      <c r="G853">
        <v>10846</v>
      </c>
      <c r="H853" s="2">
        <v>42257.058599537035</v>
      </c>
      <c r="I853" t="s">
        <v>35</v>
      </c>
      <c r="J853" t="s">
        <v>391</v>
      </c>
      <c r="K853" t="s">
        <v>305</v>
      </c>
      <c r="L853" s="6">
        <v>23319.51</v>
      </c>
    </row>
    <row r="854" spans="7:12" x14ac:dyDescent="0.25">
      <c r="G854">
        <v>10847</v>
      </c>
      <c r="H854" s="2">
        <v>42279.297627314816</v>
      </c>
      <c r="I854" t="s">
        <v>13</v>
      </c>
      <c r="J854" t="s">
        <v>390</v>
      </c>
      <c r="K854" t="s">
        <v>50</v>
      </c>
      <c r="L854" s="6">
        <v>22803.79</v>
      </c>
    </row>
    <row r="855" spans="7:12" x14ac:dyDescent="0.25">
      <c r="G855">
        <v>10848</v>
      </c>
      <c r="H855" s="2">
        <v>42363.193703703706</v>
      </c>
      <c r="I855" t="s">
        <v>13</v>
      </c>
      <c r="J855" t="s">
        <v>390</v>
      </c>
      <c r="K855" t="s">
        <v>250</v>
      </c>
      <c r="L855" s="6">
        <v>18076.330000000002</v>
      </c>
    </row>
    <row r="856" spans="7:12" x14ac:dyDescent="0.25">
      <c r="G856">
        <v>10849</v>
      </c>
      <c r="H856" s="2">
        <v>42257.544270833336</v>
      </c>
      <c r="I856" t="s">
        <v>23</v>
      </c>
      <c r="J856" t="s">
        <v>390</v>
      </c>
      <c r="K856" t="s">
        <v>362</v>
      </c>
      <c r="L856" s="6">
        <v>84704.07</v>
      </c>
    </row>
    <row r="857" spans="7:12" x14ac:dyDescent="0.25">
      <c r="G857">
        <v>10850</v>
      </c>
      <c r="H857" s="2">
        <v>42106.660196759258</v>
      </c>
      <c r="I857" t="s">
        <v>15</v>
      </c>
      <c r="J857" t="s">
        <v>390</v>
      </c>
      <c r="K857" t="s">
        <v>350</v>
      </c>
      <c r="L857" s="6">
        <v>59556.639999999999</v>
      </c>
    </row>
    <row r="858" spans="7:12" x14ac:dyDescent="0.25">
      <c r="G858">
        <v>10851</v>
      </c>
      <c r="H858" s="2">
        <v>42359.724386574075</v>
      </c>
      <c r="I858" t="s">
        <v>29</v>
      </c>
      <c r="J858" t="s">
        <v>391</v>
      </c>
      <c r="K858" t="s">
        <v>105</v>
      </c>
      <c r="L858" s="6">
        <v>97076.19</v>
      </c>
    </row>
    <row r="859" spans="7:12" x14ac:dyDescent="0.25">
      <c r="G859">
        <v>10852</v>
      </c>
      <c r="H859" s="2">
        <v>42363.302291666667</v>
      </c>
      <c r="I859" t="s">
        <v>20</v>
      </c>
      <c r="J859" t="s">
        <v>390</v>
      </c>
      <c r="K859" t="s">
        <v>277</v>
      </c>
      <c r="L859" s="6">
        <v>7222.04</v>
      </c>
    </row>
    <row r="860" spans="7:12" x14ac:dyDescent="0.25">
      <c r="G860">
        <v>10853</v>
      </c>
      <c r="H860" s="2">
        <v>42072.415636574071</v>
      </c>
      <c r="I860" t="s">
        <v>17</v>
      </c>
      <c r="J860" t="s">
        <v>390</v>
      </c>
      <c r="K860" t="s">
        <v>224</v>
      </c>
      <c r="L860" s="6">
        <v>84445.57</v>
      </c>
    </row>
    <row r="861" spans="7:12" x14ac:dyDescent="0.25">
      <c r="G861">
        <v>10854</v>
      </c>
      <c r="H861" s="2">
        <v>42153.420266203706</v>
      </c>
      <c r="I861" t="s">
        <v>45</v>
      </c>
      <c r="J861" t="s">
        <v>392</v>
      </c>
      <c r="K861" t="s">
        <v>62</v>
      </c>
      <c r="L861" s="6">
        <v>25486.15</v>
      </c>
    </row>
    <row r="862" spans="7:12" x14ac:dyDescent="0.25">
      <c r="G862">
        <v>10855</v>
      </c>
      <c r="H862" s="2">
        <v>42028.383067129631</v>
      </c>
      <c r="I862" t="s">
        <v>17</v>
      </c>
      <c r="J862" t="s">
        <v>390</v>
      </c>
      <c r="K862" t="s">
        <v>259</v>
      </c>
      <c r="L862" s="6">
        <v>13713.14</v>
      </c>
    </row>
    <row r="863" spans="7:12" x14ac:dyDescent="0.25">
      <c r="G863">
        <v>10856</v>
      </c>
      <c r="H863" s="2">
        <v>42148.248611111114</v>
      </c>
      <c r="I863" t="s">
        <v>52</v>
      </c>
      <c r="J863" t="s">
        <v>392</v>
      </c>
      <c r="K863" t="s">
        <v>296</v>
      </c>
      <c r="L863" s="6">
        <v>16988.32</v>
      </c>
    </row>
    <row r="864" spans="7:12" x14ac:dyDescent="0.25">
      <c r="G864">
        <v>10857</v>
      </c>
      <c r="H864" s="2">
        <v>42112.282777777778</v>
      </c>
      <c r="I864" t="s">
        <v>52</v>
      </c>
      <c r="J864" t="s">
        <v>392</v>
      </c>
      <c r="K864" t="s">
        <v>180</v>
      </c>
      <c r="L864" s="6">
        <v>9348.16</v>
      </c>
    </row>
    <row r="865" spans="7:12" x14ac:dyDescent="0.25">
      <c r="G865">
        <v>10858</v>
      </c>
      <c r="H865" s="2">
        <v>42152.148032407407</v>
      </c>
      <c r="I865" t="s">
        <v>61</v>
      </c>
      <c r="J865" t="s">
        <v>392</v>
      </c>
      <c r="K865" t="s">
        <v>136</v>
      </c>
      <c r="L865" s="6">
        <v>48512.12</v>
      </c>
    </row>
    <row r="866" spans="7:12" x14ac:dyDescent="0.25">
      <c r="G866">
        <v>10859</v>
      </c>
      <c r="H866" s="2">
        <v>42125.043414351851</v>
      </c>
      <c r="I866" t="s">
        <v>5</v>
      </c>
      <c r="J866" t="s">
        <v>390</v>
      </c>
      <c r="K866" t="s">
        <v>121</v>
      </c>
      <c r="L866" s="6">
        <v>94796.29</v>
      </c>
    </row>
    <row r="867" spans="7:12" x14ac:dyDescent="0.25">
      <c r="G867">
        <v>10860</v>
      </c>
      <c r="H867" s="2">
        <v>42193.712164351855</v>
      </c>
      <c r="I867" t="s">
        <v>17</v>
      </c>
      <c r="J867" t="s">
        <v>390</v>
      </c>
      <c r="K867" t="s">
        <v>249</v>
      </c>
      <c r="L867" s="6">
        <v>72127.649999999994</v>
      </c>
    </row>
    <row r="868" spans="7:12" x14ac:dyDescent="0.25">
      <c r="G868">
        <v>10861</v>
      </c>
      <c r="H868" s="2">
        <v>42350.552627314813</v>
      </c>
      <c r="I868" t="s">
        <v>29</v>
      </c>
      <c r="J868" t="s">
        <v>391</v>
      </c>
      <c r="K868" t="s">
        <v>68</v>
      </c>
      <c r="L868" s="6">
        <v>35329.629999999997</v>
      </c>
    </row>
    <row r="869" spans="7:12" x14ac:dyDescent="0.25">
      <c r="G869">
        <v>10862</v>
      </c>
      <c r="H869" s="2">
        <v>42286.071342592593</v>
      </c>
      <c r="I869" t="s">
        <v>5</v>
      </c>
      <c r="J869" t="s">
        <v>390</v>
      </c>
      <c r="K869" t="s">
        <v>130</v>
      </c>
      <c r="L869" s="6">
        <v>1113.28</v>
      </c>
    </row>
    <row r="870" spans="7:12" x14ac:dyDescent="0.25">
      <c r="G870">
        <v>10863</v>
      </c>
      <c r="H870" s="2">
        <v>42201.211053240739</v>
      </c>
      <c r="I870" t="s">
        <v>52</v>
      </c>
      <c r="J870" t="s">
        <v>392</v>
      </c>
      <c r="K870" t="s">
        <v>166</v>
      </c>
      <c r="L870" s="6">
        <v>64170.9</v>
      </c>
    </row>
    <row r="871" spans="7:12" x14ac:dyDescent="0.25">
      <c r="G871">
        <v>10864</v>
      </c>
      <c r="H871" s="2">
        <v>42143.635879629626</v>
      </c>
      <c r="I871" t="s">
        <v>23</v>
      </c>
      <c r="J871" t="s">
        <v>390</v>
      </c>
      <c r="K871" t="s">
        <v>155</v>
      </c>
      <c r="L871" s="6">
        <v>49826.67</v>
      </c>
    </row>
    <row r="872" spans="7:12" x14ac:dyDescent="0.25">
      <c r="G872">
        <v>10865</v>
      </c>
      <c r="H872" s="2">
        <v>42183.118333333332</v>
      </c>
      <c r="I872" t="s">
        <v>66</v>
      </c>
      <c r="J872" t="s">
        <v>392</v>
      </c>
      <c r="K872" t="s">
        <v>47</v>
      </c>
      <c r="L872" s="6">
        <v>72940.55</v>
      </c>
    </row>
    <row r="873" spans="7:12" x14ac:dyDescent="0.25">
      <c r="G873">
        <v>10866</v>
      </c>
      <c r="H873" s="2">
        <v>42326.587523148148</v>
      </c>
      <c r="I873" t="s">
        <v>26</v>
      </c>
      <c r="J873" t="s">
        <v>391</v>
      </c>
      <c r="K873" t="s">
        <v>363</v>
      </c>
      <c r="L873" s="6">
        <v>81961.460000000006</v>
      </c>
    </row>
    <row r="874" spans="7:12" x14ac:dyDescent="0.25">
      <c r="G874">
        <v>10867</v>
      </c>
      <c r="H874" s="2">
        <v>42106.549293981479</v>
      </c>
      <c r="I874" t="s">
        <v>38</v>
      </c>
      <c r="J874" t="s">
        <v>391</v>
      </c>
      <c r="K874" t="s">
        <v>189</v>
      </c>
      <c r="L874" s="6">
        <v>23818.51</v>
      </c>
    </row>
    <row r="875" spans="7:12" x14ac:dyDescent="0.25">
      <c r="G875">
        <v>10868</v>
      </c>
      <c r="H875" s="2">
        <v>42155.1721875</v>
      </c>
      <c r="I875" t="s">
        <v>52</v>
      </c>
      <c r="J875" t="s">
        <v>392</v>
      </c>
      <c r="K875" t="s">
        <v>216</v>
      </c>
      <c r="L875" s="6">
        <v>70273.27</v>
      </c>
    </row>
    <row r="876" spans="7:12" x14ac:dyDescent="0.25">
      <c r="G876">
        <v>10869</v>
      </c>
      <c r="H876" s="2">
        <v>42136.90247685185</v>
      </c>
      <c r="I876" t="s">
        <v>52</v>
      </c>
      <c r="J876" t="s">
        <v>392</v>
      </c>
      <c r="K876" t="s">
        <v>25</v>
      </c>
      <c r="L876" s="6">
        <v>48276.3</v>
      </c>
    </row>
    <row r="877" spans="7:12" x14ac:dyDescent="0.25">
      <c r="G877">
        <v>10870</v>
      </c>
      <c r="H877" s="2">
        <v>42205.568148148152</v>
      </c>
      <c r="I877" t="s">
        <v>7</v>
      </c>
      <c r="J877" t="s">
        <v>390</v>
      </c>
      <c r="K877" t="s">
        <v>122</v>
      </c>
      <c r="L877" s="6">
        <v>19116.63</v>
      </c>
    </row>
    <row r="878" spans="7:12" x14ac:dyDescent="0.25">
      <c r="G878">
        <v>10871</v>
      </c>
      <c r="H878" s="2">
        <v>42063.542534722219</v>
      </c>
      <c r="I878" t="s">
        <v>35</v>
      </c>
      <c r="J878" t="s">
        <v>391</v>
      </c>
      <c r="K878" t="s">
        <v>331</v>
      </c>
      <c r="L878" s="6">
        <v>2802.06</v>
      </c>
    </row>
    <row r="879" spans="7:12" x14ac:dyDescent="0.25">
      <c r="G879">
        <v>10872</v>
      </c>
      <c r="H879" s="2">
        <v>42110.389907407407</v>
      </c>
      <c r="I879" t="s">
        <v>23</v>
      </c>
      <c r="J879" t="s">
        <v>390</v>
      </c>
      <c r="K879" t="s">
        <v>141</v>
      </c>
      <c r="L879" s="6">
        <v>90947.88</v>
      </c>
    </row>
    <row r="880" spans="7:12" x14ac:dyDescent="0.25">
      <c r="G880">
        <v>10873</v>
      </c>
      <c r="H880" s="2">
        <v>42319.835532407407</v>
      </c>
      <c r="I880" t="s">
        <v>23</v>
      </c>
      <c r="J880" t="s">
        <v>390</v>
      </c>
      <c r="K880" t="s">
        <v>216</v>
      </c>
      <c r="L880" s="6">
        <v>44417.279999999999</v>
      </c>
    </row>
    <row r="881" spans="7:12" x14ac:dyDescent="0.25">
      <c r="G881">
        <v>10874</v>
      </c>
      <c r="H881" s="2">
        <v>42228.816365740742</v>
      </c>
      <c r="I881" t="s">
        <v>11</v>
      </c>
      <c r="J881" t="s">
        <v>390</v>
      </c>
      <c r="K881" t="s">
        <v>193</v>
      </c>
      <c r="L881" s="6">
        <v>78516.39</v>
      </c>
    </row>
    <row r="882" spans="7:12" x14ac:dyDescent="0.25">
      <c r="G882">
        <v>10875</v>
      </c>
      <c r="H882" s="2">
        <v>42014.298703703702</v>
      </c>
      <c r="I882" t="s">
        <v>29</v>
      </c>
      <c r="J882" t="s">
        <v>391</v>
      </c>
      <c r="K882" t="s">
        <v>157</v>
      </c>
      <c r="L882" s="6">
        <v>11375.94</v>
      </c>
    </row>
    <row r="883" spans="7:12" x14ac:dyDescent="0.25">
      <c r="G883">
        <v>10876</v>
      </c>
      <c r="H883" s="2">
        <v>42081.444513888891</v>
      </c>
      <c r="I883" t="s">
        <v>13</v>
      </c>
      <c r="J883" t="s">
        <v>390</v>
      </c>
      <c r="K883" t="s">
        <v>214</v>
      </c>
      <c r="L883" s="6">
        <v>70872.460000000006</v>
      </c>
    </row>
    <row r="884" spans="7:12" x14ac:dyDescent="0.25">
      <c r="G884">
        <v>10877</v>
      </c>
      <c r="H884" s="2">
        <v>42208.917083333334</v>
      </c>
      <c r="I884" t="s">
        <v>35</v>
      </c>
      <c r="J884" t="s">
        <v>391</v>
      </c>
      <c r="K884" t="s">
        <v>18</v>
      </c>
      <c r="L884" s="6">
        <v>46706.13</v>
      </c>
    </row>
    <row r="885" spans="7:12" x14ac:dyDescent="0.25">
      <c r="G885">
        <v>10878</v>
      </c>
      <c r="H885" s="2">
        <v>42115.323055555556</v>
      </c>
      <c r="I885" t="s">
        <v>13</v>
      </c>
      <c r="J885" t="s">
        <v>390</v>
      </c>
      <c r="K885" t="s">
        <v>279</v>
      </c>
      <c r="L885" s="6">
        <v>62417.23</v>
      </c>
    </row>
    <row r="886" spans="7:12" x14ac:dyDescent="0.25">
      <c r="G886">
        <v>10879</v>
      </c>
      <c r="H886" s="2">
        <v>42284.23778935185</v>
      </c>
      <c r="I886" t="s">
        <v>15</v>
      </c>
      <c r="J886" t="s">
        <v>390</v>
      </c>
      <c r="K886" t="s">
        <v>228</v>
      </c>
      <c r="L886" s="6">
        <v>78314.36</v>
      </c>
    </row>
    <row r="887" spans="7:12" x14ac:dyDescent="0.25">
      <c r="G887">
        <v>10880</v>
      </c>
      <c r="H887" s="2">
        <v>42026.418090277781</v>
      </c>
      <c r="I887" t="s">
        <v>29</v>
      </c>
      <c r="J887" t="s">
        <v>391</v>
      </c>
      <c r="K887" t="s">
        <v>200</v>
      </c>
      <c r="L887" s="6">
        <v>45412.76</v>
      </c>
    </row>
    <row r="888" spans="7:12" x14ac:dyDescent="0.25">
      <c r="G888">
        <v>10881</v>
      </c>
      <c r="H888" s="2">
        <v>42224.689108796294</v>
      </c>
      <c r="I888" t="s">
        <v>40</v>
      </c>
      <c r="J888" t="s">
        <v>391</v>
      </c>
      <c r="K888" t="s">
        <v>197</v>
      </c>
      <c r="L888" s="6">
        <v>16807.490000000002</v>
      </c>
    </row>
    <row r="889" spans="7:12" x14ac:dyDescent="0.25">
      <c r="G889">
        <v>10882</v>
      </c>
      <c r="H889" s="2">
        <v>42010.285810185182</v>
      </c>
      <c r="I889" t="s">
        <v>35</v>
      </c>
      <c r="J889" t="s">
        <v>391</v>
      </c>
      <c r="K889" t="s">
        <v>31</v>
      </c>
      <c r="L889" s="6">
        <v>86254.68</v>
      </c>
    </row>
    <row r="890" spans="7:12" x14ac:dyDescent="0.25">
      <c r="G890">
        <v>10883</v>
      </c>
      <c r="H890" s="2">
        <v>42247.249652777777</v>
      </c>
      <c r="I890" t="s">
        <v>40</v>
      </c>
      <c r="J890" t="s">
        <v>391</v>
      </c>
      <c r="K890" t="s">
        <v>99</v>
      </c>
      <c r="L890" s="6">
        <v>85105.73</v>
      </c>
    </row>
    <row r="891" spans="7:12" x14ac:dyDescent="0.25">
      <c r="G891">
        <v>10884</v>
      </c>
      <c r="H891" s="2">
        <v>42300.786446759259</v>
      </c>
      <c r="I891" t="s">
        <v>23</v>
      </c>
      <c r="J891" t="s">
        <v>390</v>
      </c>
      <c r="K891" t="s">
        <v>181</v>
      </c>
      <c r="L891" s="6">
        <v>31428.66</v>
      </c>
    </row>
    <row r="892" spans="7:12" x14ac:dyDescent="0.25">
      <c r="G892">
        <v>10885</v>
      </c>
      <c r="H892" s="2">
        <v>42336.121504629627</v>
      </c>
      <c r="I892" t="s">
        <v>15</v>
      </c>
      <c r="J892" t="s">
        <v>390</v>
      </c>
      <c r="K892" t="s">
        <v>113</v>
      </c>
      <c r="L892" s="6">
        <v>42072.38</v>
      </c>
    </row>
    <row r="893" spans="7:12" x14ac:dyDescent="0.25">
      <c r="G893">
        <v>10886</v>
      </c>
      <c r="H893" s="2">
        <v>42175.040960648148</v>
      </c>
      <c r="I893" t="s">
        <v>17</v>
      </c>
      <c r="J893" t="s">
        <v>390</v>
      </c>
      <c r="K893" t="s">
        <v>253</v>
      </c>
      <c r="L893" s="6">
        <v>56161.74</v>
      </c>
    </row>
    <row r="894" spans="7:12" x14ac:dyDescent="0.25">
      <c r="G894">
        <v>10887</v>
      </c>
      <c r="H894" s="2">
        <v>42222.952453703707</v>
      </c>
      <c r="I894" t="s">
        <v>66</v>
      </c>
      <c r="J894" t="s">
        <v>392</v>
      </c>
      <c r="K894" t="s">
        <v>364</v>
      </c>
      <c r="L894" s="6">
        <v>15815.16</v>
      </c>
    </row>
    <row r="895" spans="7:12" x14ac:dyDescent="0.25">
      <c r="G895">
        <v>10888</v>
      </c>
      <c r="H895" s="2">
        <v>42322.968958333331</v>
      </c>
      <c r="I895" t="s">
        <v>52</v>
      </c>
      <c r="J895" t="s">
        <v>392</v>
      </c>
      <c r="K895" t="s">
        <v>222</v>
      </c>
      <c r="L895" s="6">
        <v>50694.22</v>
      </c>
    </row>
    <row r="896" spans="7:12" x14ac:dyDescent="0.25">
      <c r="G896">
        <v>10889</v>
      </c>
      <c r="H896" s="2">
        <v>42048.295115740744</v>
      </c>
      <c r="I896" t="s">
        <v>7</v>
      </c>
      <c r="J896" t="s">
        <v>390</v>
      </c>
      <c r="K896" t="s">
        <v>206</v>
      </c>
      <c r="L896" s="6">
        <v>38288.949999999997</v>
      </c>
    </row>
    <row r="897" spans="7:12" x14ac:dyDescent="0.25">
      <c r="G897">
        <v>10890</v>
      </c>
      <c r="H897" s="2">
        <v>42006.052268518521</v>
      </c>
      <c r="I897" t="s">
        <v>35</v>
      </c>
      <c r="J897" t="s">
        <v>391</v>
      </c>
      <c r="K897" t="s">
        <v>229</v>
      </c>
      <c r="L897" s="6">
        <v>87767.42</v>
      </c>
    </row>
    <row r="898" spans="7:12" x14ac:dyDescent="0.25">
      <c r="G898">
        <v>10891</v>
      </c>
      <c r="H898" s="2">
        <v>42161.587881944448</v>
      </c>
      <c r="I898" t="s">
        <v>13</v>
      </c>
      <c r="J898" t="s">
        <v>390</v>
      </c>
      <c r="K898" t="s">
        <v>239</v>
      </c>
      <c r="L898" s="6">
        <v>74328.81</v>
      </c>
    </row>
    <row r="899" spans="7:12" x14ac:dyDescent="0.25">
      <c r="G899">
        <v>10892</v>
      </c>
      <c r="H899" s="2">
        <v>42327.522013888891</v>
      </c>
      <c r="I899" t="s">
        <v>20</v>
      </c>
      <c r="J899" t="s">
        <v>390</v>
      </c>
      <c r="K899" t="s">
        <v>37</v>
      </c>
      <c r="L899" s="6">
        <v>40119.56</v>
      </c>
    </row>
    <row r="900" spans="7:12" x14ac:dyDescent="0.25">
      <c r="G900">
        <v>10893</v>
      </c>
      <c r="H900" s="2">
        <v>42302.019490740742</v>
      </c>
      <c r="I900" t="s">
        <v>9</v>
      </c>
      <c r="J900" t="s">
        <v>390</v>
      </c>
      <c r="K900" t="s">
        <v>194</v>
      </c>
      <c r="L900" s="6">
        <v>87566.77</v>
      </c>
    </row>
    <row r="901" spans="7:12" x14ac:dyDescent="0.25">
      <c r="G901">
        <v>10894</v>
      </c>
      <c r="H901" s="2">
        <v>42117.391805555555</v>
      </c>
      <c r="I901" t="s">
        <v>11</v>
      </c>
      <c r="J901" t="s">
        <v>390</v>
      </c>
      <c r="K901" t="s">
        <v>36</v>
      </c>
      <c r="L901" s="6">
        <v>12076.88</v>
      </c>
    </row>
    <row r="902" spans="7:12" x14ac:dyDescent="0.25">
      <c r="G902">
        <v>10895</v>
      </c>
      <c r="H902" s="2">
        <v>42114.103530092594</v>
      </c>
      <c r="I902" t="s">
        <v>40</v>
      </c>
      <c r="J902" t="s">
        <v>391</v>
      </c>
      <c r="K902" t="s">
        <v>121</v>
      </c>
      <c r="L902" s="6">
        <v>9713.09</v>
      </c>
    </row>
    <row r="903" spans="7:12" x14ac:dyDescent="0.25">
      <c r="G903">
        <v>10896</v>
      </c>
      <c r="H903" s="2">
        <v>42111.5940162037</v>
      </c>
      <c r="I903" t="s">
        <v>20</v>
      </c>
      <c r="J903" t="s">
        <v>390</v>
      </c>
      <c r="K903" t="s">
        <v>365</v>
      </c>
      <c r="L903" s="6">
        <v>1314.79</v>
      </c>
    </row>
    <row r="904" spans="7:12" x14ac:dyDescent="0.25">
      <c r="G904">
        <v>10897</v>
      </c>
      <c r="H904" s="2">
        <v>42207.512013888889</v>
      </c>
      <c r="I904" t="s">
        <v>61</v>
      </c>
      <c r="J904" t="s">
        <v>392</v>
      </c>
      <c r="K904" t="s">
        <v>153</v>
      </c>
      <c r="L904" s="6">
        <v>60449.71</v>
      </c>
    </row>
    <row r="905" spans="7:12" x14ac:dyDescent="0.25">
      <c r="G905">
        <v>10898</v>
      </c>
      <c r="H905" s="2">
        <v>42020.428263888891</v>
      </c>
      <c r="I905" t="s">
        <v>52</v>
      </c>
      <c r="J905" t="s">
        <v>392</v>
      </c>
      <c r="K905" t="s">
        <v>363</v>
      </c>
      <c r="L905" s="6">
        <v>46465.56</v>
      </c>
    </row>
    <row r="906" spans="7:12" x14ac:dyDescent="0.25">
      <c r="G906">
        <v>10899</v>
      </c>
      <c r="H906" s="2">
        <v>42085.120358796295</v>
      </c>
      <c r="I906" t="s">
        <v>38</v>
      </c>
      <c r="J906" t="s">
        <v>391</v>
      </c>
      <c r="K906" t="s">
        <v>182</v>
      </c>
      <c r="L906" s="6">
        <v>20367.669999999998</v>
      </c>
    </row>
    <row r="907" spans="7:12" x14ac:dyDescent="0.25">
      <c r="G907">
        <v>10900</v>
      </c>
      <c r="H907" s="2">
        <v>42272.801365740743</v>
      </c>
      <c r="I907" t="s">
        <v>5</v>
      </c>
      <c r="J907" t="s">
        <v>390</v>
      </c>
      <c r="K907" t="s">
        <v>68</v>
      </c>
      <c r="L907" s="6">
        <v>49439.99</v>
      </c>
    </row>
    <row r="908" spans="7:12" x14ac:dyDescent="0.25">
      <c r="G908">
        <v>10901</v>
      </c>
      <c r="H908" s="2">
        <v>42051.22216435185</v>
      </c>
      <c r="I908" t="s">
        <v>40</v>
      </c>
      <c r="J908" t="s">
        <v>391</v>
      </c>
      <c r="K908" t="s">
        <v>202</v>
      </c>
      <c r="L908" s="6">
        <v>29440.400000000001</v>
      </c>
    </row>
    <row r="909" spans="7:12" x14ac:dyDescent="0.25">
      <c r="G909">
        <v>10902</v>
      </c>
      <c r="H909" s="2">
        <v>42090.809386574074</v>
      </c>
      <c r="I909" t="s">
        <v>61</v>
      </c>
      <c r="J909" t="s">
        <v>392</v>
      </c>
      <c r="K909" t="s">
        <v>158</v>
      </c>
      <c r="L909" s="6">
        <v>90733.9</v>
      </c>
    </row>
    <row r="910" spans="7:12" x14ac:dyDescent="0.25">
      <c r="G910">
        <v>10903</v>
      </c>
      <c r="H910" s="2">
        <v>42122.078043981484</v>
      </c>
      <c r="I910" t="s">
        <v>29</v>
      </c>
      <c r="J910" t="s">
        <v>391</v>
      </c>
      <c r="K910" t="s">
        <v>91</v>
      </c>
      <c r="L910" s="6">
        <v>13103.28</v>
      </c>
    </row>
    <row r="911" spans="7:12" x14ac:dyDescent="0.25">
      <c r="G911">
        <v>10904</v>
      </c>
      <c r="H911" s="2">
        <v>42126.303784722222</v>
      </c>
      <c r="I911" t="s">
        <v>38</v>
      </c>
      <c r="J911" t="s">
        <v>391</v>
      </c>
      <c r="K911" t="s">
        <v>286</v>
      </c>
      <c r="L911" s="6">
        <v>62744.19</v>
      </c>
    </row>
    <row r="912" spans="7:12" x14ac:dyDescent="0.25">
      <c r="G912">
        <v>10905</v>
      </c>
      <c r="H912" s="2">
        <v>42328.969074074077</v>
      </c>
      <c r="I912" t="s">
        <v>15</v>
      </c>
      <c r="J912" t="s">
        <v>390</v>
      </c>
      <c r="K912" t="s">
        <v>294</v>
      </c>
      <c r="L912" s="6">
        <v>18241.02</v>
      </c>
    </row>
    <row r="913" spans="7:12" x14ac:dyDescent="0.25">
      <c r="G913">
        <v>10906</v>
      </c>
      <c r="H913" s="2">
        <v>42259.747245370374</v>
      </c>
      <c r="I913" t="s">
        <v>40</v>
      </c>
      <c r="J913" t="s">
        <v>391</v>
      </c>
      <c r="K913" t="s">
        <v>352</v>
      </c>
      <c r="L913" s="6">
        <v>56390.49</v>
      </c>
    </row>
    <row r="914" spans="7:12" x14ac:dyDescent="0.25">
      <c r="G914">
        <v>10907</v>
      </c>
      <c r="H914" s="2">
        <v>42201.66510416667</v>
      </c>
      <c r="I914" t="s">
        <v>17</v>
      </c>
      <c r="J914" t="s">
        <v>390</v>
      </c>
      <c r="K914" t="s">
        <v>290</v>
      </c>
      <c r="L914" s="6">
        <v>31057.89</v>
      </c>
    </row>
    <row r="915" spans="7:12" x14ac:dyDescent="0.25">
      <c r="G915">
        <v>10908</v>
      </c>
      <c r="H915" s="2">
        <v>42058.736631944441</v>
      </c>
      <c r="I915" t="s">
        <v>52</v>
      </c>
      <c r="J915" t="s">
        <v>392</v>
      </c>
      <c r="K915" t="s">
        <v>254</v>
      </c>
      <c r="L915" s="6">
        <v>43627.65</v>
      </c>
    </row>
    <row r="916" spans="7:12" x14ac:dyDescent="0.25">
      <c r="G916">
        <v>10909</v>
      </c>
      <c r="H916" s="2">
        <v>42045.771874999999</v>
      </c>
      <c r="I916" t="s">
        <v>5</v>
      </c>
      <c r="J916" t="s">
        <v>390</v>
      </c>
      <c r="K916" t="s">
        <v>69</v>
      </c>
      <c r="L916" s="6">
        <v>66940.67</v>
      </c>
    </row>
    <row r="917" spans="7:12" x14ac:dyDescent="0.25">
      <c r="G917">
        <v>10910</v>
      </c>
      <c r="H917" s="2">
        <v>42027.001481481479</v>
      </c>
      <c r="I917" t="s">
        <v>20</v>
      </c>
      <c r="J917" t="s">
        <v>390</v>
      </c>
      <c r="K917" t="s">
        <v>124</v>
      </c>
      <c r="L917" s="6">
        <v>70653.919999999998</v>
      </c>
    </row>
    <row r="918" spans="7:12" x14ac:dyDescent="0.25">
      <c r="G918">
        <v>10911</v>
      </c>
      <c r="H918" s="2">
        <v>42314.607951388891</v>
      </c>
      <c r="I918" t="s">
        <v>23</v>
      </c>
      <c r="J918" t="s">
        <v>390</v>
      </c>
      <c r="K918" t="s">
        <v>215</v>
      </c>
      <c r="L918" s="6">
        <v>19046.12</v>
      </c>
    </row>
    <row r="919" spans="7:12" x14ac:dyDescent="0.25">
      <c r="G919">
        <v>10912</v>
      </c>
      <c r="H919" s="2">
        <v>42248.667708333334</v>
      </c>
      <c r="I919" t="s">
        <v>13</v>
      </c>
      <c r="J919" t="s">
        <v>390</v>
      </c>
      <c r="K919" t="s">
        <v>33</v>
      </c>
      <c r="L919" s="6">
        <v>48333.82</v>
      </c>
    </row>
    <row r="920" spans="7:12" x14ac:dyDescent="0.25">
      <c r="G920">
        <v>10913</v>
      </c>
      <c r="H920" s="2">
        <v>42275.489560185182</v>
      </c>
      <c r="I920" t="s">
        <v>9</v>
      </c>
      <c r="J920" t="s">
        <v>390</v>
      </c>
      <c r="K920" t="s">
        <v>290</v>
      </c>
      <c r="L920" s="6">
        <v>98264.16</v>
      </c>
    </row>
    <row r="921" spans="7:12" x14ac:dyDescent="0.25">
      <c r="G921">
        <v>10914</v>
      </c>
      <c r="H921" s="2">
        <v>42344.972870370373</v>
      </c>
      <c r="I921" t="s">
        <v>26</v>
      </c>
      <c r="J921" t="s">
        <v>391</v>
      </c>
      <c r="K921" t="s">
        <v>362</v>
      </c>
      <c r="L921" s="6">
        <v>91741.46</v>
      </c>
    </row>
    <row r="922" spans="7:12" x14ac:dyDescent="0.25">
      <c r="G922">
        <v>10915</v>
      </c>
      <c r="H922" s="2">
        <v>42085.05678240741</v>
      </c>
      <c r="I922" t="s">
        <v>40</v>
      </c>
      <c r="J922" t="s">
        <v>391</v>
      </c>
      <c r="K922" t="s">
        <v>188</v>
      </c>
      <c r="L922" s="6">
        <v>74190.67</v>
      </c>
    </row>
    <row r="923" spans="7:12" x14ac:dyDescent="0.25">
      <c r="G923">
        <v>10916</v>
      </c>
      <c r="H923" s="2">
        <v>42318.750057870369</v>
      </c>
      <c r="I923" t="s">
        <v>26</v>
      </c>
      <c r="J923" t="s">
        <v>391</v>
      </c>
      <c r="K923" t="s">
        <v>10</v>
      </c>
      <c r="L923" s="6">
        <v>4982.1099999999997</v>
      </c>
    </row>
    <row r="924" spans="7:12" x14ac:dyDescent="0.25">
      <c r="G924">
        <v>10917</v>
      </c>
      <c r="H924" s="2">
        <v>42059.25136574074</v>
      </c>
      <c r="I924" t="s">
        <v>52</v>
      </c>
      <c r="J924" t="s">
        <v>392</v>
      </c>
      <c r="K924" t="s">
        <v>357</v>
      </c>
      <c r="L924" s="6">
        <v>85898.42</v>
      </c>
    </row>
    <row r="925" spans="7:12" x14ac:dyDescent="0.25">
      <c r="G925">
        <v>10918</v>
      </c>
      <c r="H925" s="2">
        <v>42228.075416666667</v>
      </c>
      <c r="I925" t="s">
        <v>35</v>
      </c>
      <c r="J925" t="s">
        <v>391</v>
      </c>
      <c r="K925" t="s">
        <v>25</v>
      </c>
      <c r="L925" s="6">
        <v>88059.39</v>
      </c>
    </row>
    <row r="926" spans="7:12" x14ac:dyDescent="0.25">
      <c r="G926">
        <v>10919</v>
      </c>
      <c r="H926" s="2">
        <v>42059.733553240738</v>
      </c>
      <c r="I926" t="s">
        <v>35</v>
      </c>
      <c r="J926" t="s">
        <v>391</v>
      </c>
      <c r="K926" t="s">
        <v>366</v>
      </c>
      <c r="L926" s="6">
        <v>68567.69</v>
      </c>
    </row>
    <row r="927" spans="7:12" x14ac:dyDescent="0.25">
      <c r="G927">
        <v>10920</v>
      </c>
      <c r="H927" s="2">
        <v>42122.726863425924</v>
      </c>
      <c r="I927" t="s">
        <v>38</v>
      </c>
      <c r="J927" t="s">
        <v>391</v>
      </c>
      <c r="K927" t="s">
        <v>367</v>
      </c>
      <c r="L927" s="6">
        <v>57405.63</v>
      </c>
    </row>
    <row r="928" spans="7:12" x14ac:dyDescent="0.25">
      <c r="G928">
        <v>10921</v>
      </c>
      <c r="H928" s="2">
        <v>42172.931504629632</v>
      </c>
      <c r="I928" t="s">
        <v>38</v>
      </c>
      <c r="J928" t="s">
        <v>391</v>
      </c>
      <c r="K928" t="s">
        <v>62</v>
      </c>
      <c r="L928" s="6">
        <v>91025.21</v>
      </c>
    </row>
    <row r="929" spans="7:12" x14ac:dyDescent="0.25">
      <c r="G929">
        <v>10922</v>
      </c>
      <c r="H929" s="2">
        <v>42354.491006944445</v>
      </c>
      <c r="I929" t="s">
        <v>23</v>
      </c>
      <c r="J929" t="s">
        <v>390</v>
      </c>
      <c r="K929" t="s">
        <v>351</v>
      </c>
      <c r="L929" s="6">
        <v>97980.58</v>
      </c>
    </row>
    <row r="930" spans="7:12" x14ac:dyDescent="0.25">
      <c r="G930">
        <v>10923</v>
      </c>
      <c r="H930" s="2">
        <v>42202.122777777775</v>
      </c>
      <c r="I930" t="s">
        <v>5</v>
      </c>
      <c r="J930" t="s">
        <v>390</v>
      </c>
      <c r="K930" t="s">
        <v>57</v>
      </c>
      <c r="L930" s="6">
        <v>34020.379999999997</v>
      </c>
    </row>
    <row r="931" spans="7:12" x14ac:dyDescent="0.25">
      <c r="G931">
        <v>10924</v>
      </c>
      <c r="H931" s="2">
        <v>42105.721898148149</v>
      </c>
      <c r="I931" t="s">
        <v>35</v>
      </c>
      <c r="J931" t="s">
        <v>391</v>
      </c>
      <c r="K931" t="s">
        <v>339</v>
      </c>
      <c r="L931" s="6">
        <v>77250.259999999995</v>
      </c>
    </row>
    <row r="932" spans="7:12" x14ac:dyDescent="0.25">
      <c r="G932">
        <v>10925</v>
      </c>
      <c r="H932" s="2">
        <v>42127.819687499999</v>
      </c>
      <c r="I932" t="s">
        <v>17</v>
      </c>
      <c r="J932" t="s">
        <v>390</v>
      </c>
      <c r="K932" t="s">
        <v>172</v>
      </c>
      <c r="L932" s="6">
        <v>41094.79</v>
      </c>
    </row>
    <row r="933" spans="7:12" x14ac:dyDescent="0.25">
      <c r="G933">
        <v>10926</v>
      </c>
      <c r="H933" s="2">
        <v>42217.7112037037</v>
      </c>
      <c r="I933" t="s">
        <v>17</v>
      </c>
      <c r="J933" t="s">
        <v>390</v>
      </c>
      <c r="K933" t="s">
        <v>6</v>
      </c>
      <c r="L933" s="6">
        <v>5555.35</v>
      </c>
    </row>
    <row r="934" spans="7:12" x14ac:dyDescent="0.25">
      <c r="G934">
        <v>10927</v>
      </c>
      <c r="H934" s="2">
        <v>42122.878865740742</v>
      </c>
      <c r="I934" t="s">
        <v>23</v>
      </c>
      <c r="J934" t="s">
        <v>390</v>
      </c>
      <c r="K934" t="s">
        <v>215</v>
      </c>
      <c r="L934" s="6">
        <v>59135.21</v>
      </c>
    </row>
    <row r="935" spans="7:12" x14ac:dyDescent="0.25">
      <c r="G935">
        <v>10928</v>
      </c>
      <c r="H935" s="2">
        <v>42347.179583333331</v>
      </c>
      <c r="I935" t="s">
        <v>5</v>
      </c>
      <c r="J935" t="s">
        <v>390</v>
      </c>
      <c r="K935" t="s">
        <v>339</v>
      </c>
      <c r="L935" s="6">
        <v>31066.95</v>
      </c>
    </row>
    <row r="936" spans="7:12" x14ac:dyDescent="0.25">
      <c r="G936">
        <v>10929</v>
      </c>
      <c r="H936" s="2">
        <v>42131.164004629631</v>
      </c>
      <c r="I936" t="s">
        <v>38</v>
      </c>
      <c r="J936" t="s">
        <v>391</v>
      </c>
      <c r="K936" t="s">
        <v>261</v>
      </c>
      <c r="L936" s="6">
        <v>70436.11</v>
      </c>
    </row>
    <row r="937" spans="7:12" x14ac:dyDescent="0.25">
      <c r="G937">
        <v>10930</v>
      </c>
      <c r="H937" s="2">
        <v>42305.771423611113</v>
      </c>
      <c r="I937" t="s">
        <v>35</v>
      </c>
      <c r="J937" t="s">
        <v>391</v>
      </c>
      <c r="K937" t="s">
        <v>251</v>
      </c>
      <c r="L937" s="6">
        <v>39520.699999999997</v>
      </c>
    </row>
    <row r="938" spans="7:12" x14ac:dyDescent="0.25">
      <c r="G938">
        <v>10931</v>
      </c>
      <c r="H938" s="2">
        <v>42141.36446759259</v>
      </c>
      <c r="I938" t="s">
        <v>45</v>
      </c>
      <c r="J938" t="s">
        <v>392</v>
      </c>
      <c r="K938" t="s">
        <v>319</v>
      </c>
      <c r="L938" s="6">
        <v>53014.13</v>
      </c>
    </row>
    <row r="939" spans="7:12" x14ac:dyDescent="0.25">
      <c r="G939">
        <v>10932</v>
      </c>
      <c r="H939" s="2">
        <v>42338.081400462965</v>
      </c>
      <c r="I939" t="s">
        <v>26</v>
      </c>
      <c r="J939" t="s">
        <v>391</v>
      </c>
      <c r="K939" t="s">
        <v>33</v>
      </c>
      <c r="L939" s="6">
        <v>96782.83</v>
      </c>
    </row>
    <row r="940" spans="7:12" x14ac:dyDescent="0.25">
      <c r="G940">
        <v>10933</v>
      </c>
      <c r="H940" s="2">
        <v>42043.549120370371</v>
      </c>
      <c r="I940" t="s">
        <v>66</v>
      </c>
      <c r="J940" t="s">
        <v>392</v>
      </c>
      <c r="K940" t="s">
        <v>230</v>
      </c>
      <c r="L940" s="6">
        <v>95905.29</v>
      </c>
    </row>
    <row r="941" spans="7:12" x14ac:dyDescent="0.25">
      <c r="G941">
        <v>10934</v>
      </c>
      <c r="H941" s="2">
        <v>42064.659525462965</v>
      </c>
      <c r="I941" t="s">
        <v>66</v>
      </c>
      <c r="J941" t="s">
        <v>392</v>
      </c>
      <c r="K941" t="s">
        <v>194</v>
      </c>
      <c r="L941" s="6">
        <v>51343.64</v>
      </c>
    </row>
    <row r="942" spans="7:12" x14ac:dyDescent="0.25">
      <c r="G942">
        <v>10935</v>
      </c>
      <c r="H942" s="2">
        <v>42328.741527777776</v>
      </c>
      <c r="I942" t="s">
        <v>29</v>
      </c>
      <c r="J942" t="s">
        <v>391</v>
      </c>
      <c r="K942" t="s">
        <v>368</v>
      </c>
      <c r="L942" s="6">
        <v>40606.550000000003</v>
      </c>
    </row>
    <row r="943" spans="7:12" x14ac:dyDescent="0.25">
      <c r="G943">
        <v>10936</v>
      </c>
      <c r="H943" s="2">
        <v>42261.098877314813</v>
      </c>
      <c r="I943" t="s">
        <v>5</v>
      </c>
      <c r="J943" t="s">
        <v>390</v>
      </c>
      <c r="K943" t="s">
        <v>329</v>
      </c>
      <c r="L943" s="6">
        <v>73383.149999999994</v>
      </c>
    </row>
    <row r="944" spans="7:12" x14ac:dyDescent="0.25">
      <c r="G944">
        <v>10937</v>
      </c>
      <c r="H944" s="2">
        <v>42268.786238425928</v>
      </c>
      <c r="I944" t="s">
        <v>7</v>
      </c>
      <c r="J944" t="s">
        <v>390</v>
      </c>
      <c r="K944" t="s">
        <v>304</v>
      </c>
      <c r="L944" s="6">
        <v>68636.820000000007</v>
      </c>
    </row>
    <row r="945" spans="7:12" x14ac:dyDescent="0.25">
      <c r="G945">
        <v>10938</v>
      </c>
      <c r="H945" s="2">
        <v>42149.739305555559</v>
      </c>
      <c r="I945" t="s">
        <v>15</v>
      </c>
      <c r="J945" t="s">
        <v>390</v>
      </c>
      <c r="K945" t="s">
        <v>116</v>
      </c>
      <c r="L945" s="6">
        <v>15858.24</v>
      </c>
    </row>
    <row r="946" spans="7:12" x14ac:dyDescent="0.25">
      <c r="G946">
        <v>10939</v>
      </c>
      <c r="H946" s="2">
        <v>42311.8984837963</v>
      </c>
      <c r="I946" t="s">
        <v>7</v>
      </c>
      <c r="J946" t="s">
        <v>390</v>
      </c>
      <c r="K946" t="s">
        <v>227</v>
      </c>
      <c r="L946" s="6">
        <v>49739.06</v>
      </c>
    </row>
    <row r="947" spans="7:12" x14ac:dyDescent="0.25">
      <c r="G947">
        <v>10940</v>
      </c>
      <c r="H947" s="2">
        <v>42347.277604166666</v>
      </c>
      <c r="I947" t="s">
        <v>5</v>
      </c>
      <c r="J947" t="s">
        <v>390</v>
      </c>
      <c r="K947" t="s">
        <v>350</v>
      </c>
      <c r="L947" s="6">
        <v>23509.45</v>
      </c>
    </row>
    <row r="948" spans="7:12" x14ac:dyDescent="0.25">
      <c r="G948">
        <v>10941</v>
      </c>
      <c r="H948" s="2">
        <v>42121.986655092594</v>
      </c>
      <c r="I948" t="s">
        <v>61</v>
      </c>
      <c r="J948" t="s">
        <v>392</v>
      </c>
      <c r="K948" t="s">
        <v>53</v>
      </c>
      <c r="L948" s="6">
        <v>50459.31</v>
      </c>
    </row>
    <row r="949" spans="7:12" x14ac:dyDescent="0.25">
      <c r="G949">
        <v>10942</v>
      </c>
      <c r="H949" s="2">
        <v>42308.718043981484</v>
      </c>
      <c r="I949" t="s">
        <v>5</v>
      </c>
      <c r="J949" t="s">
        <v>390</v>
      </c>
      <c r="K949" t="s">
        <v>179</v>
      </c>
      <c r="L949" s="6">
        <v>34058.89</v>
      </c>
    </row>
    <row r="950" spans="7:12" x14ac:dyDescent="0.25">
      <c r="G950">
        <v>10943</v>
      </c>
      <c r="H950" s="2">
        <v>42112.108495370368</v>
      </c>
      <c r="I950" t="s">
        <v>20</v>
      </c>
      <c r="J950" t="s">
        <v>390</v>
      </c>
      <c r="K950" t="s">
        <v>311</v>
      </c>
      <c r="L950" s="6">
        <v>17069.47</v>
      </c>
    </row>
    <row r="951" spans="7:12" x14ac:dyDescent="0.25">
      <c r="G951">
        <v>10944</v>
      </c>
      <c r="H951" s="2">
        <v>42037.924907407411</v>
      </c>
      <c r="I951" t="s">
        <v>61</v>
      </c>
      <c r="J951" t="s">
        <v>392</v>
      </c>
      <c r="K951" t="s">
        <v>186</v>
      </c>
      <c r="L951" s="6">
        <v>65215.63</v>
      </c>
    </row>
    <row r="952" spans="7:12" x14ac:dyDescent="0.25">
      <c r="G952">
        <v>10945</v>
      </c>
      <c r="H952" s="2">
        <v>42166.468344907407</v>
      </c>
      <c r="I952" t="s">
        <v>29</v>
      </c>
      <c r="J952" t="s">
        <v>391</v>
      </c>
      <c r="K952" t="s">
        <v>16</v>
      </c>
      <c r="L952" s="6">
        <v>49609.73</v>
      </c>
    </row>
    <row r="953" spans="7:12" x14ac:dyDescent="0.25">
      <c r="G953">
        <v>10946</v>
      </c>
      <c r="H953" s="2">
        <v>42101.899270833332</v>
      </c>
      <c r="I953" t="s">
        <v>66</v>
      </c>
      <c r="J953" t="s">
        <v>392</v>
      </c>
      <c r="K953" t="s">
        <v>44</v>
      </c>
      <c r="L953" s="6">
        <v>31258.44</v>
      </c>
    </row>
    <row r="954" spans="7:12" x14ac:dyDescent="0.25">
      <c r="G954">
        <v>10947</v>
      </c>
      <c r="H954" s="2">
        <v>42249.693472222221</v>
      </c>
      <c r="I954" t="s">
        <v>9</v>
      </c>
      <c r="J954" t="s">
        <v>390</v>
      </c>
      <c r="K954" t="s">
        <v>39</v>
      </c>
      <c r="L954" s="6">
        <v>87902.53</v>
      </c>
    </row>
    <row r="955" spans="7:12" x14ac:dyDescent="0.25">
      <c r="G955">
        <v>10948</v>
      </c>
      <c r="H955" s="2">
        <v>42319.092824074076</v>
      </c>
      <c r="I955" t="s">
        <v>45</v>
      </c>
      <c r="J955" t="s">
        <v>392</v>
      </c>
      <c r="K955" t="s">
        <v>258</v>
      </c>
      <c r="L955" s="6">
        <v>6761.42</v>
      </c>
    </row>
    <row r="956" spans="7:12" x14ac:dyDescent="0.25">
      <c r="G956">
        <v>10949</v>
      </c>
      <c r="H956" s="2">
        <v>42048.830787037034</v>
      </c>
      <c r="I956" t="s">
        <v>29</v>
      </c>
      <c r="J956" t="s">
        <v>391</v>
      </c>
      <c r="K956" t="s">
        <v>16</v>
      </c>
      <c r="L956" s="6">
        <v>61592.06</v>
      </c>
    </row>
    <row r="957" spans="7:12" x14ac:dyDescent="0.25">
      <c r="G957">
        <v>10950</v>
      </c>
      <c r="H957" s="2">
        <v>42357.91070601852</v>
      </c>
      <c r="I957" t="s">
        <v>7</v>
      </c>
      <c r="J957" t="s">
        <v>390</v>
      </c>
      <c r="K957" t="s">
        <v>322</v>
      </c>
      <c r="L957" s="6">
        <v>75140.2</v>
      </c>
    </row>
    <row r="958" spans="7:12" x14ac:dyDescent="0.25">
      <c r="G958">
        <v>10951</v>
      </c>
      <c r="H958" s="2">
        <v>42078.964513888888</v>
      </c>
      <c r="I958" t="s">
        <v>17</v>
      </c>
      <c r="J958" t="s">
        <v>390</v>
      </c>
      <c r="K958" t="s">
        <v>369</v>
      </c>
      <c r="L958" s="6">
        <v>72566.77</v>
      </c>
    </row>
    <row r="959" spans="7:12" x14ac:dyDescent="0.25">
      <c r="G959">
        <v>10952</v>
      </c>
      <c r="H959" s="2">
        <v>42203.317615740743</v>
      </c>
      <c r="I959" t="s">
        <v>29</v>
      </c>
      <c r="J959" t="s">
        <v>391</v>
      </c>
      <c r="K959" t="s">
        <v>187</v>
      </c>
      <c r="L959" s="6">
        <v>6415.8</v>
      </c>
    </row>
    <row r="960" spans="7:12" x14ac:dyDescent="0.25">
      <c r="G960">
        <v>10953</v>
      </c>
      <c r="H960" s="2">
        <v>42275.128275462965</v>
      </c>
      <c r="I960" t="s">
        <v>38</v>
      </c>
      <c r="J960" t="s">
        <v>391</v>
      </c>
      <c r="K960" t="s">
        <v>211</v>
      </c>
      <c r="L960" s="6">
        <v>30871.439999999999</v>
      </c>
    </row>
    <row r="961" spans="7:12" x14ac:dyDescent="0.25">
      <c r="G961">
        <v>10954</v>
      </c>
      <c r="H961" s="2">
        <v>42032.422685185185</v>
      </c>
      <c r="I961" t="s">
        <v>38</v>
      </c>
      <c r="J961" t="s">
        <v>391</v>
      </c>
      <c r="K961" t="s">
        <v>370</v>
      </c>
      <c r="L961" s="6">
        <v>37246.980000000003</v>
      </c>
    </row>
    <row r="962" spans="7:12" x14ac:dyDescent="0.25">
      <c r="G962">
        <v>10955</v>
      </c>
      <c r="H962" s="2">
        <v>42123.237615740742</v>
      </c>
      <c r="I962" t="s">
        <v>7</v>
      </c>
      <c r="J962" t="s">
        <v>390</v>
      </c>
      <c r="K962" t="s">
        <v>206</v>
      </c>
      <c r="L962" s="6">
        <v>38586.03</v>
      </c>
    </row>
    <row r="963" spans="7:12" x14ac:dyDescent="0.25">
      <c r="G963">
        <v>10956</v>
      </c>
      <c r="H963" s="2">
        <v>42314.091168981482</v>
      </c>
      <c r="I963" t="s">
        <v>40</v>
      </c>
      <c r="J963" t="s">
        <v>391</v>
      </c>
      <c r="K963" t="s">
        <v>76</v>
      </c>
      <c r="L963" s="6">
        <v>46341.35</v>
      </c>
    </row>
    <row r="964" spans="7:12" x14ac:dyDescent="0.25">
      <c r="G964">
        <v>10957</v>
      </c>
      <c r="H964" s="2">
        <v>42067.660277777781</v>
      </c>
      <c r="I964" t="s">
        <v>9</v>
      </c>
      <c r="J964" t="s">
        <v>390</v>
      </c>
      <c r="K964" t="s">
        <v>218</v>
      </c>
      <c r="L964" s="6">
        <v>80598.05</v>
      </c>
    </row>
    <row r="965" spans="7:12" x14ac:dyDescent="0.25">
      <c r="G965">
        <v>10958</v>
      </c>
      <c r="H965" s="2">
        <v>42239.080821759257</v>
      </c>
      <c r="I965" t="s">
        <v>5</v>
      </c>
      <c r="J965" t="s">
        <v>390</v>
      </c>
      <c r="K965" t="s">
        <v>83</v>
      </c>
      <c r="L965" s="6">
        <v>77387.429999999993</v>
      </c>
    </row>
    <row r="966" spans="7:12" x14ac:dyDescent="0.25">
      <c r="G966">
        <v>10959</v>
      </c>
      <c r="H966" s="2">
        <v>42038.763182870367</v>
      </c>
      <c r="I966" t="s">
        <v>7</v>
      </c>
      <c r="J966" t="s">
        <v>390</v>
      </c>
      <c r="K966" t="s">
        <v>132</v>
      </c>
      <c r="L966" s="6">
        <v>39284.839999999997</v>
      </c>
    </row>
    <row r="967" spans="7:12" x14ac:dyDescent="0.25">
      <c r="G967">
        <v>10960</v>
      </c>
      <c r="H967" s="2">
        <v>42177.200219907405</v>
      </c>
      <c r="I967" t="s">
        <v>45</v>
      </c>
      <c r="J967" t="s">
        <v>392</v>
      </c>
      <c r="K967" t="s">
        <v>44</v>
      </c>
      <c r="L967" s="6">
        <v>51124.88</v>
      </c>
    </row>
    <row r="968" spans="7:12" x14ac:dyDescent="0.25">
      <c r="G968">
        <v>10961</v>
      </c>
      <c r="H968" s="2">
        <v>42108.457314814812</v>
      </c>
      <c r="I968" t="s">
        <v>7</v>
      </c>
      <c r="J968" t="s">
        <v>390</v>
      </c>
      <c r="K968" t="s">
        <v>84</v>
      </c>
      <c r="L968" s="6">
        <v>87985.91</v>
      </c>
    </row>
    <row r="969" spans="7:12" x14ac:dyDescent="0.25">
      <c r="G969">
        <v>10962</v>
      </c>
      <c r="H969" s="2">
        <v>42191.324456018519</v>
      </c>
      <c r="I969" t="s">
        <v>61</v>
      </c>
      <c r="J969" t="s">
        <v>392</v>
      </c>
      <c r="K969" t="s">
        <v>345</v>
      </c>
      <c r="L969" s="6">
        <v>76893.820000000007</v>
      </c>
    </row>
    <row r="970" spans="7:12" x14ac:dyDescent="0.25">
      <c r="G970">
        <v>10963</v>
      </c>
      <c r="H970" s="2">
        <v>42077.869722222225</v>
      </c>
      <c r="I970" t="s">
        <v>11</v>
      </c>
      <c r="J970" t="s">
        <v>390</v>
      </c>
      <c r="K970" t="s">
        <v>101</v>
      </c>
      <c r="L970" s="6">
        <v>71634.31</v>
      </c>
    </row>
    <row r="971" spans="7:12" x14ac:dyDescent="0.25">
      <c r="G971">
        <v>10964</v>
      </c>
      <c r="H971" s="2">
        <v>42351.827962962961</v>
      </c>
      <c r="I971" t="s">
        <v>40</v>
      </c>
      <c r="J971" t="s">
        <v>391</v>
      </c>
      <c r="K971" t="s">
        <v>271</v>
      </c>
      <c r="L971" s="6">
        <v>30577.71</v>
      </c>
    </row>
    <row r="972" spans="7:12" x14ac:dyDescent="0.25">
      <c r="G972">
        <v>10965</v>
      </c>
      <c r="H972" s="2">
        <v>42124.542025462964</v>
      </c>
      <c r="I972" t="s">
        <v>35</v>
      </c>
      <c r="J972" t="s">
        <v>391</v>
      </c>
      <c r="K972" t="s">
        <v>301</v>
      </c>
      <c r="L972" s="6">
        <v>84453.26</v>
      </c>
    </row>
    <row r="973" spans="7:12" x14ac:dyDescent="0.25">
      <c r="G973">
        <v>10966</v>
      </c>
      <c r="H973" s="2">
        <v>42279.759664351855</v>
      </c>
      <c r="I973" t="s">
        <v>40</v>
      </c>
      <c r="J973" t="s">
        <v>391</v>
      </c>
      <c r="K973" t="s">
        <v>56</v>
      </c>
      <c r="L973" s="6">
        <v>2104.34</v>
      </c>
    </row>
    <row r="974" spans="7:12" x14ac:dyDescent="0.25">
      <c r="G974">
        <v>10967</v>
      </c>
      <c r="H974" s="2">
        <v>42042.766365740739</v>
      </c>
      <c r="I974" t="s">
        <v>11</v>
      </c>
      <c r="J974" t="s">
        <v>390</v>
      </c>
      <c r="K974" t="s">
        <v>285</v>
      </c>
      <c r="L974" s="6">
        <v>19551.990000000002</v>
      </c>
    </row>
    <row r="975" spans="7:12" x14ac:dyDescent="0.25">
      <c r="G975">
        <v>10968</v>
      </c>
      <c r="H975" s="2">
        <v>42267.298275462963</v>
      </c>
      <c r="I975" t="s">
        <v>66</v>
      </c>
      <c r="J975" t="s">
        <v>392</v>
      </c>
      <c r="K975" t="s">
        <v>209</v>
      </c>
      <c r="L975" s="6">
        <v>70787.88</v>
      </c>
    </row>
    <row r="976" spans="7:12" x14ac:dyDescent="0.25">
      <c r="G976">
        <v>10969</v>
      </c>
      <c r="H976" s="2">
        <v>42060.725358796299</v>
      </c>
      <c r="I976" t="s">
        <v>15</v>
      </c>
      <c r="J976" t="s">
        <v>390</v>
      </c>
      <c r="K976" t="s">
        <v>19</v>
      </c>
      <c r="L976" s="6">
        <v>88948.77</v>
      </c>
    </row>
    <row r="977" spans="7:12" x14ac:dyDescent="0.25">
      <c r="G977">
        <v>10970</v>
      </c>
      <c r="H977" s="2">
        <v>42315.40042824074</v>
      </c>
      <c r="I977" t="s">
        <v>40</v>
      </c>
      <c r="J977" t="s">
        <v>391</v>
      </c>
      <c r="K977" t="s">
        <v>250</v>
      </c>
      <c r="L977" s="6">
        <v>11569.32</v>
      </c>
    </row>
    <row r="978" spans="7:12" x14ac:dyDescent="0.25">
      <c r="G978">
        <v>10971</v>
      </c>
      <c r="H978" s="2">
        <v>42276.793263888889</v>
      </c>
      <c r="I978" t="s">
        <v>15</v>
      </c>
      <c r="J978" t="s">
        <v>390</v>
      </c>
      <c r="K978" t="s">
        <v>229</v>
      </c>
      <c r="L978" s="6">
        <v>47135.49</v>
      </c>
    </row>
    <row r="979" spans="7:12" x14ac:dyDescent="0.25">
      <c r="G979">
        <v>10972</v>
      </c>
      <c r="H979" s="2">
        <v>42035.672997685186</v>
      </c>
      <c r="I979" t="s">
        <v>66</v>
      </c>
      <c r="J979" t="s">
        <v>392</v>
      </c>
      <c r="K979" t="s">
        <v>311</v>
      </c>
      <c r="L979" s="6">
        <v>9593.0499999999993</v>
      </c>
    </row>
    <row r="980" spans="7:12" x14ac:dyDescent="0.25">
      <c r="G980">
        <v>10973</v>
      </c>
      <c r="H980" s="2">
        <v>42227.030162037037</v>
      </c>
      <c r="I980" t="s">
        <v>13</v>
      </c>
      <c r="J980" t="s">
        <v>390</v>
      </c>
      <c r="K980" t="s">
        <v>301</v>
      </c>
      <c r="L980" s="6">
        <v>69054.75</v>
      </c>
    </row>
    <row r="981" spans="7:12" x14ac:dyDescent="0.25">
      <c r="G981">
        <v>10974</v>
      </c>
      <c r="H981" s="2">
        <v>42141.513703703706</v>
      </c>
      <c r="I981" t="s">
        <v>11</v>
      </c>
      <c r="J981" t="s">
        <v>390</v>
      </c>
      <c r="K981" t="s">
        <v>261</v>
      </c>
      <c r="L981" s="6">
        <v>19669.349999999999</v>
      </c>
    </row>
    <row r="982" spans="7:12" x14ac:dyDescent="0.25">
      <c r="G982">
        <v>10975</v>
      </c>
      <c r="H982" s="2">
        <v>42178.17627314815</v>
      </c>
      <c r="I982" t="s">
        <v>11</v>
      </c>
      <c r="J982" t="s">
        <v>390</v>
      </c>
      <c r="K982" t="s">
        <v>298</v>
      </c>
      <c r="L982" s="6">
        <v>39806.75</v>
      </c>
    </row>
    <row r="983" spans="7:12" x14ac:dyDescent="0.25">
      <c r="G983">
        <v>10976</v>
      </c>
      <c r="H983" s="2">
        <v>42048.127291666664</v>
      </c>
      <c r="I983" t="s">
        <v>52</v>
      </c>
      <c r="J983" t="s">
        <v>392</v>
      </c>
      <c r="K983" t="s">
        <v>233</v>
      </c>
      <c r="L983" s="6">
        <v>58725.39</v>
      </c>
    </row>
    <row r="984" spans="7:12" x14ac:dyDescent="0.25">
      <c r="G984">
        <v>10977</v>
      </c>
      <c r="H984" s="2">
        <v>42257.05300925926</v>
      </c>
      <c r="I984" t="s">
        <v>5</v>
      </c>
      <c r="J984" t="s">
        <v>390</v>
      </c>
      <c r="K984" t="s">
        <v>107</v>
      </c>
      <c r="L984" s="6">
        <v>72211.360000000001</v>
      </c>
    </row>
    <row r="985" spans="7:12" x14ac:dyDescent="0.25">
      <c r="G985">
        <v>10978</v>
      </c>
      <c r="H985" s="2">
        <v>42213.012384259258</v>
      </c>
      <c r="I985" t="s">
        <v>5</v>
      </c>
      <c r="J985" t="s">
        <v>390</v>
      </c>
      <c r="K985" t="s">
        <v>65</v>
      </c>
      <c r="L985" s="6">
        <v>44299.43</v>
      </c>
    </row>
    <row r="986" spans="7:12" x14ac:dyDescent="0.25">
      <c r="G986">
        <v>10979</v>
      </c>
      <c r="H986" s="2">
        <v>42079.976736111108</v>
      </c>
      <c r="I986" t="s">
        <v>20</v>
      </c>
      <c r="J986" t="s">
        <v>390</v>
      </c>
      <c r="K986" t="s">
        <v>98</v>
      </c>
      <c r="L986" s="6">
        <v>10115.74</v>
      </c>
    </row>
    <row r="987" spans="7:12" x14ac:dyDescent="0.25">
      <c r="G987">
        <v>10980</v>
      </c>
      <c r="H987" s="2">
        <v>42343.5856712963</v>
      </c>
      <c r="I987" t="s">
        <v>11</v>
      </c>
      <c r="J987" t="s">
        <v>390</v>
      </c>
      <c r="K987" t="s">
        <v>42</v>
      </c>
      <c r="L987" s="6">
        <v>83414.94</v>
      </c>
    </row>
    <row r="988" spans="7:12" x14ac:dyDescent="0.25">
      <c r="G988">
        <v>10981</v>
      </c>
      <c r="H988" s="2">
        <v>42135.07403935185</v>
      </c>
      <c r="I988" t="s">
        <v>38</v>
      </c>
      <c r="J988" t="s">
        <v>391</v>
      </c>
      <c r="K988" t="s">
        <v>203</v>
      </c>
      <c r="L988" s="6">
        <v>86684.1</v>
      </c>
    </row>
    <row r="989" spans="7:12" x14ac:dyDescent="0.25">
      <c r="G989">
        <v>10982</v>
      </c>
      <c r="H989" s="2">
        <v>42136.074456018519</v>
      </c>
      <c r="I989" t="s">
        <v>29</v>
      </c>
      <c r="J989" t="s">
        <v>391</v>
      </c>
      <c r="K989" t="s">
        <v>203</v>
      </c>
      <c r="L989" s="6">
        <v>56061.17</v>
      </c>
    </row>
    <row r="990" spans="7:12" x14ac:dyDescent="0.25">
      <c r="G990">
        <v>10983</v>
      </c>
      <c r="H990" s="2">
        <v>42197.412951388891</v>
      </c>
      <c r="I990" t="s">
        <v>13</v>
      </c>
      <c r="J990" t="s">
        <v>390</v>
      </c>
      <c r="K990" t="s">
        <v>364</v>
      </c>
      <c r="L990" s="6">
        <v>34349.339999999997</v>
      </c>
    </row>
    <row r="991" spans="7:12" x14ac:dyDescent="0.25">
      <c r="G991">
        <v>10984</v>
      </c>
      <c r="H991" s="2">
        <v>42100.757951388892</v>
      </c>
      <c r="I991" t="s">
        <v>52</v>
      </c>
      <c r="J991" t="s">
        <v>392</v>
      </c>
      <c r="K991" t="s">
        <v>197</v>
      </c>
      <c r="L991" s="6">
        <v>37396.57</v>
      </c>
    </row>
    <row r="992" spans="7:12" x14ac:dyDescent="0.25">
      <c r="G992">
        <v>10985</v>
      </c>
      <c r="H992" s="2">
        <v>42319.262372685182</v>
      </c>
      <c r="I992" t="s">
        <v>38</v>
      </c>
      <c r="J992" t="s">
        <v>391</v>
      </c>
      <c r="K992" t="s">
        <v>291</v>
      </c>
      <c r="L992" s="6">
        <v>80934.17</v>
      </c>
    </row>
    <row r="993" spans="7:12" x14ac:dyDescent="0.25">
      <c r="G993">
        <v>10986</v>
      </c>
      <c r="H993" s="2">
        <v>42225.163495370369</v>
      </c>
      <c r="I993" t="s">
        <v>52</v>
      </c>
      <c r="J993" t="s">
        <v>392</v>
      </c>
      <c r="K993" t="s">
        <v>371</v>
      </c>
      <c r="L993" s="6">
        <v>19880.37</v>
      </c>
    </row>
    <row r="994" spans="7:12" x14ac:dyDescent="0.25">
      <c r="G994">
        <v>10987</v>
      </c>
      <c r="H994" s="2">
        <v>42163.231261574074</v>
      </c>
      <c r="I994" t="s">
        <v>26</v>
      </c>
      <c r="J994" t="s">
        <v>391</v>
      </c>
      <c r="K994" t="s">
        <v>353</v>
      </c>
      <c r="L994" s="6">
        <v>91863.5</v>
      </c>
    </row>
    <row r="995" spans="7:12" x14ac:dyDescent="0.25">
      <c r="G995">
        <v>10988</v>
      </c>
      <c r="H995" s="2">
        <v>42027.446759259263</v>
      </c>
      <c r="I995" t="s">
        <v>5</v>
      </c>
      <c r="J995" t="s">
        <v>390</v>
      </c>
      <c r="K995" t="s">
        <v>173</v>
      </c>
      <c r="L995" s="6">
        <v>53314.99</v>
      </c>
    </row>
    <row r="996" spans="7:12" x14ac:dyDescent="0.25">
      <c r="G996">
        <v>10989</v>
      </c>
      <c r="H996" s="2">
        <v>42346.154502314814</v>
      </c>
      <c r="I996" t="s">
        <v>5</v>
      </c>
      <c r="J996" t="s">
        <v>390</v>
      </c>
      <c r="K996" t="s">
        <v>258</v>
      </c>
      <c r="L996" s="6">
        <v>50157.57</v>
      </c>
    </row>
    <row r="997" spans="7:12" x14ac:dyDescent="0.25">
      <c r="G997">
        <v>10990</v>
      </c>
      <c r="H997" s="2">
        <v>42359.843877314815</v>
      </c>
      <c r="I997" t="s">
        <v>35</v>
      </c>
      <c r="J997" t="s">
        <v>391</v>
      </c>
      <c r="K997" t="s">
        <v>250</v>
      </c>
      <c r="L997" s="6">
        <v>73110.33</v>
      </c>
    </row>
    <row r="998" spans="7:12" x14ac:dyDescent="0.25">
      <c r="G998">
        <v>10991</v>
      </c>
      <c r="H998" s="2">
        <v>42165.991724537038</v>
      </c>
      <c r="I998" t="s">
        <v>7</v>
      </c>
      <c r="J998" t="s">
        <v>390</v>
      </c>
      <c r="K998" t="s">
        <v>303</v>
      </c>
      <c r="L998" s="6">
        <v>6270.01</v>
      </c>
    </row>
    <row r="999" spans="7:12" x14ac:dyDescent="0.25">
      <c r="G999">
        <v>10992</v>
      </c>
      <c r="H999" s="2">
        <v>42205.770925925928</v>
      </c>
      <c r="I999" t="s">
        <v>45</v>
      </c>
      <c r="J999" t="s">
        <v>392</v>
      </c>
      <c r="K999" t="s">
        <v>291</v>
      </c>
      <c r="L999" s="6">
        <v>47255.12</v>
      </c>
    </row>
    <row r="1000" spans="7:12" x14ac:dyDescent="0.25">
      <c r="G1000">
        <v>10993</v>
      </c>
      <c r="H1000" s="2">
        <v>42279.390740740739</v>
      </c>
      <c r="I1000" t="s">
        <v>23</v>
      </c>
      <c r="J1000" t="s">
        <v>390</v>
      </c>
      <c r="K1000" t="s">
        <v>298</v>
      </c>
      <c r="L1000" s="6">
        <v>50029.43</v>
      </c>
    </row>
    <row r="1001" spans="7:12" x14ac:dyDescent="0.25">
      <c r="G1001">
        <v>10994</v>
      </c>
      <c r="H1001" s="2">
        <v>42353.763854166667</v>
      </c>
      <c r="I1001" t="s">
        <v>45</v>
      </c>
      <c r="J1001" t="s">
        <v>392</v>
      </c>
      <c r="K1001" t="s">
        <v>160</v>
      </c>
      <c r="L1001" s="6">
        <v>28739.79</v>
      </c>
    </row>
    <row r="1002" spans="7:12" x14ac:dyDescent="0.25">
      <c r="G1002">
        <v>10995</v>
      </c>
      <c r="H1002" s="2">
        <v>42127.213506944441</v>
      </c>
      <c r="I1002" t="s">
        <v>35</v>
      </c>
      <c r="J1002" t="s">
        <v>391</v>
      </c>
      <c r="K1002" t="s">
        <v>167</v>
      </c>
      <c r="L1002" s="6">
        <v>47315.47</v>
      </c>
    </row>
    <row r="1003" spans="7:12" x14ac:dyDescent="0.25">
      <c r="G1003">
        <v>10996</v>
      </c>
      <c r="H1003" s="2">
        <v>42009.290173611109</v>
      </c>
      <c r="I1003" t="s">
        <v>11</v>
      </c>
      <c r="J1003" t="s">
        <v>390</v>
      </c>
      <c r="K1003" t="s">
        <v>187</v>
      </c>
      <c r="L1003" s="6">
        <v>57298.31</v>
      </c>
    </row>
    <row r="1004" spans="7:12" x14ac:dyDescent="0.25">
      <c r="G1004">
        <v>10997</v>
      </c>
      <c r="H1004" s="2">
        <v>42154.006215277775</v>
      </c>
      <c r="I1004" t="s">
        <v>13</v>
      </c>
      <c r="J1004" t="s">
        <v>390</v>
      </c>
      <c r="K1004" t="s">
        <v>93</v>
      </c>
      <c r="L1004" s="6">
        <v>29765.75</v>
      </c>
    </row>
    <row r="1005" spans="7:12" x14ac:dyDescent="0.25">
      <c r="G1005">
        <v>10998</v>
      </c>
      <c r="H1005" s="2">
        <v>42355.913622685184</v>
      </c>
      <c r="I1005" t="s">
        <v>66</v>
      </c>
      <c r="J1005" t="s">
        <v>392</v>
      </c>
      <c r="K1005" t="s">
        <v>307</v>
      </c>
      <c r="L1005" s="6">
        <v>73080.679999999993</v>
      </c>
    </row>
    <row r="1006" spans="7:12" x14ac:dyDescent="0.25">
      <c r="G1006">
        <v>10999</v>
      </c>
      <c r="H1006" s="2">
        <v>42140.343981481485</v>
      </c>
      <c r="I1006" t="s">
        <v>40</v>
      </c>
      <c r="J1006" t="s">
        <v>391</v>
      </c>
      <c r="K1006" t="s">
        <v>172</v>
      </c>
      <c r="L1006" s="6">
        <v>97978.11</v>
      </c>
    </row>
    <row r="1007" spans="7:12" x14ac:dyDescent="0.25">
      <c r="G1007">
        <v>11000</v>
      </c>
      <c r="H1007" s="2">
        <v>42089.397870370369</v>
      </c>
      <c r="I1007" t="s">
        <v>66</v>
      </c>
      <c r="J1007" t="s">
        <v>392</v>
      </c>
      <c r="K1007" t="s">
        <v>198</v>
      </c>
      <c r="L1007" s="6">
        <v>20539.52</v>
      </c>
    </row>
    <row r="1008" spans="7:12" x14ac:dyDescent="0.25">
      <c r="G1008" t="s">
        <v>379</v>
      </c>
      <c r="K1008">
        <f>SUBTOTAL(109,tblSales37[Customer])</f>
        <v>0</v>
      </c>
      <c r="L1008" s="9">
        <f>SUBTOTAL(109,tblSales37[Sales])</f>
        <v>51518536.260000087</v>
      </c>
    </row>
    <row r="1025" spans="20:20" x14ac:dyDescent="0.25">
      <c r="T1025" s="10"/>
    </row>
  </sheetData>
  <pageMargins left="0.7" right="0.7" top="0.75" bottom="0.75" header="0.3" footer="0.3"/>
  <pageSetup orientation="portrait" r:id="rId1"/>
  <drawing r:id="rId2"/>
  <tableParts count="2">
    <tablePart r:id="rId3"/>
    <tablePart r:id="rId4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3FF9D-7EAC-4760-859A-9F6385E96DE1}">
  <sheetPr codeName="Sheet4">
    <tabColor theme="3"/>
  </sheetPr>
  <dimension ref="A1:B8"/>
  <sheetViews>
    <sheetView workbookViewId="0">
      <selection activeCell="A5" sqref="A5"/>
    </sheetView>
  </sheetViews>
  <sheetFormatPr defaultRowHeight="15" x14ac:dyDescent="0.25"/>
  <cols>
    <col min="1" max="1" width="40.85546875" customWidth="1"/>
    <col min="2" max="2" width="78.28515625" bestFit="1" customWidth="1"/>
  </cols>
  <sheetData>
    <row r="1" spans="1:2" x14ac:dyDescent="0.25">
      <c r="A1" s="1" t="s">
        <v>399</v>
      </c>
    </row>
    <row r="2" spans="1:2" x14ac:dyDescent="0.25">
      <c r="A2" s="1"/>
    </row>
    <row r="3" spans="1:2" x14ac:dyDescent="0.25">
      <c r="A3" t="s">
        <v>397</v>
      </c>
      <c r="B3" s="8" t="s">
        <v>378</v>
      </c>
    </row>
    <row r="4" spans="1:2" x14ac:dyDescent="0.25">
      <c r="A4" t="s">
        <v>400</v>
      </c>
      <c r="B4" s="8" t="s">
        <v>403</v>
      </c>
    </row>
    <row r="5" spans="1:2" x14ac:dyDescent="0.25">
      <c r="A5" t="s">
        <v>401</v>
      </c>
      <c r="B5" s="8" t="s">
        <v>404</v>
      </c>
    </row>
    <row r="6" spans="1:2" x14ac:dyDescent="0.25">
      <c r="A6" t="s">
        <v>402</v>
      </c>
      <c r="B6" s="8" t="s">
        <v>405</v>
      </c>
    </row>
    <row r="8" spans="1:2" x14ac:dyDescent="0.25">
      <c r="A8" t="s">
        <v>406</v>
      </c>
      <c r="B8" s="8" t="s">
        <v>398</v>
      </c>
    </row>
  </sheetData>
  <hyperlinks>
    <hyperlink ref="B3" r:id="rId1" xr:uid="{60BCF3D5-BBE6-4BDC-9FDA-B2F34252C6C7}"/>
    <hyperlink ref="B8" r:id="rId2" xr:uid="{4DA5311F-AA3E-417D-A7D0-2E528EA8556B}"/>
    <hyperlink ref="B4" r:id="rId3" xr:uid="{279BE1CC-C4E4-4C69-B828-C7D4444F020F}"/>
    <hyperlink ref="B5" r:id="rId4" xr:uid="{676356F5-7936-4F08-957F-7A8063CA2638}"/>
    <hyperlink ref="B6" r:id="rId5" xr:uid="{2484266C-187D-406F-A9A9-1149A66F11B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Welcome</vt:lpstr>
      <vt:lpstr>Challenge</vt:lpstr>
      <vt:lpstr>Array Formulas &gt;&gt;</vt:lpstr>
      <vt:lpstr>Array Formulas</vt:lpstr>
      <vt:lpstr>VLOOKUP MIN IF</vt:lpstr>
      <vt:lpstr>INDEX MIN IF</vt:lpstr>
      <vt:lpstr>LOOKUP MIN IF</vt:lpstr>
      <vt:lpstr>Non-Array Formulas &gt;&gt;</vt:lpstr>
      <vt:lpstr>AGGREGATE</vt:lpstr>
      <vt:lpstr>MINIFS Helper Col</vt:lpstr>
      <vt:lpstr>MINIFS</vt:lpstr>
      <vt:lpstr>Bonus &gt;&gt;</vt:lpstr>
      <vt:lpstr>AGGREGATE Multiple Criteria</vt:lpstr>
      <vt:lpstr>AGGREGATE by Region</vt:lpstr>
      <vt:lpstr>Resources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Remarie Coronel</cp:lastModifiedBy>
  <dcterms:created xsi:type="dcterms:W3CDTF">2018-03-14T21:00:52Z</dcterms:created>
  <dcterms:modified xsi:type="dcterms:W3CDTF">2023-06-05T08:37:05Z</dcterms:modified>
</cp:coreProperties>
</file>