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jonac\Dropbox\Camtasia Studio\Reels\Gridlines\"/>
    </mc:Choice>
  </mc:AlternateContent>
  <xr:revisionPtr revIDLastSave="0" documentId="8_{FD0436B8-ACC9-4D94-B7CC-0DFC0D344E3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onsolidated" sheetId="4" r:id="rId1"/>
    <sheet name="Midwest" sheetId="3" r:id="rId2"/>
    <sheet name="Northeast" sheetId="2" r:id="rId3"/>
    <sheet name="Northwest" sheetId="5" r:id="rId4"/>
    <sheet name="Southwest" sheetId="1" r:id="rId5"/>
    <sheet name="COA" sheetId="6" r:id="rId6"/>
  </sheets>
  <definedNames>
    <definedName name="_xlnm.Print_Titles" localSheetId="0">Consolidated!$1:$9</definedName>
    <definedName name="_xlnm.Print_Titles" localSheetId="1">Midwest!$1:$9</definedName>
    <definedName name="_xlnm.Print_Titles" localSheetId="2">Northeast!$1:$9</definedName>
    <definedName name="_xlnm.Print_Titles" localSheetId="3">Northwest!$1:$9</definedName>
    <definedName name="_xlnm.Print_Titles" localSheetId="4">Southwest!$1:$9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4" l="1"/>
  <c r="I13" i="4"/>
  <c r="E14" i="3"/>
  <c r="H11" i="4"/>
  <c r="I14" i="3"/>
  <c r="M14" i="3"/>
  <c r="L12" i="4"/>
  <c r="M13" i="4"/>
  <c r="B11" i="4"/>
  <c r="C11" i="4"/>
  <c r="D11" i="4"/>
  <c r="E11" i="4"/>
  <c r="K11" i="4"/>
  <c r="L11" i="4"/>
  <c r="G12" i="4"/>
  <c r="J12" i="4"/>
  <c r="B14" i="1"/>
  <c r="D14" i="1"/>
  <c r="F14" i="1"/>
  <c r="G13" i="4"/>
  <c r="H13" i="4"/>
  <c r="J14" i="1"/>
  <c r="K13" i="4"/>
  <c r="L13" i="4"/>
  <c r="G18" i="4"/>
  <c r="I18" i="4"/>
  <c r="D19" i="4"/>
  <c r="E19" i="4"/>
  <c r="G19" i="4"/>
  <c r="H19" i="4"/>
  <c r="L19" i="4"/>
  <c r="M19" i="4"/>
  <c r="B21" i="4"/>
  <c r="D21" i="4"/>
  <c r="E21" i="4"/>
  <c r="F21" i="4"/>
  <c r="G21" i="4"/>
  <c r="H21" i="4"/>
  <c r="I21" i="4"/>
  <c r="L21" i="4"/>
  <c r="M21" i="4"/>
  <c r="B22" i="4"/>
  <c r="C22" i="4"/>
  <c r="D22" i="4"/>
  <c r="G22" i="4"/>
  <c r="H22" i="4"/>
  <c r="I22" i="4"/>
  <c r="K22" i="4"/>
  <c r="L22" i="4"/>
  <c r="M22" i="4"/>
  <c r="C28" i="4"/>
  <c r="D28" i="4"/>
  <c r="F28" i="4"/>
  <c r="H28" i="4"/>
  <c r="D29" i="4"/>
  <c r="E29" i="4"/>
  <c r="G29" i="4"/>
  <c r="J29" i="4"/>
  <c r="K29" i="4"/>
  <c r="L29" i="4"/>
  <c r="B30" i="4"/>
  <c r="C30" i="4"/>
  <c r="D30" i="4"/>
  <c r="F30" i="4"/>
  <c r="G30" i="4"/>
  <c r="H30" i="4"/>
  <c r="I30" i="4"/>
  <c r="J31" i="1"/>
  <c r="K30" i="4"/>
  <c r="L30" i="4"/>
  <c r="M30" i="4"/>
  <c r="N11" i="5"/>
  <c r="K12" i="4"/>
  <c r="M20" i="3"/>
  <c r="M23" i="3" s="1"/>
  <c r="I20" i="3"/>
  <c r="I23" i="3" s="1"/>
  <c r="E20" i="3"/>
  <c r="F14" i="3"/>
  <c r="N11" i="3"/>
  <c r="N11" i="2"/>
  <c r="F20" i="1" l="1"/>
  <c r="F23" i="1" s="1"/>
  <c r="F25" i="1" s="1"/>
  <c r="B20" i="1"/>
  <c r="B23" i="1" s="1"/>
  <c r="B25" i="1" s="1"/>
  <c r="D20" i="1"/>
  <c r="D23" i="1" s="1"/>
  <c r="D25" i="1" s="1"/>
  <c r="L20" i="1"/>
  <c r="L23" i="1" s="1"/>
  <c r="H14" i="1"/>
  <c r="D13" i="4"/>
  <c r="B31" i="1"/>
  <c r="J20" i="1"/>
  <c r="J23" i="1" s="1"/>
  <c r="J25" i="1" s="1"/>
  <c r="J33" i="1" s="1"/>
  <c r="F31" i="1"/>
  <c r="P28" i="1"/>
  <c r="N12" i="1"/>
  <c r="H31" i="1"/>
  <c r="L31" i="1"/>
  <c r="D31" i="1"/>
  <c r="H20" i="1"/>
  <c r="H23" i="1" s="1"/>
  <c r="H31" i="5"/>
  <c r="N28" i="1"/>
  <c r="N21" i="1"/>
  <c r="L14" i="1"/>
  <c r="C20" i="1"/>
  <c r="M14" i="5"/>
  <c r="I14" i="5"/>
  <c r="N11" i="1"/>
  <c r="N29" i="1"/>
  <c r="C18" i="4"/>
  <c r="P29" i="1"/>
  <c r="P19" i="1"/>
  <c r="P12" i="1"/>
  <c r="P11" i="1"/>
  <c r="C29" i="4"/>
  <c r="C31" i="4" s="1"/>
  <c r="F20" i="5"/>
  <c r="P11" i="5"/>
  <c r="L20" i="5"/>
  <c r="L23" i="5" s="1"/>
  <c r="E14" i="5"/>
  <c r="K31" i="1"/>
  <c r="G31" i="1"/>
  <c r="C31" i="1"/>
  <c r="N19" i="1"/>
  <c r="K20" i="1"/>
  <c r="K23" i="1" s="1"/>
  <c r="N18" i="1"/>
  <c r="N13" i="1"/>
  <c r="C14" i="1"/>
  <c r="G14" i="1"/>
  <c r="P21" i="1"/>
  <c r="K31" i="5"/>
  <c r="C20" i="5"/>
  <c r="C23" i="5" s="1"/>
  <c r="K14" i="5"/>
  <c r="N22" i="1"/>
  <c r="C19" i="4"/>
  <c r="Q28" i="1"/>
  <c r="Q18" i="1"/>
  <c r="O13" i="1"/>
  <c r="O12" i="1"/>
  <c r="C31" i="5"/>
  <c r="C13" i="4"/>
  <c r="K14" i="1"/>
  <c r="G20" i="1"/>
  <c r="G23" i="1" s="1"/>
  <c r="C12" i="4"/>
  <c r="L31" i="5"/>
  <c r="D31" i="5"/>
  <c r="Q22" i="5"/>
  <c r="H20" i="5"/>
  <c r="H23" i="5" s="1"/>
  <c r="D20" i="5"/>
  <c r="D23" i="5" s="1"/>
  <c r="D14" i="5"/>
  <c r="L14" i="5"/>
  <c r="L25" i="5" s="1"/>
  <c r="H14" i="5"/>
  <c r="N30" i="1"/>
  <c r="Q29" i="5"/>
  <c r="K20" i="5"/>
  <c r="K23" i="5" s="1"/>
  <c r="G20" i="5"/>
  <c r="G23" i="5" s="1"/>
  <c r="R13" i="5"/>
  <c r="C14" i="5"/>
  <c r="G14" i="5"/>
  <c r="G31" i="5"/>
  <c r="P13" i="1"/>
  <c r="I19" i="4"/>
  <c r="I20" i="4" s="1"/>
  <c r="I23" i="4" s="1"/>
  <c r="B31" i="5"/>
  <c r="N22" i="5"/>
  <c r="O19" i="5"/>
  <c r="N29" i="5"/>
  <c r="R11" i="1"/>
  <c r="R30" i="1"/>
  <c r="R22" i="1"/>
  <c r="N30" i="5"/>
  <c r="R28" i="5"/>
  <c r="J31" i="5"/>
  <c r="F31" i="5"/>
  <c r="R21" i="5"/>
  <c r="N19" i="5"/>
  <c r="J20" i="5"/>
  <c r="J23" i="5" s="1"/>
  <c r="B20" i="5"/>
  <c r="N13" i="5"/>
  <c r="O12" i="5"/>
  <c r="B14" i="5"/>
  <c r="J14" i="5"/>
  <c r="F14" i="5"/>
  <c r="P30" i="5"/>
  <c r="M31" i="1"/>
  <c r="M14" i="1"/>
  <c r="Q19" i="1"/>
  <c r="I29" i="4"/>
  <c r="N12" i="5"/>
  <c r="N18" i="5"/>
  <c r="Q30" i="5"/>
  <c r="O30" i="5"/>
  <c r="Q28" i="5"/>
  <c r="P28" i="5"/>
  <c r="O28" i="5"/>
  <c r="M31" i="5"/>
  <c r="P29" i="5"/>
  <c r="E31" i="5"/>
  <c r="P22" i="5"/>
  <c r="O22" i="5"/>
  <c r="Q21" i="5"/>
  <c r="P21" i="5"/>
  <c r="O21" i="5"/>
  <c r="Q19" i="5"/>
  <c r="P19" i="5"/>
  <c r="R19" i="5"/>
  <c r="M20" i="5"/>
  <c r="M23" i="5" s="1"/>
  <c r="M25" i="5" s="1"/>
  <c r="I20" i="5"/>
  <c r="I23" i="5" s="1"/>
  <c r="I25" i="5" s="1"/>
  <c r="E20" i="5"/>
  <c r="E23" i="5" s="1"/>
  <c r="Q13" i="5"/>
  <c r="P13" i="5"/>
  <c r="O13" i="5"/>
  <c r="Q12" i="5"/>
  <c r="P12" i="5"/>
  <c r="R12" i="5"/>
  <c r="Q11" i="5"/>
  <c r="O11" i="5"/>
  <c r="I31" i="1"/>
  <c r="O22" i="1"/>
  <c r="E12" i="4"/>
  <c r="P18" i="5"/>
  <c r="N21" i="5"/>
  <c r="N28" i="5"/>
  <c r="E31" i="1"/>
  <c r="E20" i="1"/>
  <c r="E23" i="1" s="1"/>
  <c r="E14" i="1"/>
  <c r="Q12" i="1"/>
  <c r="R18" i="1"/>
  <c r="O30" i="1"/>
  <c r="E28" i="4"/>
  <c r="E13" i="4"/>
  <c r="O11" i="1"/>
  <c r="R12" i="1"/>
  <c r="Q13" i="1"/>
  <c r="I14" i="1"/>
  <c r="O18" i="1"/>
  <c r="R19" i="1"/>
  <c r="M20" i="1"/>
  <c r="M23" i="1" s="1"/>
  <c r="Q21" i="1"/>
  <c r="P22" i="1"/>
  <c r="O28" i="1"/>
  <c r="R28" i="1"/>
  <c r="Q29" i="1"/>
  <c r="P30" i="1"/>
  <c r="I12" i="4"/>
  <c r="E30" i="4"/>
  <c r="O30" i="4" s="1"/>
  <c r="M28" i="4"/>
  <c r="E22" i="4"/>
  <c r="Q18" i="5"/>
  <c r="R22" i="5"/>
  <c r="R29" i="5"/>
  <c r="R13" i="1"/>
  <c r="R21" i="1"/>
  <c r="Q22" i="1"/>
  <c r="R29" i="1"/>
  <c r="Q30" i="1"/>
  <c r="M18" i="4"/>
  <c r="M20" i="4" s="1"/>
  <c r="M23" i="4" s="1"/>
  <c r="M11" i="4"/>
  <c r="M14" i="4" s="1"/>
  <c r="R11" i="5"/>
  <c r="R18" i="5"/>
  <c r="O29" i="5"/>
  <c r="R30" i="5"/>
  <c r="I31" i="5"/>
  <c r="P18" i="1"/>
  <c r="O19" i="1"/>
  <c r="Q11" i="1"/>
  <c r="I20" i="1"/>
  <c r="I23" i="1" s="1"/>
  <c r="O21" i="1"/>
  <c r="O29" i="1"/>
  <c r="O18" i="5"/>
  <c r="E14" i="2"/>
  <c r="E31" i="2"/>
  <c r="H31" i="2"/>
  <c r="L14" i="2"/>
  <c r="M31" i="2"/>
  <c r="M29" i="4"/>
  <c r="Q28" i="4" s="1"/>
  <c r="C20" i="2"/>
  <c r="C23" i="2" s="1"/>
  <c r="B20" i="2"/>
  <c r="B23" i="2" s="1"/>
  <c r="G20" i="2"/>
  <c r="G23" i="2" s="1"/>
  <c r="G14" i="2"/>
  <c r="K14" i="2"/>
  <c r="I31" i="2"/>
  <c r="E20" i="2"/>
  <c r="E23" i="2" s="1"/>
  <c r="I14" i="2"/>
  <c r="D20" i="2"/>
  <c r="D23" i="2" s="1"/>
  <c r="I28" i="4"/>
  <c r="I20" i="2"/>
  <c r="I23" i="2" s="1"/>
  <c r="I25" i="2" s="1"/>
  <c r="I11" i="4"/>
  <c r="E18" i="4"/>
  <c r="E20" i="4" s="1"/>
  <c r="Q30" i="2"/>
  <c r="L20" i="2"/>
  <c r="L23" i="2" s="1"/>
  <c r="D14" i="2"/>
  <c r="D25" i="2" s="1"/>
  <c r="O12" i="2"/>
  <c r="P11" i="2"/>
  <c r="L31" i="2"/>
  <c r="H20" i="2"/>
  <c r="H23" i="2" s="1"/>
  <c r="H14" i="2"/>
  <c r="M14" i="2"/>
  <c r="M20" i="2"/>
  <c r="M23" i="2" s="1"/>
  <c r="R13" i="2"/>
  <c r="P18" i="2"/>
  <c r="Q28" i="2"/>
  <c r="K31" i="2"/>
  <c r="L18" i="4"/>
  <c r="L20" i="4" s="1"/>
  <c r="L23" i="4" s="1"/>
  <c r="D12" i="4"/>
  <c r="O21" i="2"/>
  <c r="Q18" i="2"/>
  <c r="H18" i="4"/>
  <c r="H20" i="4" s="1"/>
  <c r="H23" i="4" s="1"/>
  <c r="Q29" i="2"/>
  <c r="G31" i="2"/>
  <c r="C31" i="2"/>
  <c r="Q21" i="2"/>
  <c r="Q19" i="2"/>
  <c r="K20" i="2"/>
  <c r="K23" i="2" s="1"/>
  <c r="N13" i="2"/>
  <c r="R11" i="2"/>
  <c r="D31" i="2"/>
  <c r="P30" i="2"/>
  <c r="P22" i="2"/>
  <c r="P21" i="2"/>
  <c r="P19" i="2"/>
  <c r="P13" i="2"/>
  <c r="N22" i="2"/>
  <c r="R28" i="2"/>
  <c r="J31" i="2"/>
  <c r="R29" i="2"/>
  <c r="O22" i="2"/>
  <c r="R19" i="2"/>
  <c r="J20" i="2"/>
  <c r="O18" i="2"/>
  <c r="R18" i="2"/>
  <c r="O13" i="2"/>
  <c r="R12" i="2"/>
  <c r="J14" i="2"/>
  <c r="O11" i="2"/>
  <c r="Q12" i="2"/>
  <c r="Q22" i="2"/>
  <c r="O29" i="2"/>
  <c r="K19" i="4"/>
  <c r="Q19" i="4" s="1"/>
  <c r="Q11" i="2"/>
  <c r="R22" i="2"/>
  <c r="K21" i="4"/>
  <c r="Q21" i="4" s="1"/>
  <c r="K18" i="4"/>
  <c r="F13" i="4"/>
  <c r="C14" i="2"/>
  <c r="O19" i="2"/>
  <c r="R30" i="2"/>
  <c r="G11" i="4"/>
  <c r="G14" i="4" s="1"/>
  <c r="O28" i="2"/>
  <c r="Q13" i="2"/>
  <c r="P28" i="2"/>
  <c r="N30" i="2"/>
  <c r="J28" i="4"/>
  <c r="P12" i="2"/>
  <c r="B14" i="2"/>
  <c r="F14" i="2"/>
  <c r="F20" i="2"/>
  <c r="F23" i="2" s="1"/>
  <c r="N28" i="2"/>
  <c r="P29" i="2"/>
  <c r="O30" i="2"/>
  <c r="B31" i="2"/>
  <c r="F31" i="2"/>
  <c r="B19" i="4"/>
  <c r="J13" i="4"/>
  <c r="P13" i="4" s="1"/>
  <c r="N18" i="2"/>
  <c r="N12" i="2"/>
  <c r="N19" i="2"/>
  <c r="N21" i="2"/>
  <c r="R21" i="2"/>
  <c r="N29" i="2"/>
  <c r="M31" i="3"/>
  <c r="Q29" i="3"/>
  <c r="E31" i="3"/>
  <c r="I31" i="3"/>
  <c r="L28" i="4"/>
  <c r="J20" i="3"/>
  <c r="J23" i="3" s="1"/>
  <c r="B14" i="3"/>
  <c r="J14" i="3"/>
  <c r="C31" i="3"/>
  <c r="P28" i="3"/>
  <c r="P12" i="3"/>
  <c r="L14" i="3"/>
  <c r="Q13" i="3"/>
  <c r="H31" i="3"/>
  <c r="L31" i="3"/>
  <c r="D20" i="3"/>
  <c r="D23" i="3" s="1"/>
  <c r="Q22" i="3"/>
  <c r="D31" i="3"/>
  <c r="L20" i="3"/>
  <c r="L23" i="3" s="1"/>
  <c r="L14" i="4"/>
  <c r="K31" i="3"/>
  <c r="H12" i="4"/>
  <c r="H14" i="4" s="1"/>
  <c r="P30" i="3"/>
  <c r="P22" i="3"/>
  <c r="P21" i="3"/>
  <c r="P19" i="3"/>
  <c r="P18" i="3"/>
  <c r="P11" i="3"/>
  <c r="D31" i="4"/>
  <c r="H14" i="3"/>
  <c r="H20" i="3"/>
  <c r="H23" i="3" s="1"/>
  <c r="D18" i="4"/>
  <c r="D20" i="4" s="1"/>
  <c r="D23" i="4" s="1"/>
  <c r="H29" i="4"/>
  <c r="H31" i="4" s="1"/>
  <c r="G31" i="3"/>
  <c r="N21" i="3"/>
  <c r="Q11" i="3"/>
  <c r="D14" i="3"/>
  <c r="Q19" i="3"/>
  <c r="G20" i="4"/>
  <c r="G23" i="4" s="1"/>
  <c r="K14" i="4"/>
  <c r="C20" i="3"/>
  <c r="C23" i="3" s="1"/>
  <c r="C21" i="4"/>
  <c r="K28" i="4"/>
  <c r="K31" i="4" s="1"/>
  <c r="Q30" i="4"/>
  <c r="R28" i="3"/>
  <c r="O22" i="3"/>
  <c r="O21" i="4"/>
  <c r="F20" i="3"/>
  <c r="F23" i="3" s="1"/>
  <c r="F25" i="3" s="1"/>
  <c r="R12" i="3"/>
  <c r="O11" i="3"/>
  <c r="Q12" i="3"/>
  <c r="C14" i="3"/>
  <c r="G14" i="3"/>
  <c r="K14" i="3"/>
  <c r="Q18" i="3"/>
  <c r="G20" i="3"/>
  <c r="G23" i="3" s="1"/>
  <c r="K20" i="3"/>
  <c r="Q21" i="3"/>
  <c r="Q28" i="3"/>
  <c r="Q30" i="3"/>
  <c r="Q13" i="4"/>
  <c r="G28" i="4"/>
  <c r="G31" i="4" s="1"/>
  <c r="N18" i="3"/>
  <c r="N30" i="3"/>
  <c r="O28" i="3"/>
  <c r="R29" i="3"/>
  <c r="O19" i="3"/>
  <c r="B20" i="3"/>
  <c r="B23" i="3" s="1"/>
  <c r="B25" i="3" s="1"/>
  <c r="R13" i="3"/>
  <c r="O12" i="3"/>
  <c r="O13" i="3"/>
  <c r="R18" i="3"/>
  <c r="R21" i="3"/>
  <c r="O29" i="3"/>
  <c r="R30" i="3"/>
  <c r="N22" i="4"/>
  <c r="N30" i="4"/>
  <c r="R11" i="3"/>
  <c r="P13" i="3"/>
  <c r="O18" i="3"/>
  <c r="N19" i="3"/>
  <c r="R19" i="3"/>
  <c r="O21" i="3"/>
  <c r="N22" i="3"/>
  <c r="R22" i="3"/>
  <c r="P29" i="3"/>
  <c r="O30" i="3"/>
  <c r="B31" i="3"/>
  <c r="F31" i="3"/>
  <c r="J31" i="3"/>
  <c r="F11" i="4"/>
  <c r="J11" i="4"/>
  <c r="B12" i="4"/>
  <c r="F12" i="4"/>
  <c r="B13" i="4"/>
  <c r="B18" i="4"/>
  <c r="F18" i="4"/>
  <c r="J18" i="4"/>
  <c r="F19" i="4"/>
  <c r="O19" i="4" s="1"/>
  <c r="J19" i="4"/>
  <c r="J21" i="4"/>
  <c r="P21" i="4" s="1"/>
  <c r="F22" i="4"/>
  <c r="J22" i="4"/>
  <c r="P22" i="4" s="1"/>
  <c r="B28" i="4"/>
  <c r="B29" i="4"/>
  <c r="F29" i="4"/>
  <c r="O28" i="4" s="1"/>
  <c r="J30" i="4"/>
  <c r="N12" i="3"/>
  <c r="N28" i="3"/>
  <c r="N13" i="3"/>
  <c r="I25" i="3"/>
  <c r="M25" i="3"/>
  <c r="N29" i="3"/>
  <c r="E23" i="3"/>
  <c r="E25" i="3" s="1"/>
  <c r="Q12" i="4"/>
  <c r="Q22" i="4"/>
  <c r="N11" i="4"/>
  <c r="E25" i="2" l="1"/>
  <c r="I33" i="3"/>
  <c r="C20" i="4"/>
  <c r="M33" i="3"/>
  <c r="F33" i="1"/>
  <c r="H25" i="1"/>
  <c r="H33" i="1" s="1"/>
  <c r="N20" i="1"/>
  <c r="N23" i="1" s="1"/>
  <c r="C23" i="1"/>
  <c r="C25" i="1" s="1"/>
  <c r="C33" i="1" s="1"/>
  <c r="D14" i="4"/>
  <c r="D25" i="4" s="1"/>
  <c r="D33" i="4" s="1"/>
  <c r="B33" i="1"/>
  <c r="P19" i="4"/>
  <c r="P14" i="1"/>
  <c r="G25" i="5"/>
  <c r="G33" i="5" s="1"/>
  <c r="C14" i="4"/>
  <c r="L25" i="1"/>
  <c r="L33" i="1" s="1"/>
  <c r="P31" i="1"/>
  <c r="D33" i="1"/>
  <c r="N31" i="1"/>
  <c r="M25" i="1"/>
  <c r="M33" i="1" s="1"/>
  <c r="D25" i="5"/>
  <c r="D33" i="5" s="1"/>
  <c r="K25" i="5"/>
  <c r="K33" i="5" s="1"/>
  <c r="K25" i="1"/>
  <c r="K33" i="1" s="1"/>
  <c r="N14" i="1"/>
  <c r="C25" i="5"/>
  <c r="C33" i="5" s="1"/>
  <c r="O14" i="1"/>
  <c r="O20" i="5"/>
  <c r="O23" i="5" s="1"/>
  <c r="N28" i="4"/>
  <c r="P20" i="5"/>
  <c r="P23" i="5" s="1"/>
  <c r="E25" i="5"/>
  <c r="E33" i="5" s="1"/>
  <c r="N13" i="4"/>
  <c r="F23" i="5"/>
  <c r="F25" i="5" s="1"/>
  <c r="F33" i="5" s="1"/>
  <c r="L33" i="5"/>
  <c r="G25" i="1"/>
  <c r="G33" i="1" s="1"/>
  <c r="Q20" i="5"/>
  <c r="Q23" i="5" s="1"/>
  <c r="J25" i="5"/>
  <c r="J33" i="5" s="1"/>
  <c r="N20" i="5"/>
  <c r="N23" i="5" s="1"/>
  <c r="R30" i="4"/>
  <c r="M33" i="5"/>
  <c r="N31" i="5"/>
  <c r="O22" i="4"/>
  <c r="O12" i="4"/>
  <c r="N19" i="4"/>
  <c r="I31" i="4"/>
  <c r="E14" i="4"/>
  <c r="N14" i="5"/>
  <c r="O14" i="5"/>
  <c r="H25" i="5"/>
  <c r="H33" i="5" s="1"/>
  <c r="B23" i="5"/>
  <c r="B25" i="5" s="1"/>
  <c r="B33" i="5" s="1"/>
  <c r="E25" i="1"/>
  <c r="E33" i="1" s="1"/>
  <c r="Q14" i="5"/>
  <c r="O11" i="4"/>
  <c r="E23" i="4"/>
  <c r="R14" i="5"/>
  <c r="O20" i="1"/>
  <c r="O23" i="1" s="1"/>
  <c r="E31" i="4"/>
  <c r="P31" i="5"/>
  <c r="K20" i="4"/>
  <c r="K23" i="4" s="1"/>
  <c r="K25" i="4" s="1"/>
  <c r="K33" i="4" s="1"/>
  <c r="I33" i="5"/>
  <c r="Q20" i="1"/>
  <c r="Q23" i="1" s="1"/>
  <c r="O13" i="4"/>
  <c r="O31" i="5"/>
  <c r="Q31" i="1"/>
  <c r="R20" i="5"/>
  <c r="R23" i="5" s="1"/>
  <c r="R31" i="5"/>
  <c r="Q14" i="1"/>
  <c r="O31" i="1"/>
  <c r="Q11" i="4"/>
  <c r="Q14" i="4" s="1"/>
  <c r="R14" i="1"/>
  <c r="P14" i="5"/>
  <c r="Q31" i="5"/>
  <c r="R20" i="1"/>
  <c r="R23" i="1" s="1"/>
  <c r="P20" i="1"/>
  <c r="P23" i="1" s="1"/>
  <c r="I14" i="4"/>
  <c r="I25" i="4" s="1"/>
  <c r="R31" i="1"/>
  <c r="I25" i="1"/>
  <c r="I33" i="1" s="1"/>
  <c r="C25" i="2"/>
  <c r="C33" i="2" s="1"/>
  <c r="P29" i="4"/>
  <c r="P12" i="4"/>
  <c r="K25" i="2"/>
  <c r="K33" i="2" s="1"/>
  <c r="M31" i="4"/>
  <c r="E33" i="2"/>
  <c r="J14" i="4"/>
  <c r="N14" i="2"/>
  <c r="G25" i="2"/>
  <c r="G33" i="2" s="1"/>
  <c r="Q31" i="2"/>
  <c r="O18" i="4"/>
  <c r="H25" i="2"/>
  <c r="H33" i="2" s="1"/>
  <c r="L25" i="2"/>
  <c r="L33" i="2" s="1"/>
  <c r="I33" i="2"/>
  <c r="G25" i="4"/>
  <c r="G33" i="4" s="1"/>
  <c r="Q14" i="2"/>
  <c r="M25" i="2"/>
  <c r="M33" i="2" s="1"/>
  <c r="P20" i="2"/>
  <c r="P23" i="2" s="1"/>
  <c r="Q18" i="4"/>
  <c r="N20" i="2"/>
  <c r="N23" i="2" s="1"/>
  <c r="Q20" i="2"/>
  <c r="Q23" i="2" s="1"/>
  <c r="D33" i="2"/>
  <c r="P14" i="2"/>
  <c r="P31" i="2"/>
  <c r="R14" i="2"/>
  <c r="J23" i="2"/>
  <c r="J25" i="2" s="1"/>
  <c r="J33" i="2" s="1"/>
  <c r="B25" i="2"/>
  <c r="B33" i="2" s="1"/>
  <c r="O14" i="2"/>
  <c r="R20" i="2"/>
  <c r="R23" i="2" s="1"/>
  <c r="P18" i="4"/>
  <c r="B20" i="4"/>
  <c r="B23" i="4" s="1"/>
  <c r="F25" i="2"/>
  <c r="F33" i="2" s="1"/>
  <c r="P28" i="4"/>
  <c r="O20" i="2"/>
  <c r="O23" i="2" s="1"/>
  <c r="O31" i="2"/>
  <c r="R31" i="2"/>
  <c r="N31" i="2"/>
  <c r="Q29" i="4"/>
  <c r="Q31" i="4" s="1"/>
  <c r="L31" i="4"/>
  <c r="E33" i="3"/>
  <c r="D25" i="3"/>
  <c r="D33" i="3" s="1"/>
  <c r="Q31" i="3"/>
  <c r="C25" i="3"/>
  <c r="C33" i="3" s="1"/>
  <c r="J25" i="3"/>
  <c r="J33" i="3" s="1"/>
  <c r="H25" i="3"/>
  <c r="H33" i="3" s="1"/>
  <c r="N31" i="3"/>
  <c r="P14" i="3"/>
  <c r="P20" i="3"/>
  <c r="P23" i="3" s="1"/>
  <c r="Q14" i="3"/>
  <c r="H25" i="4"/>
  <c r="H33" i="4" s="1"/>
  <c r="P31" i="3"/>
  <c r="F14" i="4"/>
  <c r="O31" i="3"/>
  <c r="F33" i="3"/>
  <c r="R28" i="4"/>
  <c r="C23" i="4"/>
  <c r="M25" i="4"/>
  <c r="L25" i="3"/>
  <c r="L33" i="3" s="1"/>
  <c r="G25" i="3"/>
  <c r="G33" i="3" s="1"/>
  <c r="N21" i="4"/>
  <c r="R12" i="4"/>
  <c r="R14" i="3"/>
  <c r="R21" i="4"/>
  <c r="O14" i="3"/>
  <c r="R31" i="3"/>
  <c r="R13" i="4"/>
  <c r="R11" i="4"/>
  <c r="P30" i="4"/>
  <c r="R22" i="4"/>
  <c r="L25" i="4"/>
  <c r="B33" i="3"/>
  <c r="B31" i="4"/>
  <c r="R29" i="4"/>
  <c r="O20" i="3"/>
  <c r="O23" i="3" s="1"/>
  <c r="N14" i="3"/>
  <c r="N20" i="3"/>
  <c r="N23" i="3" s="1"/>
  <c r="R20" i="3"/>
  <c r="R23" i="3" s="1"/>
  <c r="P11" i="4"/>
  <c r="O29" i="4"/>
  <c r="O31" i="4" s="1"/>
  <c r="K23" i="3"/>
  <c r="K25" i="3" s="1"/>
  <c r="K33" i="3" s="1"/>
  <c r="Q20" i="3"/>
  <c r="Q23" i="3" s="1"/>
  <c r="Q25" i="3" s="1"/>
  <c r="R18" i="4"/>
  <c r="R19" i="4"/>
  <c r="J20" i="4"/>
  <c r="F31" i="4"/>
  <c r="J31" i="4"/>
  <c r="N29" i="4"/>
  <c r="N18" i="4"/>
  <c r="F20" i="4"/>
  <c r="B14" i="4"/>
  <c r="N12" i="4"/>
  <c r="O25" i="3" l="1"/>
  <c r="P25" i="1"/>
  <c r="C25" i="4"/>
  <c r="C33" i="4" s="1"/>
  <c r="N14" i="4"/>
  <c r="N31" i="4"/>
  <c r="N25" i="1"/>
  <c r="N33" i="1" s="1"/>
  <c r="O25" i="1"/>
  <c r="O33" i="1" s="1"/>
  <c r="Q20" i="4"/>
  <c r="Q23" i="4" s="1"/>
  <c r="Q25" i="4" s="1"/>
  <c r="Q33" i="4" s="1"/>
  <c r="O25" i="5"/>
  <c r="O33" i="5" s="1"/>
  <c r="P33" i="1"/>
  <c r="I33" i="4"/>
  <c r="N25" i="5"/>
  <c r="N33" i="5" s="1"/>
  <c r="E25" i="4"/>
  <c r="E33" i="4" s="1"/>
  <c r="Q25" i="5"/>
  <c r="Q33" i="5" s="1"/>
  <c r="O14" i="4"/>
  <c r="P25" i="5"/>
  <c r="P33" i="5" s="1"/>
  <c r="Q25" i="1"/>
  <c r="Q33" i="1" s="1"/>
  <c r="R25" i="1"/>
  <c r="R33" i="1" s="1"/>
  <c r="R25" i="5"/>
  <c r="R33" i="5" s="1"/>
  <c r="P14" i="4"/>
  <c r="M33" i="4"/>
  <c r="N25" i="2"/>
  <c r="N33" i="2" s="1"/>
  <c r="O25" i="2"/>
  <c r="O33" i="2" s="1"/>
  <c r="R25" i="2"/>
  <c r="R33" i="2" s="1"/>
  <c r="P25" i="2"/>
  <c r="P33" i="2" s="1"/>
  <c r="Q25" i="2"/>
  <c r="Q33" i="2" s="1"/>
  <c r="P31" i="4"/>
  <c r="N20" i="4"/>
  <c r="N23" i="4" s="1"/>
  <c r="N25" i="4" s="1"/>
  <c r="L33" i="4"/>
  <c r="Q33" i="3"/>
  <c r="O33" i="3"/>
  <c r="P25" i="3"/>
  <c r="P33" i="3" s="1"/>
  <c r="R20" i="4"/>
  <c r="R23" i="4" s="1"/>
  <c r="R14" i="4"/>
  <c r="R31" i="4"/>
  <c r="R25" i="3"/>
  <c r="R33" i="3" s="1"/>
  <c r="N25" i="3"/>
  <c r="N33" i="3" s="1"/>
  <c r="B25" i="4"/>
  <c r="B33" i="4" s="1"/>
  <c r="F23" i="4"/>
  <c r="F25" i="4" s="1"/>
  <c r="F33" i="4" s="1"/>
  <c r="O20" i="4"/>
  <c r="O23" i="4" s="1"/>
  <c r="J23" i="4"/>
  <c r="J25" i="4" s="1"/>
  <c r="J33" i="4" s="1"/>
  <c r="P20" i="4"/>
  <c r="P23" i="4" s="1"/>
  <c r="N33" i="4" l="1"/>
  <c r="P25" i="4"/>
  <c r="P33" i="4" s="1"/>
  <c r="O25" i="4"/>
  <c r="O33" i="4" s="1"/>
  <c r="R25" i="4"/>
  <c r="R33" i="4" s="1"/>
</calcChain>
</file>

<file path=xl/sharedStrings.xml><?xml version="1.0" encoding="utf-8"?>
<sst xmlns="http://schemas.openxmlformats.org/spreadsheetml/2006/main" count="237" uniqueCount="54">
  <si>
    <t>The ABC Company</t>
  </si>
  <si>
    <t>Detailed Income Statement</t>
  </si>
  <si>
    <t>Southwest Region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</si>
  <si>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</si>
  <si>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</si>
  <si>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</si>
  <si>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</si>
  <si>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</si>
  <si>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</si>
  <si>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</si>
  <si>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</si>
  <si>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</si>
  <si>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</si>
  <si>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</si>
  <si>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</si>
  <si>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</si>
  <si>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</si>
  <si>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</si>
  <si>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</si>
  <si>
    <t>YTD</t>
  </si>
  <si>
    <t>Revenue:</t>
  </si>
  <si>
    <t>A Revenue</t>
  </si>
  <si>
    <t>B Revenue</t>
  </si>
  <si>
    <t>C Revenue</t>
  </si>
  <si>
    <t>Total Revenue</t>
  </si>
  <si>
    <t>Cost of Goods Sold:</t>
  </si>
  <si>
    <t>A Costs</t>
  </si>
  <si>
    <t>A1 Costs</t>
  </si>
  <si>
    <t>A2 Costs</t>
  </si>
  <si>
    <t>Total A Costs</t>
  </si>
  <si>
    <t>B Costs</t>
  </si>
  <si>
    <t>C Costs</t>
  </si>
  <si>
    <t>Total COGS</t>
  </si>
  <si>
    <t>Total Gross Profit</t>
  </si>
  <si>
    <t>Operating Expenses:</t>
  </si>
  <si>
    <t>G&amp;A</t>
  </si>
  <si>
    <t>R&amp;D</t>
  </si>
  <si>
    <t>Total Operating Expenses</t>
  </si>
  <si>
    <t>Total Net Income</t>
  </si>
  <si>
    <t>Useless stuff at the bottom of an exported report…. HIDE THIS ROW!</t>
  </si>
  <si>
    <t>Sales &amp; Marketing</t>
  </si>
  <si>
    <t>Northeast Region</t>
  </si>
  <si>
    <t>Midwest Region</t>
  </si>
  <si>
    <t>Consolidated</t>
  </si>
  <si>
    <t>Group: All</t>
  </si>
  <si>
    <t>Group: East</t>
  </si>
  <si>
    <t>Group: West</t>
  </si>
  <si>
    <t>Accounts</t>
  </si>
  <si>
    <t>Type</t>
  </si>
  <si>
    <t>Revenue</t>
  </si>
  <si>
    <t>COGS</t>
  </si>
  <si>
    <t>Expenses</t>
  </si>
  <si>
    <t>For the 12 Months Ending December 31, 2015</t>
  </si>
  <si>
    <t>For the 12 Months Ending December 31,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</si>
</sst>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sz val="12"/>
      <name val="Verdana"/>
      <family val="2"/>
    </font>
    <font>
      <sz val="12"/>
      <name val="Arial"/>
      <family val="2"/>
    </font>
    <font>
      <b/>
      <u val="singleAccounting"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theme="3"/>
      <name val="Times New Roman"/>
      <family val="1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11" fillId="0" borderId="0" xfId="15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2"/>
    </xf>
    <xf numFmtId="38" fontId="0" fillId="0" borderId="0" xfId="1" applyNumberFormat="1" applyFont="1"/>
    <xf numFmtId="38" fontId="0" fillId="0" borderId="0" xfId="0" applyNumberFormat="1"/>
    <xf numFmtId="38" fontId="0" fillId="0" borderId="1" xfId="1" applyNumberFormat="1" applyFont="1" applyBorder="1"/>
    <xf numFmtId="38" fontId="0" fillId="0" borderId="1" xfId="0" applyNumberFormat="1" applyBorder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4"/>
    </xf>
    <xf numFmtId="0" fontId="7" fillId="0" borderId="0" xfId="0" applyFont="1"/>
    <xf numFmtId="38" fontId="2" fillId="0" borderId="2" xfId="0" applyNumberFormat="1" applyFont="1" applyBorder="1"/>
    <xf numFmtId="0" fontId="8" fillId="0" borderId="0" xfId="0" applyFont="1"/>
    <xf numFmtId="0" fontId="14" fillId="0" borderId="0" xfId="0" applyFont="1"/>
  </cellXfs>
  <cellStyles count="16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Normal 6" xfId="10" xr:uid="{00000000-0005-0000-0000-00000A000000}"/>
    <cellStyle name="Normal 6 2" xfId="11" xr:uid="{00000000-0005-0000-0000-00000B000000}"/>
    <cellStyle name="Normal 7" xfId="12" xr:uid="{00000000-0005-0000-0000-00000C000000}"/>
    <cellStyle name="Normal 8" xfId="13" xr:uid="{00000000-0005-0000-0000-00000D000000}"/>
    <cellStyle name="Normal 8 2" xfId="14" xr:uid="{00000000-0005-0000-0000-00000E000000}"/>
    <cellStyle name="Title" xfId="15" builtinId="15"/>
  </cellStyles>
  <dxfs count="9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11" totalsRowShown="0" headerRowDxfId="8" dataDxfId="7">
  <autoFilter ref="A1:B11" xr:uid="{00000000-0009-0000-0100-000001000000}"/>
  <tableColumns count="2">
    <tableColumn id="1" xr3:uid="{00000000-0010-0000-0000-000001000000}" name="Accounts" dataDxfId="6"/>
    <tableColumn id="2" xr3:uid="{00000000-0010-0000-0000-000002000000}" name="Typ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R36"/>
  <sheetViews>
    <sheetView tabSelected="1" zoomScaleNormal="100" workbookViewId="0">
      <selection activeCell="C1" sqref="C1"/>
    </sheetView>
  </sheetViews>
  <sheetFormatPr defaultRowHeight="12.75" x14ac:dyDescent="0.2"/>
  <cols>
    <col min="1" max="1" width="25.28515625" customWidth="1"/>
    <col min="2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x14ac:dyDescent="0.2">
      <c r="A3" s="2" t="s">
        <v>44</v>
      </c>
      <c r="E3" s="3"/>
    </row>
    <row r="4" spans="1:18" ht="15" x14ac:dyDescent="0.2">
      <c r="A4" s="2" t="s">
        <v>43</v>
      </c>
      <c r="E4" s="4"/>
    </row>
    <row r="5" spans="1:18" ht="15" x14ac:dyDescent="0.2">
      <c r="A5" s="2" t="s">
        <v>53</v>
      </c>
      <c r="E5" s="5"/>
    </row>
    <row r="7" spans="1:18" x14ac:dyDescent="0.2">
      <c r="A7" s="6"/>
    </row>
    <row r="8" spans="1:18" ht="16.5" x14ac:dyDescent="0.35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</row>
    <row r="10" spans="1:18" x14ac:dyDescent="0.2">
      <c r="A10" s="9" t="s">
        <v>20</v>
      </c>
    </row>
    <row r="11" spans="1:18" x14ac:dyDescent="0.2">
      <c r="A11" s="10" t="s">
        <v>21</v>
      </c>
      <c r="B11" s="11">
        <f>SUM(Midwest:Southwest!B11)</f>
        <v>469012</v>
      </c>
      <c r="C11" s="11">
        <f>SUM(Midwest:Southwest!C11)</f>
        <v>519535</v>
      </c>
      <c r="D11" s="11">
        <f>SUM(Midwest:Southwest!D11)</f>
        <v>597440</v>
      </c>
      <c r="E11" s="11">
        <f>SUM(Midwest:Southwest!E11)</f>
        <v>545957</v>
      </c>
      <c r="F11" s="11">
        <f>SUM(Midwest:Southwest!F11)</f>
        <v>604766</v>
      </c>
      <c r="G11" s="11">
        <f>SUM(Midwest:Southwest!G11)</f>
        <v>516562</v>
      </c>
      <c r="H11" s="11">
        <f>SUM(Midwest:Southwest!H11)</f>
        <v>567465</v>
      </c>
      <c r="I11" s="11">
        <f>SUM(Midwest:Southwest!I11)</f>
        <v>426964</v>
      </c>
      <c r="J11" s="11">
        <f>SUM(Midwest:Southwest!J11)</f>
        <v>448247</v>
      </c>
      <c r="K11" s="11">
        <f>SUM(Midwest:Southwest!K11)</f>
        <v>449001</v>
      </c>
      <c r="L11" s="11">
        <f>SUM(Midwest:Southwest!L11)</f>
        <v>442899</v>
      </c>
      <c r="M11" s="11">
        <f>SUM(Midwest:Southwest!M11)</f>
        <v>523296</v>
      </c>
      <c r="N11" s="12">
        <f>SUM(B11:D11)</f>
        <v>1585987</v>
      </c>
      <c r="O11" s="12">
        <f>SUM(E11:G11)</f>
        <v>1667285</v>
      </c>
      <c r="P11" s="12">
        <f>SUM(H11:J11)</f>
        <v>1442676</v>
      </c>
      <c r="Q11" s="12">
        <f>SUM(K11:M11)</f>
        <v>1415196</v>
      </c>
      <c r="R11" s="12">
        <f>SUM(B11:M11)</f>
        <v>6111144</v>
      </c>
    </row>
    <row r="12" spans="1:18" x14ac:dyDescent="0.2">
      <c r="A12" s="10" t="s">
        <v>22</v>
      </c>
      <c r="B12" s="11">
        <f>SUM(Midwest:Southwest!B12)</f>
        <v>457712</v>
      </c>
      <c r="C12" s="11">
        <f>SUM(Midwest:Southwest!C12)</f>
        <v>571948</v>
      </c>
      <c r="D12" s="11">
        <f>SUM(Midwest:Southwest!D12)</f>
        <v>588366</v>
      </c>
      <c r="E12" s="11">
        <f>SUM(Midwest:Southwest!E12)</f>
        <v>548765</v>
      </c>
      <c r="F12" s="11">
        <f>SUM(Midwest:Southwest!F12)</f>
        <v>587345</v>
      </c>
      <c r="G12" s="11">
        <f>SUM(Midwest:Southwest!G12)</f>
        <v>585942</v>
      </c>
      <c r="H12" s="11">
        <f>SUM(Midwest:Southwest!H12)</f>
        <v>526403</v>
      </c>
      <c r="I12" s="11">
        <f>SUM(Midwest:Southwest!I12)</f>
        <v>574628</v>
      </c>
      <c r="J12" s="11">
        <f>SUM(Midwest:Southwest!J12)</f>
        <v>525175</v>
      </c>
      <c r="K12" s="11">
        <f>SUM(Midwest:Southwest!K12)</f>
        <v>500930</v>
      </c>
      <c r="L12" s="11">
        <f>SUM(Midwest:Southwest!L12)</f>
        <v>477566</v>
      </c>
      <c r="M12" s="11">
        <f>SUM(Midwest:Southwest!M12)</f>
        <v>527351</v>
      </c>
      <c r="N12" s="12">
        <f>SUM(B12:D12)</f>
        <v>1618026</v>
      </c>
      <c r="O12" s="12">
        <f>SUM(E12:G12)</f>
        <v>1722052</v>
      </c>
      <c r="P12" s="12">
        <f>SUM(H12:J12)</f>
        <v>1626206</v>
      </c>
      <c r="Q12" s="12">
        <f>SUM(K12:M12)</f>
        <v>1505847</v>
      </c>
      <c r="R12" s="12">
        <f>SUM(B12:M12)</f>
        <v>6472131</v>
      </c>
    </row>
    <row r="13" spans="1:18" x14ac:dyDescent="0.2">
      <c r="A13" s="10" t="s">
        <v>23</v>
      </c>
      <c r="B13" s="13">
        <f>SUM(Midwest:Southwest!B13)</f>
        <v>417148</v>
      </c>
      <c r="C13" s="13">
        <f>SUM(Midwest:Southwest!C13)</f>
        <v>627232</v>
      </c>
      <c r="D13" s="13">
        <f>SUM(Midwest:Southwest!D13)</f>
        <v>406709</v>
      </c>
      <c r="E13" s="13">
        <f>SUM(Midwest:Southwest!E13)</f>
        <v>475819</v>
      </c>
      <c r="F13" s="13">
        <f>SUM(Midwest:Southwest!F13)</f>
        <v>499689</v>
      </c>
      <c r="G13" s="13">
        <f>SUM(Midwest:Southwest!G13)</f>
        <v>554718</v>
      </c>
      <c r="H13" s="13">
        <f>SUM(Midwest:Southwest!H13)</f>
        <v>586096</v>
      </c>
      <c r="I13" s="13">
        <f>SUM(Midwest:Southwest!I13)</f>
        <v>478646</v>
      </c>
      <c r="J13" s="13">
        <f>SUM(Midwest:Southwest!J13)</f>
        <v>627290</v>
      </c>
      <c r="K13" s="13">
        <f>SUM(Midwest:Southwest!K13)</f>
        <v>541569</v>
      </c>
      <c r="L13" s="13">
        <f>SUM(Midwest:Southwest!L13)</f>
        <v>432539</v>
      </c>
      <c r="M13" s="13">
        <f>SUM(Midwest:Southwest!M13)</f>
        <v>470441</v>
      </c>
      <c r="N13" s="14">
        <f>SUM(B13:D13)</f>
        <v>1451089</v>
      </c>
      <c r="O13" s="14">
        <f>SUM(E13:G13)</f>
        <v>1530226</v>
      </c>
      <c r="P13" s="14">
        <f>SUM(H13:J13)</f>
        <v>1692032</v>
      </c>
      <c r="Q13" s="14">
        <f>SUM(K13:M13)</f>
        <v>1444549</v>
      </c>
      <c r="R13" s="14">
        <f>SUM(B13:M13)</f>
        <v>6117896</v>
      </c>
    </row>
    <row r="14" spans="1:18" x14ac:dyDescent="0.2">
      <c r="A14" s="15" t="s">
        <v>24</v>
      </c>
      <c r="B14" s="12">
        <f>SUM(B11:B13)</f>
        <v>1343872</v>
      </c>
      <c r="C14" s="12">
        <f t="shared" ref="C14:R14" si="0">SUM(C11:C13)</f>
        <v>1718715</v>
      </c>
      <c r="D14" s="12">
        <f t="shared" si="0"/>
        <v>1592515</v>
      </c>
      <c r="E14" s="12">
        <f t="shared" si="0"/>
        <v>1570541</v>
      </c>
      <c r="F14" s="12">
        <f t="shared" si="0"/>
        <v>1691800</v>
      </c>
      <c r="G14" s="12">
        <f t="shared" si="0"/>
        <v>1657222</v>
      </c>
      <c r="H14" s="12">
        <f t="shared" si="0"/>
        <v>1679964</v>
      </c>
      <c r="I14" s="12">
        <f t="shared" si="0"/>
        <v>1480238</v>
      </c>
      <c r="J14" s="12">
        <f t="shared" si="0"/>
        <v>1600712</v>
      </c>
      <c r="K14" s="12">
        <f t="shared" si="0"/>
        <v>1491500</v>
      </c>
      <c r="L14" s="12">
        <f t="shared" si="0"/>
        <v>1353004</v>
      </c>
      <c r="M14" s="12">
        <f t="shared" si="0"/>
        <v>1521088</v>
      </c>
      <c r="N14" s="12">
        <f t="shared" si="0"/>
        <v>4655102</v>
      </c>
      <c r="O14" s="12">
        <f t="shared" si="0"/>
        <v>4919563</v>
      </c>
      <c r="P14" s="12">
        <f t="shared" si="0"/>
        <v>4760914</v>
      </c>
      <c r="Q14" s="12">
        <f t="shared" si="0"/>
        <v>4365592</v>
      </c>
      <c r="R14" s="12">
        <f t="shared" si="0"/>
        <v>18701171</v>
      </c>
    </row>
    <row r="15" spans="1:18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">
      <c r="A16" s="16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x14ac:dyDescent="0.2">
      <c r="A17" s="10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2">
      <c r="A18" s="17" t="s">
        <v>27</v>
      </c>
      <c r="B18" s="12">
        <f>SUM(Midwest:Southwest!B18)</f>
        <v>322559</v>
      </c>
      <c r="C18" s="12">
        <f>SUM(Midwest:Southwest!C18)</f>
        <v>378642</v>
      </c>
      <c r="D18" s="12">
        <f>SUM(Midwest:Southwest!D18)</f>
        <v>251719</v>
      </c>
      <c r="E18" s="12">
        <f>SUM(Midwest:Southwest!E18)</f>
        <v>261886</v>
      </c>
      <c r="F18" s="12">
        <f>SUM(Midwest:Southwest!F18)</f>
        <v>371675</v>
      </c>
      <c r="G18" s="12">
        <f>SUM(Midwest:Southwest!G18)</f>
        <v>266632</v>
      </c>
      <c r="H18" s="12">
        <f>SUM(Midwest:Southwest!H18)</f>
        <v>262902</v>
      </c>
      <c r="I18" s="12">
        <f>SUM(Midwest:Southwest!I18)</f>
        <v>275100</v>
      </c>
      <c r="J18" s="12">
        <f>SUM(Midwest:Southwest!J18)</f>
        <v>265574</v>
      </c>
      <c r="K18" s="12">
        <f>SUM(Midwest:Southwest!K18)</f>
        <v>281985</v>
      </c>
      <c r="L18" s="12">
        <f>SUM(Midwest:Southwest!L18)</f>
        <v>249905</v>
      </c>
      <c r="M18" s="12">
        <f>SUM(Midwest:Southwest!M18)</f>
        <v>261530</v>
      </c>
      <c r="N18" s="12">
        <f>SUM(B18:D18)</f>
        <v>952920</v>
      </c>
      <c r="O18" s="12">
        <f>SUM(E18:G18)</f>
        <v>900193</v>
      </c>
      <c r="P18" s="12">
        <f>SUM(H18:J18)</f>
        <v>803576</v>
      </c>
      <c r="Q18" s="12">
        <f>SUM(K18:M18)</f>
        <v>793420</v>
      </c>
      <c r="R18" s="12">
        <f>SUM(B18:M18)</f>
        <v>3450109</v>
      </c>
    </row>
    <row r="19" spans="1:18" x14ac:dyDescent="0.2">
      <c r="A19" s="17" t="s">
        <v>28</v>
      </c>
      <c r="B19" s="14">
        <f>SUM(Midwest:Southwest!B19)</f>
        <v>187342</v>
      </c>
      <c r="C19" s="14">
        <f>SUM(Midwest:Southwest!C19)</f>
        <v>262628</v>
      </c>
      <c r="D19" s="14">
        <f>SUM(Midwest:Southwest!D19)</f>
        <v>350582</v>
      </c>
      <c r="E19" s="14">
        <f>SUM(Midwest:Southwest!E19)</f>
        <v>280635</v>
      </c>
      <c r="F19" s="14">
        <f>SUM(Midwest:Southwest!F19)</f>
        <v>369393</v>
      </c>
      <c r="G19" s="14">
        <f>SUM(Midwest:Southwest!G19)</f>
        <v>287851</v>
      </c>
      <c r="H19" s="14">
        <f>SUM(Midwest:Southwest!H19)</f>
        <v>285892</v>
      </c>
      <c r="I19" s="14">
        <f>SUM(Midwest:Southwest!I19)</f>
        <v>333821</v>
      </c>
      <c r="J19" s="14">
        <f>SUM(Midwest:Southwest!J19)</f>
        <v>344694</v>
      </c>
      <c r="K19" s="14">
        <f>SUM(Midwest:Southwest!K19)</f>
        <v>166134</v>
      </c>
      <c r="L19" s="14">
        <f>SUM(Midwest:Southwest!L19)</f>
        <v>330664</v>
      </c>
      <c r="M19" s="14">
        <f>SUM(Midwest:Southwest!M19)</f>
        <v>313702</v>
      </c>
      <c r="N19" s="14">
        <f>SUM(B19:D19)</f>
        <v>800552</v>
      </c>
      <c r="O19" s="14">
        <f>SUM(E19:G19)</f>
        <v>937879</v>
      </c>
      <c r="P19" s="14">
        <f>SUM(H19:J19)</f>
        <v>964407</v>
      </c>
      <c r="Q19" s="14">
        <f>SUM(K19:M19)</f>
        <v>810500</v>
      </c>
      <c r="R19" s="14">
        <f>SUM(B19:M19)</f>
        <v>3513338</v>
      </c>
    </row>
    <row r="20" spans="1:18" x14ac:dyDescent="0.2">
      <c r="A20" s="10" t="s">
        <v>29</v>
      </c>
      <c r="B20" s="12">
        <f>SUM(B18:B19)</f>
        <v>509901</v>
      </c>
      <c r="C20" s="12">
        <f t="shared" ref="C20:M20" si="1">SUM(C18:C19)</f>
        <v>641270</v>
      </c>
      <c r="D20" s="12">
        <f t="shared" si="1"/>
        <v>602301</v>
      </c>
      <c r="E20" s="12">
        <f t="shared" si="1"/>
        <v>542521</v>
      </c>
      <c r="F20" s="12">
        <f t="shared" si="1"/>
        <v>741068</v>
      </c>
      <c r="G20" s="12">
        <f t="shared" si="1"/>
        <v>554483</v>
      </c>
      <c r="H20" s="12">
        <f t="shared" si="1"/>
        <v>548794</v>
      </c>
      <c r="I20" s="12">
        <f t="shared" si="1"/>
        <v>608921</v>
      </c>
      <c r="J20" s="12">
        <f t="shared" si="1"/>
        <v>610268</v>
      </c>
      <c r="K20" s="12">
        <f t="shared" si="1"/>
        <v>448119</v>
      </c>
      <c r="L20" s="12">
        <f t="shared" si="1"/>
        <v>580569</v>
      </c>
      <c r="M20" s="12">
        <f t="shared" si="1"/>
        <v>575232</v>
      </c>
      <c r="N20" s="12">
        <f>SUM(B20:D20)</f>
        <v>1753472</v>
      </c>
      <c r="O20" s="12">
        <f>SUM(E20:G20)</f>
        <v>1838072</v>
      </c>
      <c r="P20" s="12">
        <f>SUM(H20:J20)</f>
        <v>1767983</v>
      </c>
      <c r="Q20" s="12">
        <f>SUM(K20:M20)</f>
        <v>1603920</v>
      </c>
      <c r="R20" s="12">
        <f>SUM(B20:M20)</f>
        <v>6963447</v>
      </c>
    </row>
    <row r="21" spans="1:18" x14ac:dyDescent="0.2">
      <c r="A21" s="10" t="s">
        <v>30</v>
      </c>
      <c r="B21" s="12">
        <f>SUM(Midwest:Southwest!B21)</f>
        <v>241864</v>
      </c>
      <c r="C21" s="12">
        <f>SUM(Midwest:Southwest!C21)</f>
        <v>299829</v>
      </c>
      <c r="D21" s="12">
        <f>SUM(Midwest:Southwest!D21)</f>
        <v>149424</v>
      </c>
      <c r="E21" s="12">
        <f>SUM(Midwest:Southwest!E21)</f>
        <v>181320</v>
      </c>
      <c r="F21" s="12">
        <f>SUM(Midwest:Southwest!F21)</f>
        <v>289924</v>
      </c>
      <c r="G21" s="12">
        <f>SUM(Midwest:Southwest!G21)</f>
        <v>310019</v>
      </c>
      <c r="H21" s="12">
        <f>SUM(Midwest:Southwest!H21)</f>
        <v>320364</v>
      </c>
      <c r="I21" s="12">
        <f>SUM(Midwest:Southwest!I21)</f>
        <v>219452</v>
      </c>
      <c r="J21" s="12">
        <f>SUM(Midwest:Southwest!J21)</f>
        <v>297809</v>
      </c>
      <c r="K21" s="12">
        <f>SUM(Midwest:Southwest!K21)</f>
        <v>334948</v>
      </c>
      <c r="L21" s="12">
        <f>SUM(Midwest:Southwest!L21)</f>
        <v>354517</v>
      </c>
      <c r="M21" s="12">
        <f>SUM(Midwest:Southwest!M21)</f>
        <v>387849</v>
      </c>
      <c r="N21" s="12">
        <f>SUM(B21:D21)</f>
        <v>691117</v>
      </c>
      <c r="O21" s="12">
        <f>SUM(E21:G21)</f>
        <v>781263</v>
      </c>
      <c r="P21" s="12">
        <f>SUM(H21:J21)</f>
        <v>837625</v>
      </c>
      <c r="Q21" s="12">
        <f>SUM(K21:M21)</f>
        <v>1077314</v>
      </c>
      <c r="R21" s="12">
        <f>SUM(B21:M21)</f>
        <v>3387319</v>
      </c>
    </row>
    <row r="22" spans="1:18" x14ac:dyDescent="0.2">
      <c r="A22" s="10" t="s">
        <v>31</v>
      </c>
      <c r="B22" s="14">
        <f>SUM(Midwest:Southwest!B22)</f>
        <v>305850</v>
      </c>
      <c r="C22" s="14">
        <f>SUM(Midwest:Southwest!C22)</f>
        <v>323548</v>
      </c>
      <c r="D22" s="14">
        <f>SUM(Midwest:Southwest!D22)</f>
        <v>326686</v>
      </c>
      <c r="E22" s="14">
        <f>SUM(Midwest:Southwest!E22)</f>
        <v>198002</v>
      </c>
      <c r="F22" s="14">
        <f>SUM(Midwest:Southwest!F22)</f>
        <v>326839</v>
      </c>
      <c r="G22" s="14">
        <f>SUM(Midwest:Southwest!G22)</f>
        <v>166034</v>
      </c>
      <c r="H22" s="14">
        <f>SUM(Midwest:Southwest!H22)</f>
        <v>275937</v>
      </c>
      <c r="I22" s="14">
        <f>SUM(Midwest:Southwest!I22)</f>
        <v>303682</v>
      </c>
      <c r="J22" s="14">
        <f>SUM(Midwest:Southwest!J22)</f>
        <v>353700</v>
      </c>
      <c r="K22" s="14">
        <f>SUM(Midwest:Southwest!K22)</f>
        <v>249838</v>
      </c>
      <c r="L22" s="14">
        <f>SUM(Midwest:Southwest!L22)</f>
        <v>196770</v>
      </c>
      <c r="M22" s="14">
        <f>SUM(Midwest:Southwest!M22)</f>
        <v>299836</v>
      </c>
      <c r="N22" s="14">
        <f>SUM(B22:D22)</f>
        <v>956084</v>
      </c>
      <c r="O22" s="14">
        <f>SUM(E22:G22)</f>
        <v>690875</v>
      </c>
      <c r="P22" s="14">
        <f>SUM(H22:J22)</f>
        <v>933319</v>
      </c>
      <c r="Q22" s="14">
        <f>SUM(K22:M22)</f>
        <v>746444</v>
      </c>
      <c r="R22" s="14">
        <f>SUM(B22:M22)</f>
        <v>3326722</v>
      </c>
    </row>
    <row r="23" spans="1:18" x14ac:dyDescent="0.2">
      <c r="A23" s="15" t="s">
        <v>32</v>
      </c>
      <c r="B23" s="12">
        <f>SUM(B20:B22)</f>
        <v>1057615</v>
      </c>
      <c r="C23" s="12">
        <f t="shared" ref="C23:R23" si="2">SUM(C20:C22)</f>
        <v>1264647</v>
      </c>
      <c r="D23" s="12">
        <f t="shared" si="2"/>
        <v>1078411</v>
      </c>
      <c r="E23" s="12">
        <f t="shared" si="2"/>
        <v>921843</v>
      </c>
      <c r="F23" s="12">
        <f t="shared" si="2"/>
        <v>1357831</v>
      </c>
      <c r="G23" s="12">
        <f t="shared" si="2"/>
        <v>1030536</v>
      </c>
      <c r="H23" s="12">
        <f t="shared" si="2"/>
        <v>1145095</v>
      </c>
      <c r="I23" s="12">
        <f t="shared" si="2"/>
        <v>1132055</v>
      </c>
      <c r="J23" s="12">
        <f t="shared" si="2"/>
        <v>1261777</v>
      </c>
      <c r="K23" s="12">
        <f t="shared" si="2"/>
        <v>1032905</v>
      </c>
      <c r="L23" s="12">
        <f t="shared" si="2"/>
        <v>1131856</v>
      </c>
      <c r="M23" s="12">
        <f t="shared" si="2"/>
        <v>1262917</v>
      </c>
      <c r="N23" s="12">
        <f t="shared" si="2"/>
        <v>3400673</v>
      </c>
      <c r="O23" s="12">
        <f t="shared" si="2"/>
        <v>3310210</v>
      </c>
      <c r="P23" s="12">
        <f t="shared" si="2"/>
        <v>3538927</v>
      </c>
      <c r="Q23" s="12">
        <f t="shared" si="2"/>
        <v>3427678</v>
      </c>
      <c r="R23" s="12">
        <f t="shared" si="2"/>
        <v>13677488</v>
      </c>
    </row>
    <row r="24" spans="1:18" x14ac:dyDescent="0.2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">
      <c r="A25" s="15" t="s">
        <v>33</v>
      </c>
      <c r="B25" s="12">
        <f t="shared" ref="B25:R25" si="3">B14-B23</f>
        <v>286257</v>
      </c>
      <c r="C25" s="12">
        <f t="shared" si="3"/>
        <v>454068</v>
      </c>
      <c r="D25" s="12">
        <f t="shared" si="3"/>
        <v>514104</v>
      </c>
      <c r="E25" s="12">
        <f t="shared" si="3"/>
        <v>648698</v>
      </c>
      <c r="F25" s="12">
        <f t="shared" si="3"/>
        <v>333969</v>
      </c>
      <c r="G25" s="12">
        <f t="shared" si="3"/>
        <v>626686</v>
      </c>
      <c r="H25" s="12">
        <f t="shared" si="3"/>
        <v>534869</v>
      </c>
      <c r="I25" s="12">
        <f t="shared" si="3"/>
        <v>348183</v>
      </c>
      <c r="J25" s="12">
        <f t="shared" si="3"/>
        <v>338935</v>
      </c>
      <c r="K25" s="12">
        <f t="shared" si="3"/>
        <v>458595</v>
      </c>
      <c r="L25" s="12">
        <f t="shared" si="3"/>
        <v>221148</v>
      </c>
      <c r="M25" s="12">
        <f t="shared" si="3"/>
        <v>258171</v>
      </c>
      <c r="N25" s="12">
        <f t="shared" si="3"/>
        <v>1254429</v>
      </c>
      <c r="O25" s="12">
        <f t="shared" si="3"/>
        <v>1609353</v>
      </c>
      <c r="P25" s="12">
        <f t="shared" si="3"/>
        <v>1221987</v>
      </c>
      <c r="Q25" s="12">
        <f t="shared" si="3"/>
        <v>937914</v>
      </c>
      <c r="R25" s="12">
        <f t="shared" si="3"/>
        <v>5023683</v>
      </c>
    </row>
    <row r="26" spans="1:18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x14ac:dyDescent="0.2">
      <c r="A27" s="16" t="s">
        <v>34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x14ac:dyDescent="0.2">
      <c r="A28" s="10" t="s">
        <v>40</v>
      </c>
      <c r="B28" s="12">
        <f>SUM(Midwest:Southwest!B28)</f>
        <v>256431</v>
      </c>
      <c r="C28" s="12">
        <f>SUM(Midwest:Southwest!C28)</f>
        <v>225843</v>
      </c>
      <c r="D28" s="12">
        <f>SUM(Midwest:Southwest!D28)</f>
        <v>277259</v>
      </c>
      <c r="E28" s="12">
        <f>SUM(Midwest:Southwest!E28)</f>
        <v>311246</v>
      </c>
      <c r="F28" s="12">
        <f>SUM(Midwest:Southwest!F28)</f>
        <v>248964</v>
      </c>
      <c r="G28" s="12">
        <f>SUM(Midwest:Southwest!G28)</f>
        <v>259206</v>
      </c>
      <c r="H28" s="12">
        <f>SUM(Midwest:Southwest!H28)</f>
        <v>350904</v>
      </c>
      <c r="I28" s="12">
        <f>SUM(Midwest:Southwest!I28)</f>
        <v>263528</v>
      </c>
      <c r="J28" s="12">
        <f>SUM(Midwest:Southwest!J28)</f>
        <v>252011</v>
      </c>
      <c r="K28" s="12">
        <f>SUM(Midwest:Southwest!K28)</f>
        <v>318118</v>
      </c>
      <c r="L28" s="12">
        <f>SUM(Midwest:Southwest!L28)</f>
        <v>272948</v>
      </c>
      <c r="M28" s="12">
        <f>SUM(Midwest:Southwest!M28)</f>
        <v>161736</v>
      </c>
      <c r="N28" s="12">
        <f>SUM(B29:D29)</f>
        <v>722925</v>
      </c>
      <c r="O28" s="12">
        <f>SUM(E29:G29)</f>
        <v>938753</v>
      </c>
      <c r="P28" s="12">
        <f>SUM(H29:J29)</f>
        <v>873434</v>
      </c>
      <c r="Q28" s="12">
        <f>SUM(K29:M29)</f>
        <v>831544</v>
      </c>
      <c r="R28" s="12">
        <f>SUM(B29:M29)</f>
        <v>3366656</v>
      </c>
    </row>
    <row r="29" spans="1:18" x14ac:dyDescent="0.2">
      <c r="A29" s="10" t="s">
        <v>35</v>
      </c>
      <c r="B29" s="12">
        <f>SUM(Midwest:Southwest!B29)</f>
        <v>252852</v>
      </c>
      <c r="C29" s="12">
        <f>SUM(Midwest:Southwest!C29)</f>
        <v>278974</v>
      </c>
      <c r="D29" s="12">
        <f>SUM(Midwest:Southwest!D29)</f>
        <v>191099</v>
      </c>
      <c r="E29" s="12">
        <f>SUM(Midwest:Southwest!E29)</f>
        <v>262886</v>
      </c>
      <c r="F29" s="12">
        <f>SUM(Midwest:Southwest!F29)</f>
        <v>344469</v>
      </c>
      <c r="G29" s="12">
        <f>SUM(Midwest:Southwest!G29)</f>
        <v>331398</v>
      </c>
      <c r="H29" s="12">
        <f>SUM(Midwest:Southwest!H29)</f>
        <v>263831</v>
      </c>
      <c r="I29" s="12">
        <f>SUM(Midwest:Southwest!I29)</f>
        <v>288656</v>
      </c>
      <c r="J29" s="12">
        <f>SUM(Midwest:Southwest!J29)</f>
        <v>320947</v>
      </c>
      <c r="K29" s="12">
        <f>SUM(Midwest:Southwest!K29)</f>
        <v>282468</v>
      </c>
      <c r="L29" s="12">
        <f>SUM(Midwest:Southwest!L29)</f>
        <v>325655</v>
      </c>
      <c r="M29" s="12">
        <f>SUM(Midwest:Southwest!M29)</f>
        <v>223421</v>
      </c>
      <c r="N29" s="12">
        <f>SUM(B28:D28)</f>
        <v>759533</v>
      </c>
      <c r="O29" s="12">
        <f>SUM(E28:G28)</f>
        <v>819416</v>
      </c>
      <c r="P29" s="12">
        <f>SUM(H28:J28)</f>
        <v>866443</v>
      </c>
      <c r="Q29" s="12">
        <f>SUM(K28:M28)</f>
        <v>752802</v>
      </c>
      <c r="R29" s="12">
        <f>SUM(B28:M28)</f>
        <v>3198194</v>
      </c>
    </row>
    <row r="30" spans="1:18" x14ac:dyDescent="0.2">
      <c r="A30" s="10" t="s">
        <v>36</v>
      </c>
      <c r="B30" s="14">
        <f>SUM(Midwest:Southwest!B30)</f>
        <v>284072</v>
      </c>
      <c r="C30" s="14">
        <f>SUM(Midwest:Southwest!C30)</f>
        <v>396107</v>
      </c>
      <c r="D30" s="14">
        <f>SUM(Midwest:Southwest!D30)</f>
        <v>277695</v>
      </c>
      <c r="E30" s="14">
        <f>SUM(Midwest:Southwest!E30)</f>
        <v>261207</v>
      </c>
      <c r="F30" s="14">
        <f>SUM(Midwest:Southwest!F30)</f>
        <v>366487</v>
      </c>
      <c r="G30" s="14">
        <f>SUM(Midwest:Southwest!G30)</f>
        <v>221720</v>
      </c>
      <c r="H30" s="14">
        <f>SUM(Midwest:Southwest!H30)</f>
        <v>329483</v>
      </c>
      <c r="I30" s="14">
        <f>SUM(Midwest:Southwest!I30)</f>
        <v>381221</v>
      </c>
      <c r="J30" s="14">
        <f>SUM(Midwest:Southwest!J30)</f>
        <v>262718</v>
      </c>
      <c r="K30" s="14">
        <f>SUM(Midwest:Southwest!K30)</f>
        <v>338575</v>
      </c>
      <c r="L30" s="14">
        <f>SUM(Midwest:Southwest!L30)</f>
        <v>221686</v>
      </c>
      <c r="M30" s="14">
        <f>SUM(Midwest:Southwest!M30)</f>
        <v>316533</v>
      </c>
      <c r="N30" s="14">
        <f>SUM(B30:D30)</f>
        <v>957874</v>
      </c>
      <c r="O30" s="14">
        <f>SUM(E30:G30)</f>
        <v>849414</v>
      </c>
      <c r="P30" s="14">
        <f>SUM(H30:J30)</f>
        <v>973422</v>
      </c>
      <c r="Q30" s="14">
        <f>SUM(K30:M30)</f>
        <v>876794</v>
      </c>
      <c r="R30" s="14">
        <f>SUM(B30:M30)</f>
        <v>3657504</v>
      </c>
    </row>
    <row r="31" spans="1:18" x14ac:dyDescent="0.2">
      <c r="A31" s="18" t="s">
        <v>37</v>
      </c>
      <c r="B31" s="12">
        <f>SUM(B28:B30)</f>
        <v>793355</v>
      </c>
      <c r="C31" s="12">
        <f t="shared" ref="C31:R31" si="4">SUM(C28:C30)</f>
        <v>900924</v>
      </c>
      <c r="D31" s="12">
        <f t="shared" si="4"/>
        <v>746053</v>
      </c>
      <c r="E31" s="12">
        <f t="shared" si="4"/>
        <v>835339</v>
      </c>
      <c r="F31" s="12">
        <f t="shared" si="4"/>
        <v>959920</v>
      </c>
      <c r="G31" s="12">
        <f t="shared" si="4"/>
        <v>812324</v>
      </c>
      <c r="H31" s="12">
        <f t="shared" si="4"/>
        <v>944218</v>
      </c>
      <c r="I31" s="12">
        <f t="shared" si="4"/>
        <v>933405</v>
      </c>
      <c r="J31" s="12">
        <f t="shared" si="4"/>
        <v>835676</v>
      </c>
      <c r="K31" s="12">
        <f t="shared" si="4"/>
        <v>939161</v>
      </c>
      <c r="L31" s="12">
        <f t="shared" si="4"/>
        <v>820289</v>
      </c>
      <c r="M31" s="12">
        <f t="shared" si="4"/>
        <v>701690</v>
      </c>
      <c r="N31" s="12">
        <f t="shared" si="4"/>
        <v>2440332</v>
      </c>
      <c r="O31" s="12">
        <f t="shared" si="4"/>
        <v>2607583</v>
      </c>
      <c r="P31" s="12">
        <f t="shared" si="4"/>
        <v>2713299</v>
      </c>
      <c r="Q31" s="12">
        <f t="shared" si="4"/>
        <v>2461140</v>
      </c>
      <c r="R31" s="12">
        <f t="shared" si="4"/>
        <v>10222354</v>
      </c>
    </row>
    <row r="32" spans="1:18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.5" thickBot="1" x14ac:dyDescent="0.25">
      <c r="A33" s="2" t="s">
        <v>38</v>
      </c>
      <c r="B33" s="19">
        <f>B25-B31</f>
        <v>-507098</v>
      </c>
      <c r="C33" s="19">
        <f t="shared" ref="C33:R33" si="5">C25-C31</f>
        <v>-446856</v>
      </c>
      <c r="D33" s="19">
        <f t="shared" si="5"/>
        <v>-231949</v>
      </c>
      <c r="E33" s="19">
        <f t="shared" si="5"/>
        <v>-186641</v>
      </c>
      <c r="F33" s="19">
        <f t="shared" si="5"/>
        <v>-625951</v>
      </c>
      <c r="G33" s="19">
        <f t="shared" si="5"/>
        <v>-185638</v>
      </c>
      <c r="H33" s="19">
        <f t="shared" si="5"/>
        <v>-409349</v>
      </c>
      <c r="I33" s="19">
        <f t="shared" si="5"/>
        <v>-585222</v>
      </c>
      <c r="J33" s="19">
        <f t="shared" si="5"/>
        <v>-496741</v>
      </c>
      <c r="K33" s="19">
        <f t="shared" si="5"/>
        <v>-480566</v>
      </c>
      <c r="L33" s="19">
        <f t="shared" si="5"/>
        <v>-599141</v>
      </c>
      <c r="M33" s="19">
        <f t="shared" si="5"/>
        <v>-443519</v>
      </c>
      <c r="N33" s="19">
        <f t="shared" si="5"/>
        <v>-1185903</v>
      </c>
      <c r="O33" s="19">
        <f t="shared" si="5"/>
        <v>-998230</v>
      </c>
      <c r="P33" s="19">
        <f t="shared" si="5"/>
        <v>-1491312</v>
      </c>
      <c r="Q33" s="19">
        <f t="shared" si="5"/>
        <v>-1523226</v>
      </c>
      <c r="R33" s="19">
        <f t="shared" si="5"/>
        <v>-5198671</v>
      </c>
    </row>
    <row r="34" spans="1:18" ht="13.5" thickTop="1" x14ac:dyDescent="0.2"/>
    <row r="36" spans="1:18" hidden="1" x14ac:dyDescent="0.2">
      <c r="A36" s="20" t="s">
        <v>39</v>
      </c>
    </row>
  </sheetData>
  <conditionalFormatting sqref="B33:R33">
    <cfRule type="cellIs" dxfId="4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36"/>
  <sheetViews>
    <sheetView zoomScaleNormal="100" workbookViewId="0">
      <pane xSplit="1" ySplit="8" topLeftCell="B9" activePane="bottomRight" state="frozen"/>
      <selection activeCell="G41" sqref="G41"/>
      <selection pane="topRight" activeCell="G41" sqref="G41"/>
      <selection pane="bottomLeft" activeCell="G41" sqref="G41"/>
      <selection pane="bottomRight" activeCell="G41" sqref="G41"/>
    </sheetView>
  </sheetViews>
  <sheetFormatPr defaultRowHeight="12.75" outlineLevelRow="2" outlineLevelCol="1" x14ac:dyDescent="0.2"/>
  <cols>
    <col min="1" max="1" width="25.28515625" customWidth="1"/>
    <col min="2" max="13" width="11.5703125" customWidth="1" outlineLevel="1"/>
    <col min="14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x14ac:dyDescent="0.2">
      <c r="A3" s="2" t="s">
        <v>45</v>
      </c>
      <c r="E3" s="3"/>
    </row>
    <row r="4" spans="1:18" ht="15" x14ac:dyDescent="0.2">
      <c r="A4" s="2" t="s">
        <v>42</v>
      </c>
      <c r="E4" s="4"/>
    </row>
    <row r="5" spans="1:18" ht="15" x14ac:dyDescent="0.2">
      <c r="A5" s="2" t="s">
        <v>52</v>
      </c>
      <c r="E5" s="5"/>
    </row>
    <row r="7" spans="1:18" x14ac:dyDescent="0.2">
      <c r="A7" s="6"/>
    </row>
    <row r="8" spans="1:18" ht="16.5" x14ac:dyDescent="0.35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</row>
    <row r="10" spans="1:18" outlineLevel="1" x14ac:dyDescent="0.2">
      <c r="A10" s="9" t="s">
        <v>20</v>
      </c>
    </row>
    <row r="11" spans="1:18" outlineLevel="1" x14ac:dyDescent="0.2">
      <c r="A11" s="10" t="s">
        <v>21</v>
      </c>
      <c r="B11" s="11">
        <v>228342</v>
      </c>
      <c r="C11" s="11">
        <v>287765</v>
      </c>
      <c r="D11" s="11">
        <v>248975</v>
      </c>
      <c r="E11" s="11">
        <v>274970</v>
      </c>
      <c r="F11" s="11">
        <v>292307</v>
      </c>
      <c r="G11" s="11">
        <v>204497</v>
      </c>
      <c r="H11" s="11">
        <v>273312</v>
      </c>
      <c r="I11" s="11">
        <v>207235</v>
      </c>
      <c r="J11" s="11">
        <v>267501</v>
      </c>
      <c r="K11" s="11">
        <v>201386</v>
      </c>
      <c r="L11" s="11">
        <v>245778</v>
      </c>
      <c r="M11" s="11">
        <v>243709</v>
      </c>
      <c r="N11" s="12">
        <f>SUM(B11:D11)</f>
        <v>765082</v>
      </c>
      <c r="O11" s="12">
        <f>SUM(E11:G11)</f>
        <v>771774</v>
      </c>
      <c r="P11" s="12">
        <f>SUM(H11:J11)</f>
        <v>748048</v>
      </c>
      <c r="Q11" s="12">
        <f>SUM(K11:M11)</f>
        <v>690873</v>
      </c>
      <c r="R11" s="12">
        <f>SUM(B11:M11)</f>
        <v>2975777</v>
      </c>
    </row>
    <row r="12" spans="1:18" outlineLevel="1" x14ac:dyDescent="0.2">
      <c r="A12" s="10" t="s">
        <v>22</v>
      </c>
      <c r="B12" s="11">
        <v>225240</v>
      </c>
      <c r="C12" s="11">
        <v>265247</v>
      </c>
      <c r="D12" s="11">
        <v>244077</v>
      </c>
      <c r="E12" s="11">
        <v>276503</v>
      </c>
      <c r="F12" s="11">
        <v>257307</v>
      </c>
      <c r="G12" s="11">
        <v>297920</v>
      </c>
      <c r="H12" s="11">
        <v>254165</v>
      </c>
      <c r="I12" s="11">
        <v>285706</v>
      </c>
      <c r="J12" s="11">
        <v>265944</v>
      </c>
      <c r="K12" s="11">
        <v>268547</v>
      </c>
      <c r="L12" s="11">
        <v>213950</v>
      </c>
      <c r="M12" s="11">
        <v>246704</v>
      </c>
      <c r="N12" s="12">
        <f>SUM(B12:D12)</f>
        <v>734564</v>
      </c>
      <c r="O12" s="12">
        <f>SUM(E12:G12)</f>
        <v>831730</v>
      </c>
      <c r="P12" s="12">
        <f>SUM(H12:J12)</f>
        <v>805815</v>
      </c>
      <c r="Q12" s="12">
        <f>SUM(K12:M12)</f>
        <v>729201</v>
      </c>
      <c r="R12" s="12">
        <f>SUM(B12:M12)</f>
        <v>3101310</v>
      </c>
    </row>
    <row r="13" spans="1:18" outlineLevel="1" x14ac:dyDescent="0.2">
      <c r="A13" s="10" t="s">
        <v>23</v>
      </c>
      <c r="B13" s="13">
        <v>234400</v>
      </c>
      <c r="C13" s="13">
        <v>286708</v>
      </c>
      <c r="D13" s="13">
        <v>245760</v>
      </c>
      <c r="E13" s="13">
        <v>287097</v>
      </c>
      <c r="F13" s="13">
        <v>226871</v>
      </c>
      <c r="G13" s="13">
        <v>267708</v>
      </c>
      <c r="H13" s="13">
        <v>284037</v>
      </c>
      <c r="I13" s="13">
        <v>228863</v>
      </c>
      <c r="J13" s="13">
        <v>298957</v>
      </c>
      <c r="K13" s="13">
        <v>273613</v>
      </c>
      <c r="L13" s="13">
        <v>234972</v>
      </c>
      <c r="M13" s="13">
        <v>278650</v>
      </c>
      <c r="N13" s="14">
        <f>SUM(B13:D13)</f>
        <v>766868</v>
      </c>
      <c r="O13" s="14">
        <f>SUM(E13:G13)</f>
        <v>781676</v>
      </c>
      <c r="P13" s="14">
        <f>SUM(H13:J13)</f>
        <v>811857</v>
      </c>
      <c r="Q13" s="14">
        <f>SUM(K13:M13)</f>
        <v>787235</v>
      </c>
      <c r="R13" s="14">
        <f>SUM(B13:M13)</f>
        <v>3147636</v>
      </c>
    </row>
    <row r="14" spans="1:18" x14ac:dyDescent="0.2">
      <c r="A14" s="15" t="s">
        <v>24</v>
      </c>
      <c r="B14" s="12">
        <f>SUM(B11:B13)</f>
        <v>687982</v>
      </c>
      <c r="C14" s="12">
        <f t="shared" ref="C14:R14" si="0">SUM(C11:C13)</f>
        <v>839720</v>
      </c>
      <c r="D14" s="12">
        <f t="shared" si="0"/>
        <v>738812</v>
      </c>
      <c r="E14" s="12">
        <f t="shared" si="0"/>
        <v>838570</v>
      </c>
      <c r="F14" s="12">
        <f t="shared" si="0"/>
        <v>776485</v>
      </c>
      <c r="G14" s="12">
        <f t="shared" si="0"/>
        <v>770125</v>
      </c>
      <c r="H14" s="12">
        <f t="shared" si="0"/>
        <v>811514</v>
      </c>
      <c r="I14" s="12">
        <f t="shared" si="0"/>
        <v>721804</v>
      </c>
      <c r="J14" s="12">
        <f t="shared" si="0"/>
        <v>832402</v>
      </c>
      <c r="K14" s="12">
        <f t="shared" si="0"/>
        <v>743546</v>
      </c>
      <c r="L14" s="12">
        <f t="shared" si="0"/>
        <v>694700</v>
      </c>
      <c r="M14" s="12">
        <f t="shared" si="0"/>
        <v>769063</v>
      </c>
      <c r="N14" s="12">
        <f t="shared" si="0"/>
        <v>2266514</v>
      </c>
      <c r="O14" s="12">
        <f t="shared" si="0"/>
        <v>2385180</v>
      </c>
      <c r="P14" s="12">
        <f t="shared" si="0"/>
        <v>2365720</v>
      </c>
      <c r="Q14" s="12">
        <f t="shared" si="0"/>
        <v>2207309</v>
      </c>
      <c r="R14" s="12">
        <f t="shared" si="0"/>
        <v>9224723</v>
      </c>
    </row>
    <row r="15" spans="1:18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outlineLevel="1" x14ac:dyDescent="0.2">
      <c r="A16" s="16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outlineLevel="2" x14ac:dyDescent="0.2">
      <c r="A17" s="10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outlineLevel="2" x14ac:dyDescent="0.2">
      <c r="A18" s="17" t="s">
        <v>27</v>
      </c>
      <c r="B18" s="12">
        <v>113730</v>
      </c>
      <c r="C18" s="12">
        <v>124651</v>
      </c>
      <c r="D18" s="12">
        <v>97938</v>
      </c>
      <c r="E18" s="12">
        <v>78426</v>
      </c>
      <c r="F18" s="12">
        <v>116339</v>
      </c>
      <c r="G18" s="12">
        <v>82644</v>
      </c>
      <c r="H18" s="12">
        <v>113158</v>
      </c>
      <c r="I18" s="12">
        <v>72005</v>
      </c>
      <c r="J18" s="12">
        <v>108578</v>
      </c>
      <c r="K18" s="12">
        <v>89108</v>
      </c>
      <c r="L18" s="12">
        <v>84711</v>
      </c>
      <c r="M18" s="12">
        <v>121465</v>
      </c>
      <c r="N18" s="12">
        <f>SUM(B18:D18)</f>
        <v>336319</v>
      </c>
      <c r="O18" s="12">
        <f>SUM(E18:G18)</f>
        <v>277409</v>
      </c>
      <c r="P18" s="12">
        <f>SUM(H18:J18)</f>
        <v>293741</v>
      </c>
      <c r="Q18" s="12">
        <f>SUM(K18:M18)</f>
        <v>295284</v>
      </c>
      <c r="R18" s="12">
        <f>SUM(B18:M18)</f>
        <v>1202753</v>
      </c>
    </row>
    <row r="19" spans="1:18" outlineLevel="2" x14ac:dyDescent="0.2">
      <c r="A19" s="17" t="s">
        <v>28</v>
      </c>
      <c r="B19" s="14">
        <v>65608</v>
      </c>
      <c r="C19" s="14">
        <v>56445</v>
      </c>
      <c r="D19" s="14">
        <v>84935</v>
      </c>
      <c r="E19" s="14">
        <v>59966</v>
      </c>
      <c r="F19" s="14">
        <v>99631</v>
      </c>
      <c r="G19" s="14">
        <v>82109</v>
      </c>
      <c r="H19" s="14">
        <v>105082</v>
      </c>
      <c r="I19" s="14">
        <v>99878</v>
      </c>
      <c r="J19" s="14">
        <v>98657</v>
      </c>
      <c r="K19" s="14">
        <v>68507</v>
      </c>
      <c r="L19" s="14">
        <v>120353</v>
      </c>
      <c r="M19" s="14">
        <v>89530</v>
      </c>
      <c r="N19" s="14">
        <f>SUM(B19:D19)</f>
        <v>206988</v>
      </c>
      <c r="O19" s="14">
        <f>SUM(E19:G19)</f>
        <v>241706</v>
      </c>
      <c r="P19" s="14">
        <f>SUM(H19:J19)</f>
        <v>303617</v>
      </c>
      <c r="Q19" s="14">
        <f>SUM(K19:M19)</f>
        <v>278390</v>
      </c>
      <c r="R19" s="14">
        <f>SUM(B19:M19)</f>
        <v>1030701</v>
      </c>
    </row>
    <row r="20" spans="1:18" outlineLevel="1" x14ac:dyDescent="0.2">
      <c r="A20" s="10" t="s">
        <v>29</v>
      </c>
      <c r="B20" s="12">
        <f>SUM(B18:B19)</f>
        <v>179338</v>
      </c>
      <c r="C20" s="12">
        <f t="shared" ref="C20:M20" si="1">SUM(C18:C19)</f>
        <v>181096</v>
      </c>
      <c r="D20" s="12">
        <f t="shared" si="1"/>
        <v>182873</v>
      </c>
      <c r="E20" s="12">
        <f t="shared" si="1"/>
        <v>138392</v>
      </c>
      <c r="F20" s="12">
        <f t="shared" si="1"/>
        <v>215970</v>
      </c>
      <c r="G20" s="12">
        <f t="shared" si="1"/>
        <v>164753</v>
      </c>
      <c r="H20" s="12">
        <f t="shared" si="1"/>
        <v>218240</v>
      </c>
      <c r="I20" s="12">
        <f t="shared" si="1"/>
        <v>171883</v>
      </c>
      <c r="J20" s="12">
        <f t="shared" si="1"/>
        <v>207235</v>
      </c>
      <c r="K20" s="12">
        <f t="shared" si="1"/>
        <v>157615</v>
      </c>
      <c r="L20" s="12">
        <f t="shared" si="1"/>
        <v>205064</v>
      </c>
      <c r="M20" s="12">
        <f t="shared" si="1"/>
        <v>210995</v>
      </c>
      <c r="N20" s="12">
        <f>SUM(B20:D20)</f>
        <v>543307</v>
      </c>
      <c r="O20" s="12">
        <f>SUM(E20:G20)</f>
        <v>519115</v>
      </c>
      <c r="P20" s="12">
        <f>SUM(H20:J20)</f>
        <v>597358</v>
      </c>
      <c r="Q20" s="12">
        <f>SUM(K20:M20)</f>
        <v>573674</v>
      </c>
      <c r="R20" s="12">
        <f>SUM(B20:M20)</f>
        <v>2233454</v>
      </c>
    </row>
    <row r="21" spans="1:18" outlineLevel="1" x14ac:dyDescent="0.2">
      <c r="A21" s="10" t="s">
        <v>30</v>
      </c>
      <c r="B21" s="12">
        <v>54670</v>
      </c>
      <c r="C21" s="12">
        <v>89882</v>
      </c>
      <c r="D21" s="12">
        <v>68949</v>
      </c>
      <c r="E21" s="12">
        <v>74932</v>
      </c>
      <c r="F21" s="12">
        <v>57257</v>
      </c>
      <c r="G21" s="12">
        <v>57177</v>
      </c>
      <c r="H21" s="12">
        <v>114307</v>
      </c>
      <c r="I21" s="12">
        <v>54634</v>
      </c>
      <c r="J21" s="12">
        <v>118443</v>
      </c>
      <c r="K21" s="12">
        <v>99465</v>
      </c>
      <c r="L21" s="12">
        <v>116210</v>
      </c>
      <c r="M21" s="12">
        <v>118579</v>
      </c>
      <c r="N21" s="12">
        <f>SUM(B21:D21)</f>
        <v>213501</v>
      </c>
      <c r="O21" s="12">
        <f>SUM(E21:G21)</f>
        <v>189366</v>
      </c>
      <c r="P21" s="12">
        <f>SUM(H21:J21)</f>
        <v>287384</v>
      </c>
      <c r="Q21" s="12">
        <f>SUM(K21:M21)</f>
        <v>334254</v>
      </c>
      <c r="R21" s="12">
        <f>SUM(B21:M21)</f>
        <v>1024505</v>
      </c>
    </row>
    <row r="22" spans="1:18" outlineLevel="1" x14ac:dyDescent="0.2">
      <c r="A22" s="10" t="s">
        <v>31</v>
      </c>
      <c r="B22" s="14">
        <v>58522</v>
      </c>
      <c r="C22" s="14">
        <v>69597</v>
      </c>
      <c r="D22" s="14">
        <v>124438</v>
      </c>
      <c r="E22" s="14">
        <v>65690</v>
      </c>
      <c r="F22" s="14">
        <v>102973</v>
      </c>
      <c r="G22" s="14">
        <v>50903</v>
      </c>
      <c r="H22" s="14">
        <v>71635</v>
      </c>
      <c r="I22" s="14">
        <v>106890</v>
      </c>
      <c r="J22" s="14">
        <v>100142</v>
      </c>
      <c r="K22" s="14">
        <v>106235</v>
      </c>
      <c r="L22" s="14">
        <v>94120</v>
      </c>
      <c r="M22" s="14">
        <v>109648</v>
      </c>
      <c r="N22" s="14">
        <f>SUM(B22:D22)</f>
        <v>252557</v>
      </c>
      <c r="O22" s="14">
        <f>SUM(E22:G22)</f>
        <v>219566</v>
      </c>
      <c r="P22" s="14">
        <f>SUM(H22:J22)</f>
        <v>278667</v>
      </c>
      <c r="Q22" s="14">
        <f>SUM(K22:M22)</f>
        <v>310003</v>
      </c>
      <c r="R22" s="14">
        <f>SUM(B22:M22)</f>
        <v>1060793</v>
      </c>
    </row>
    <row r="23" spans="1:18" x14ac:dyDescent="0.2">
      <c r="A23" s="15" t="s">
        <v>32</v>
      </c>
      <c r="B23" s="12">
        <f>SUM(B20:B22)</f>
        <v>292530</v>
      </c>
      <c r="C23" s="12">
        <f t="shared" ref="C23:R23" si="2">SUM(C20:C22)</f>
        <v>340575</v>
      </c>
      <c r="D23" s="12">
        <f t="shared" si="2"/>
        <v>376260</v>
      </c>
      <c r="E23" s="12">
        <f t="shared" si="2"/>
        <v>279014</v>
      </c>
      <c r="F23" s="12">
        <f t="shared" si="2"/>
        <v>376200</v>
      </c>
      <c r="G23" s="12">
        <f t="shared" si="2"/>
        <v>272833</v>
      </c>
      <c r="H23" s="12">
        <f t="shared" si="2"/>
        <v>404182</v>
      </c>
      <c r="I23" s="12">
        <f t="shared" si="2"/>
        <v>333407</v>
      </c>
      <c r="J23" s="12">
        <f t="shared" si="2"/>
        <v>425820</v>
      </c>
      <c r="K23" s="12">
        <f t="shared" si="2"/>
        <v>363315</v>
      </c>
      <c r="L23" s="12">
        <f t="shared" si="2"/>
        <v>415394</v>
      </c>
      <c r="M23" s="12">
        <f t="shared" si="2"/>
        <v>439222</v>
      </c>
      <c r="N23" s="12">
        <f t="shared" si="2"/>
        <v>1009365</v>
      </c>
      <c r="O23" s="12">
        <f t="shared" si="2"/>
        <v>928047</v>
      </c>
      <c r="P23" s="12">
        <f t="shared" si="2"/>
        <v>1163409</v>
      </c>
      <c r="Q23" s="12">
        <f t="shared" si="2"/>
        <v>1217931</v>
      </c>
      <c r="R23" s="12">
        <f t="shared" si="2"/>
        <v>4318752</v>
      </c>
    </row>
    <row r="24" spans="1:18" x14ac:dyDescent="0.2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">
      <c r="A25" s="15" t="s">
        <v>33</v>
      </c>
      <c r="B25" s="12">
        <f t="shared" ref="B25:R25" si="3">B14-B23</f>
        <v>395452</v>
      </c>
      <c r="C25" s="12">
        <f t="shared" si="3"/>
        <v>499145</v>
      </c>
      <c r="D25" s="12">
        <f t="shared" si="3"/>
        <v>362552</v>
      </c>
      <c r="E25" s="12">
        <f t="shared" si="3"/>
        <v>559556</v>
      </c>
      <c r="F25" s="12">
        <f t="shared" si="3"/>
        <v>400285</v>
      </c>
      <c r="G25" s="12">
        <f t="shared" si="3"/>
        <v>497292</v>
      </c>
      <c r="H25" s="12">
        <f t="shared" si="3"/>
        <v>407332</v>
      </c>
      <c r="I25" s="12">
        <f t="shared" si="3"/>
        <v>388397</v>
      </c>
      <c r="J25" s="12">
        <f t="shared" si="3"/>
        <v>406582</v>
      </c>
      <c r="K25" s="12">
        <f t="shared" si="3"/>
        <v>380231</v>
      </c>
      <c r="L25" s="12">
        <f t="shared" si="3"/>
        <v>279306</v>
      </c>
      <c r="M25" s="12">
        <f t="shared" si="3"/>
        <v>329841</v>
      </c>
      <c r="N25" s="12">
        <f t="shared" si="3"/>
        <v>1257149</v>
      </c>
      <c r="O25" s="12">
        <f t="shared" si="3"/>
        <v>1457133</v>
      </c>
      <c r="P25" s="12">
        <f t="shared" si="3"/>
        <v>1202311</v>
      </c>
      <c r="Q25" s="12">
        <f t="shared" si="3"/>
        <v>989378</v>
      </c>
      <c r="R25" s="12">
        <f t="shared" si="3"/>
        <v>4905971</v>
      </c>
    </row>
    <row r="26" spans="1:18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outlineLevel="1" x14ac:dyDescent="0.2">
      <c r="A27" s="16" t="s">
        <v>34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outlineLevel="1" x14ac:dyDescent="0.2">
      <c r="A28" s="10" t="s">
        <v>40</v>
      </c>
      <c r="B28" s="12">
        <v>106672</v>
      </c>
      <c r="C28" s="12">
        <v>80248</v>
      </c>
      <c r="D28" s="12">
        <v>76323</v>
      </c>
      <c r="E28" s="12">
        <v>112991</v>
      </c>
      <c r="F28" s="12">
        <v>66496</v>
      </c>
      <c r="G28" s="12">
        <v>66633</v>
      </c>
      <c r="H28" s="12">
        <v>102432</v>
      </c>
      <c r="I28" s="12">
        <v>110361</v>
      </c>
      <c r="J28" s="12">
        <v>107976</v>
      </c>
      <c r="K28" s="12">
        <v>86757</v>
      </c>
      <c r="L28" s="12">
        <v>102125</v>
      </c>
      <c r="M28" s="12">
        <v>51685</v>
      </c>
      <c r="N28" s="12">
        <f>SUM(B29:D29)</f>
        <v>338915</v>
      </c>
      <c r="O28" s="12">
        <f>SUM(E29:G29)</f>
        <v>273175</v>
      </c>
      <c r="P28" s="12">
        <f>SUM(H29:J29)</f>
        <v>296062</v>
      </c>
      <c r="Q28" s="12">
        <f>SUM(K29:M29)</f>
        <v>239146</v>
      </c>
      <c r="R28" s="12">
        <f>SUM(B29:M29)</f>
        <v>1147298</v>
      </c>
    </row>
    <row r="29" spans="1:18" outlineLevel="1" x14ac:dyDescent="0.2">
      <c r="A29" s="10" t="s">
        <v>35</v>
      </c>
      <c r="B29" s="12">
        <v>120201</v>
      </c>
      <c r="C29" s="12">
        <v>116655</v>
      </c>
      <c r="D29" s="12">
        <v>102059</v>
      </c>
      <c r="E29" s="12">
        <v>119535</v>
      </c>
      <c r="F29" s="12">
        <v>100751</v>
      </c>
      <c r="G29" s="12">
        <v>52889</v>
      </c>
      <c r="H29" s="12">
        <v>58855</v>
      </c>
      <c r="I29" s="12">
        <v>124611</v>
      </c>
      <c r="J29" s="12">
        <v>112596</v>
      </c>
      <c r="K29" s="12">
        <v>90483</v>
      </c>
      <c r="L29" s="12">
        <v>81876</v>
      </c>
      <c r="M29" s="12">
        <v>66787</v>
      </c>
      <c r="N29" s="12">
        <f>SUM(B28:D28)</f>
        <v>263243</v>
      </c>
      <c r="O29" s="12">
        <f>SUM(E28:G28)</f>
        <v>246120</v>
      </c>
      <c r="P29" s="12">
        <f>SUM(H28:J28)</f>
        <v>320769</v>
      </c>
      <c r="Q29" s="12">
        <f>SUM(K28:M28)</f>
        <v>240567</v>
      </c>
      <c r="R29" s="12">
        <f>SUM(B28:M28)</f>
        <v>1070699</v>
      </c>
    </row>
    <row r="30" spans="1:18" outlineLevel="1" x14ac:dyDescent="0.2">
      <c r="A30" s="10" t="s">
        <v>36</v>
      </c>
      <c r="B30" s="14">
        <v>116909</v>
      </c>
      <c r="C30" s="14">
        <v>104807</v>
      </c>
      <c r="D30" s="14">
        <v>59811</v>
      </c>
      <c r="E30" s="14">
        <v>77171</v>
      </c>
      <c r="F30" s="14">
        <v>75438</v>
      </c>
      <c r="G30" s="14">
        <v>63372</v>
      </c>
      <c r="H30" s="14">
        <v>88036</v>
      </c>
      <c r="I30" s="14">
        <v>116416</v>
      </c>
      <c r="J30" s="14">
        <v>77771</v>
      </c>
      <c r="K30" s="14">
        <v>100042</v>
      </c>
      <c r="L30" s="14">
        <v>53454</v>
      </c>
      <c r="M30" s="14">
        <v>96936</v>
      </c>
      <c r="N30" s="14">
        <f>SUM(B30:D30)</f>
        <v>281527</v>
      </c>
      <c r="O30" s="14">
        <f>SUM(E30:G30)</f>
        <v>215981</v>
      </c>
      <c r="P30" s="14">
        <f>SUM(H30:J30)</f>
        <v>282223</v>
      </c>
      <c r="Q30" s="14">
        <f>SUM(K30:M30)</f>
        <v>250432</v>
      </c>
      <c r="R30" s="14">
        <f>SUM(B30:M30)</f>
        <v>1030163</v>
      </c>
    </row>
    <row r="31" spans="1:18" x14ac:dyDescent="0.2">
      <c r="A31" s="18" t="s">
        <v>37</v>
      </c>
      <c r="B31" s="12">
        <f>SUM(B28:B30)</f>
        <v>343782</v>
      </c>
      <c r="C31" s="12">
        <f t="shared" ref="C31:R31" si="4">SUM(C28:C30)</f>
        <v>301710</v>
      </c>
      <c r="D31" s="12">
        <f t="shared" si="4"/>
        <v>238193</v>
      </c>
      <c r="E31" s="12">
        <f t="shared" si="4"/>
        <v>309697</v>
      </c>
      <c r="F31" s="12">
        <f t="shared" si="4"/>
        <v>242685</v>
      </c>
      <c r="G31" s="12">
        <f t="shared" si="4"/>
        <v>182894</v>
      </c>
      <c r="H31" s="12">
        <f t="shared" si="4"/>
        <v>249323</v>
      </c>
      <c r="I31" s="12">
        <f t="shared" si="4"/>
        <v>351388</v>
      </c>
      <c r="J31" s="12">
        <f t="shared" si="4"/>
        <v>298343</v>
      </c>
      <c r="K31" s="12">
        <f t="shared" si="4"/>
        <v>277282</v>
      </c>
      <c r="L31" s="12">
        <f t="shared" si="4"/>
        <v>237455</v>
      </c>
      <c r="M31" s="12">
        <f t="shared" si="4"/>
        <v>215408</v>
      </c>
      <c r="N31" s="12">
        <f t="shared" si="4"/>
        <v>883685</v>
      </c>
      <c r="O31" s="12">
        <f t="shared" si="4"/>
        <v>735276</v>
      </c>
      <c r="P31" s="12">
        <f t="shared" si="4"/>
        <v>899054</v>
      </c>
      <c r="Q31" s="12">
        <f t="shared" si="4"/>
        <v>730145</v>
      </c>
      <c r="R31" s="12">
        <f t="shared" si="4"/>
        <v>3248160</v>
      </c>
    </row>
    <row r="32" spans="1:18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.5" thickBot="1" x14ac:dyDescent="0.25">
      <c r="A33" s="2" t="s">
        <v>38</v>
      </c>
      <c r="B33" s="19">
        <f>B25-B31</f>
        <v>51670</v>
      </c>
      <c r="C33" s="19">
        <f t="shared" ref="C33:R33" si="5">C25-C31</f>
        <v>197435</v>
      </c>
      <c r="D33" s="19">
        <f t="shared" si="5"/>
        <v>124359</v>
      </c>
      <c r="E33" s="19">
        <f t="shared" si="5"/>
        <v>249859</v>
      </c>
      <c r="F33" s="19">
        <f t="shared" si="5"/>
        <v>157600</v>
      </c>
      <c r="G33" s="19">
        <f t="shared" si="5"/>
        <v>314398</v>
      </c>
      <c r="H33" s="19">
        <f t="shared" si="5"/>
        <v>158009</v>
      </c>
      <c r="I33" s="19">
        <f t="shared" si="5"/>
        <v>37009</v>
      </c>
      <c r="J33" s="19">
        <f t="shared" si="5"/>
        <v>108239</v>
      </c>
      <c r="K33" s="19">
        <f t="shared" si="5"/>
        <v>102949</v>
      </c>
      <c r="L33" s="19">
        <f t="shared" si="5"/>
        <v>41851</v>
      </c>
      <c r="M33" s="19">
        <f t="shared" si="5"/>
        <v>114433</v>
      </c>
      <c r="N33" s="19">
        <f t="shared" si="5"/>
        <v>373464</v>
      </c>
      <c r="O33" s="19">
        <f t="shared" si="5"/>
        <v>721857</v>
      </c>
      <c r="P33" s="19">
        <f t="shared" si="5"/>
        <v>303257</v>
      </c>
      <c r="Q33" s="19">
        <f t="shared" si="5"/>
        <v>259233</v>
      </c>
      <c r="R33" s="19">
        <f t="shared" si="5"/>
        <v>1657811</v>
      </c>
    </row>
    <row r="34" spans="1:18" ht="13.5" thickTop="1" x14ac:dyDescent="0.2"/>
    <row r="36" spans="1:18" hidden="1" x14ac:dyDescent="0.2">
      <c r="A36" s="20" t="s">
        <v>39</v>
      </c>
    </row>
  </sheetData>
  <conditionalFormatting sqref="B33:R33">
    <cfRule type="cellIs" dxfId="3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R36"/>
  <sheetViews>
    <sheetView zoomScaleNormal="100" workbookViewId="0">
      <pane xSplit="1" ySplit="8" topLeftCell="B9" activePane="bottomRight" state="frozen"/>
      <selection activeCell="G41" sqref="G41"/>
      <selection pane="topRight" activeCell="G41" sqref="G41"/>
      <selection pane="bottomLeft" activeCell="G41" sqref="G41"/>
      <selection pane="bottomRight" activeCell="G41" sqref="G41"/>
    </sheetView>
  </sheetViews>
  <sheetFormatPr defaultRowHeight="12.75" outlineLevelRow="2" outlineLevelCol="1" x14ac:dyDescent="0.2"/>
  <cols>
    <col min="1" max="1" width="25.28515625" customWidth="1"/>
    <col min="2" max="13" width="11.5703125" customWidth="1" outlineLevel="1"/>
    <col min="14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x14ac:dyDescent="0.2">
      <c r="A3" s="2" t="s">
        <v>45</v>
      </c>
      <c r="E3" s="3"/>
    </row>
    <row r="4" spans="1:18" ht="15" x14ac:dyDescent="0.2">
      <c r="A4" s="2" t="s">
        <v>41</v>
      </c>
      <c r="E4" s="4"/>
    </row>
    <row r="5" spans="1:18" ht="15" x14ac:dyDescent="0.2">
      <c r="A5" s="2" t="s">
        <v>52</v>
      </c>
      <c r="E5" s="5"/>
    </row>
    <row r="7" spans="1:18" x14ac:dyDescent="0.2">
      <c r="A7" s="6"/>
    </row>
    <row r="8" spans="1:18" ht="16.5" x14ac:dyDescent="0.35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</row>
    <row r="10" spans="1:18" outlineLevel="1" x14ac:dyDescent="0.2">
      <c r="A10" s="9" t="s">
        <v>20</v>
      </c>
    </row>
    <row r="11" spans="1:18" outlineLevel="1" x14ac:dyDescent="0.2">
      <c r="A11" s="10" t="s">
        <v>21</v>
      </c>
      <c r="B11" s="11">
        <v>29338</v>
      </c>
      <c r="C11" s="11">
        <v>110242</v>
      </c>
      <c r="D11" s="11">
        <v>140370</v>
      </c>
      <c r="E11" s="11">
        <v>71329</v>
      </c>
      <c r="F11" s="11">
        <v>114654</v>
      </c>
      <c r="G11" s="11">
        <v>89291</v>
      </c>
      <c r="H11" s="11">
        <v>125727</v>
      </c>
      <c r="I11" s="11">
        <v>67054</v>
      </c>
      <c r="J11" s="11">
        <v>30249</v>
      </c>
      <c r="K11" s="11">
        <v>99675</v>
      </c>
      <c r="L11" s="11">
        <v>56712</v>
      </c>
      <c r="M11" s="11">
        <v>69405</v>
      </c>
      <c r="N11" s="12">
        <f>SUM(B11:D11)</f>
        <v>279950</v>
      </c>
      <c r="O11" s="12">
        <f>SUM(E11:G11)</f>
        <v>275274</v>
      </c>
      <c r="P11" s="12">
        <f>SUM(H11:J11)</f>
        <v>223030</v>
      </c>
      <c r="Q11" s="12">
        <f>SUM(K11:M11)</f>
        <v>225792</v>
      </c>
      <c r="R11" s="12">
        <f>SUM(B11:M11)</f>
        <v>1004046</v>
      </c>
    </row>
    <row r="12" spans="1:18" outlineLevel="1" x14ac:dyDescent="0.2">
      <c r="A12" s="10" t="s">
        <v>22</v>
      </c>
      <c r="B12" s="11">
        <v>68850</v>
      </c>
      <c r="C12" s="11">
        <v>141483</v>
      </c>
      <c r="D12" s="11">
        <v>119736</v>
      </c>
      <c r="E12" s="11">
        <v>50643</v>
      </c>
      <c r="F12" s="11">
        <v>145202</v>
      </c>
      <c r="G12" s="11">
        <v>112466</v>
      </c>
      <c r="H12" s="11">
        <v>103550</v>
      </c>
      <c r="I12" s="11">
        <v>129125</v>
      </c>
      <c r="J12" s="11">
        <v>126105</v>
      </c>
      <c r="K12" s="11">
        <v>39787</v>
      </c>
      <c r="L12" s="11">
        <v>109126</v>
      </c>
      <c r="M12" s="11">
        <v>85508</v>
      </c>
      <c r="N12" s="12">
        <f>SUM(B12:D12)</f>
        <v>330069</v>
      </c>
      <c r="O12" s="12">
        <f>SUM(E12:G12)</f>
        <v>308311</v>
      </c>
      <c r="P12" s="12">
        <f>SUM(H12:J12)</f>
        <v>358780</v>
      </c>
      <c r="Q12" s="12">
        <f>SUM(K12:M12)</f>
        <v>234421</v>
      </c>
      <c r="R12" s="12">
        <f>SUM(B12:M12)</f>
        <v>1231581</v>
      </c>
    </row>
    <row r="13" spans="1:18" outlineLevel="1" x14ac:dyDescent="0.2">
      <c r="A13" s="10" t="s">
        <v>23</v>
      </c>
      <c r="B13" s="13">
        <v>50772</v>
      </c>
      <c r="C13" s="13">
        <v>144557</v>
      </c>
      <c r="D13" s="13">
        <v>26593</v>
      </c>
      <c r="E13" s="13">
        <v>64259</v>
      </c>
      <c r="F13" s="13">
        <v>126360</v>
      </c>
      <c r="G13" s="13">
        <v>135575</v>
      </c>
      <c r="H13" s="13">
        <v>117606</v>
      </c>
      <c r="I13" s="13">
        <v>123648</v>
      </c>
      <c r="J13" s="13">
        <v>126212</v>
      </c>
      <c r="K13" s="13">
        <v>76705</v>
      </c>
      <c r="L13" s="13">
        <v>32594</v>
      </c>
      <c r="M13" s="13">
        <v>28071</v>
      </c>
      <c r="N13" s="14">
        <f>SUM(B13:D13)</f>
        <v>221922</v>
      </c>
      <c r="O13" s="14">
        <f>SUM(E13:G13)</f>
        <v>326194</v>
      </c>
      <c r="P13" s="14">
        <f>SUM(H13:J13)</f>
        <v>367466</v>
      </c>
      <c r="Q13" s="14">
        <f>SUM(K13:M13)</f>
        <v>137370</v>
      </c>
      <c r="R13" s="14">
        <f>SUM(B13:M13)</f>
        <v>1052952</v>
      </c>
    </row>
    <row r="14" spans="1:18" x14ac:dyDescent="0.2">
      <c r="A14" s="15" t="s">
        <v>24</v>
      </c>
      <c r="B14" s="12">
        <f>SUM(B11:B13)</f>
        <v>148960</v>
      </c>
      <c r="C14" s="12">
        <f t="shared" ref="C14:R14" si="0">SUM(C11:C13)</f>
        <v>396282</v>
      </c>
      <c r="D14" s="12">
        <f t="shared" si="0"/>
        <v>286699</v>
      </c>
      <c r="E14" s="12">
        <f t="shared" si="0"/>
        <v>186231</v>
      </c>
      <c r="F14" s="12">
        <f t="shared" si="0"/>
        <v>386216</v>
      </c>
      <c r="G14" s="12">
        <f t="shared" si="0"/>
        <v>337332</v>
      </c>
      <c r="H14" s="12">
        <f t="shared" si="0"/>
        <v>346883</v>
      </c>
      <c r="I14" s="12">
        <f t="shared" si="0"/>
        <v>319827</v>
      </c>
      <c r="J14" s="12">
        <f t="shared" si="0"/>
        <v>282566</v>
      </c>
      <c r="K14" s="12">
        <f t="shared" si="0"/>
        <v>216167</v>
      </c>
      <c r="L14" s="12">
        <f t="shared" si="0"/>
        <v>198432</v>
      </c>
      <c r="M14" s="12">
        <f t="shared" si="0"/>
        <v>182984</v>
      </c>
      <c r="N14" s="12">
        <f t="shared" si="0"/>
        <v>831941</v>
      </c>
      <c r="O14" s="12">
        <f t="shared" si="0"/>
        <v>909779</v>
      </c>
      <c r="P14" s="12">
        <f t="shared" si="0"/>
        <v>949276</v>
      </c>
      <c r="Q14" s="12">
        <f t="shared" si="0"/>
        <v>597583</v>
      </c>
      <c r="R14" s="12">
        <f t="shared" si="0"/>
        <v>3288579</v>
      </c>
    </row>
    <row r="15" spans="1:18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outlineLevel="1" x14ac:dyDescent="0.2">
      <c r="A16" s="16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outlineLevel="2" x14ac:dyDescent="0.2">
      <c r="A17" s="10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outlineLevel="2" x14ac:dyDescent="0.2">
      <c r="A18" s="17" t="s">
        <v>27</v>
      </c>
      <c r="B18" s="12">
        <v>120159</v>
      </c>
      <c r="C18" s="12">
        <v>131051</v>
      </c>
      <c r="D18" s="12">
        <v>122972</v>
      </c>
      <c r="E18" s="12">
        <v>50888</v>
      </c>
      <c r="F18" s="12">
        <v>136872</v>
      </c>
      <c r="G18" s="12">
        <v>107389</v>
      </c>
      <c r="H18" s="12">
        <v>75768</v>
      </c>
      <c r="I18" s="12">
        <v>145023</v>
      </c>
      <c r="J18" s="12">
        <v>56273</v>
      </c>
      <c r="K18" s="12">
        <v>88652</v>
      </c>
      <c r="L18" s="12">
        <v>83010</v>
      </c>
      <c r="M18" s="12">
        <v>58497</v>
      </c>
      <c r="N18" s="12">
        <f>SUM(B18:D18)</f>
        <v>374182</v>
      </c>
      <c r="O18" s="12">
        <f>SUM(E18:G18)</f>
        <v>295149</v>
      </c>
      <c r="P18" s="12">
        <f>SUM(H18:J18)</f>
        <v>277064</v>
      </c>
      <c r="Q18" s="12">
        <f>SUM(K18:M18)</f>
        <v>230159</v>
      </c>
      <c r="R18" s="12">
        <f>SUM(B18:M18)</f>
        <v>1176554</v>
      </c>
    </row>
    <row r="19" spans="1:18" outlineLevel="2" x14ac:dyDescent="0.2">
      <c r="A19" s="17" t="s">
        <v>28</v>
      </c>
      <c r="B19" s="14">
        <v>42763</v>
      </c>
      <c r="C19" s="14">
        <v>70959</v>
      </c>
      <c r="D19" s="14">
        <v>95335</v>
      </c>
      <c r="E19" s="14">
        <v>105015</v>
      </c>
      <c r="F19" s="14">
        <v>144057</v>
      </c>
      <c r="G19" s="14">
        <v>77666</v>
      </c>
      <c r="H19" s="14">
        <v>119484</v>
      </c>
      <c r="I19" s="14">
        <v>124955</v>
      </c>
      <c r="J19" s="14">
        <v>115970</v>
      </c>
      <c r="K19" s="14">
        <v>47423</v>
      </c>
      <c r="L19" s="14">
        <v>78525</v>
      </c>
      <c r="M19" s="14">
        <v>76803</v>
      </c>
      <c r="N19" s="14">
        <f>SUM(B19:D19)</f>
        <v>209057</v>
      </c>
      <c r="O19" s="14">
        <f>SUM(E19:G19)</f>
        <v>326738</v>
      </c>
      <c r="P19" s="14">
        <f>SUM(H19:J19)</f>
        <v>360409</v>
      </c>
      <c r="Q19" s="14">
        <f>SUM(K19:M19)</f>
        <v>202751</v>
      </c>
      <c r="R19" s="14">
        <f>SUM(B19:M19)</f>
        <v>1098955</v>
      </c>
    </row>
    <row r="20" spans="1:18" outlineLevel="1" x14ac:dyDescent="0.2">
      <c r="A20" s="10" t="s">
        <v>29</v>
      </c>
      <c r="B20" s="12">
        <f>SUM(B18:B19)</f>
        <v>162922</v>
      </c>
      <c r="C20" s="12">
        <f t="shared" ref="C20:M20" si="1">SUM(C18:C19)</f>
        <v>202010</v>
      </c>
      <c r="D20" s="12">
        <f t="shared" si="1"/>
        <v>218307</v>
      </c>
      <c r="E20" s="12">
        <f t="shared" si="1"/>
        <v>155903</v>
      </c>
      <c r="F20" s="12">
        <f t="shared" si="1"/>
        <v>280929</v>
      </c>
      <c r="G20" s="12">
        <f t="shared" si="1"/>
        <v>185055</v>
      </c>
      <c r="H20" s="12">
        <f t="shared" si="1"/>
        <v>195252</v>
      </c>
      <c r="I20" s="12">
        <f t="shared" si="1"/>
        <v>269978</v>
      </c>
      <c r="J20" s="12">
        <f t="shared" si="1"/>
        <v>172243</v>
      </c>
      <c r="K20" s="12">
        <f t="shared" si="1"/>
        <v>136075</v>
      </c>
      <c r="L20" s="12">
        <f t="shared" si="1"/>
        <v>161535</v>
      </c>
      <c r="M20" s="12">
        <f t="shared" si="1"/>
        <v>135300</v>
      </c>
      <c r="N20" s="12">
        <f>SUM(B20:D20)</f>
        <v>583239</v>
      </c>
      <c r="O20" s="12">
        <f>SUM(E20:G20)</f>
        <v>621887</v>
      </c>
      <c r="P20" s="12">
        <f>SUM(H20:J20)</f>
        <v>637473</v>
      </c>
      <c r="Q20" s="12">
        <f>SUM(K20:M20)</f>
        <v>432910</v>
      </c>
      <c r="R20" s="12">
        <f>SUM(B20:M20)</f>
        <v>2275509</v>
      </c>
    </row>
    <row r="21" spans="1:18" outlineLevel="1" x14ac:dyDescent="0.2">
      <c r="A21" s="10" t="s">
        <v>30</v>
      </c>
      <c r="B21" s="12">
        <v>108379</v>
      </c>
      <c r="C21" s="12">
        <v>129572</v>
      </c>
      <c r="D21" s="12">
        <v>35957</v>
      </c>
      <c r="E21" s="12">
        <v>25648</v>
      </c>
      <c r="F21" s="12">
        <v>97790</v>
      </c>
      <c r="G21" s="12">
        <v>137688</v>
      </c>
      <c r="H21" s="12">
        <v>93826</v>
      </c>
      <c r="I21" s="12">
        <v>113373</v>
      </c>
      <c r="J21" s="12">
        <v>120932</v>
      </c>
      <c r="K21" s="12">
        <v>128913</v>
      </c>
      <c r="L21" s="12">
        <v>148049</v>
      </c>
      <c r="M21" s="12">
        <v>129639</v>
      </c>
      <c r="N21" s="12">
        <f>SUM(B21:D21)</f>
        <v>273908</v>
      </c>
      <c r="O21" s="12">
        <f>SUM(E21:G21)</f>
        <v>261126</v>
      </c>
      <c r="P21" s="12">
        <f>SUM(H21:J21)</f>
        <v>328131</v>
      </c>
      <c r="Q21" s="12">
        <f>SUM(K21:M21)</f>
        <v>406601</v>
      </c>
      <c r="R21" s="12">
        <f>SUM(B21:M21)</f>
        <v>1269766</v>
      </c>
    </row>
    <row r="22" spans="1:18" outlineLevel="1" x14ac:dyDescent="0.2">
      <c r="A22" s="10" t="s">
        <v>31</v>
      </c>
      <c r="B22" s="14">
        <v>133518</v>
      </c>
      <c r="C22" s="14">
        <v>123724</v>
      </c>
      <c r="D22" s="14">
        <v>111259</v>
      </c>
      <c r="E22" s="14">
        <v>38982</v>
      </c>
      <c r="F22" s="14">
        <v>115388</v>
      </c>
      <c r="G22" s="14">
        <v>47405</v>
      </c>
      <c r="H22" s="14">
        <v>41929</v>
      </c>
      <c r="I22" s="14">
        <v>89623</v>
      </c>
      <c r="J22" s="14">
        <v>120844</v>
      </c>
      <c r="K22" s="14">
        <v>85002</v>
      </c>
      <c r="L22" s="14">
        <v>39627</v>
      </c>
      <c r="M22" s="14">
        <v>117250</v>
      </c>
      <c r="N22" s="14">
        <f>SUM(B22:D22)</f>
        <v>368501</v>
      </c>
      <c r="O22" s="14">
        <f>SUM(E22:G22)</f>
        <v>201775</v>
      </c>
      <c r="P22" s="14">
        <f>SUM(H22:J22)</f>
        <v>252396</v>
      </c>
      <c r="Q22" s="14">
        <f>SUM(K22:M22)</f>
        <v>241879</v>
      </c>
      <c r="R22" s="14">
        <f>SUM(B22:M22)</f>
        <v>1064551</v>
      </c>
    </row>
    <row r="23" spans="1:18" x14ac:dyDescent="0.2">
      <c r="A23" s="15" t="s">
        <v>32</v>
      </c>
      <c r="B23" s="12">
        <f>SUM(B20:B22)</f>
        <v>404819</v>
      </c>
      <c r="C23" s="12">
        <f t="shared" ref="C23:R23" si="2">SUM(C20:C22)</f>
        <v>455306</v>
      </c>
      <c r="D23" s="12">
        <f t="shared" si="2"/>
        <v>365523</v>
      </c>
      <c r="E23" s="12">
        <f t="shared" si="2"/>
        <v>220533</v>
      </c>
      <c r="F23" s="12">
        <f t="shared" si="2"/>
        <v>494107</v>
      </c>
      <c r="G23" s="12">
        <f t="shared" si="2"/>
        <v>370148</v>
      </c>
      <c r="H23" s="12">
        <f t="shared" si="2"/>
        <v>331007</v>
      </c>
      <c r="I23" s="12">
        <f t="shared" si="2"/>
        <v>472974</v>
      </c>
      <c r="J23" s="12">
        <f t="shared" si="2"/>
        <v>414019</v>
      </c>
      <c r="K23" s="12">
        <f t="shared" si="2"/>
        <v>349990</v>
      </c>
      <c r="L23" s="12">
        <f t="shared" si="2"/>
        <v>349211</v>
      </c>
      <c r="M23" s="12">
        <f t="shared" si="2"/>
        <v>382189</v>
      </c>
      <c r="N23" s="12">
        <f t="shared" si="2"/>
        <v>1225648</v>
      </c>
      <c r="O23" s="12">
        <f t="shared" si="2"/>
        <v>1084788</v>
      </c>
      <c r="P23" s="12">
        <f t="shared" si="2"/>
        <v>1218000</v>
      </c>
      <c r="Q23" s="12">
        <f t="shared" si="2"/>
        <v>1081390</v>
      </c>
      <c r="R23" s="12">
        <f t="shared" si="2"/>
        <v>4609826</v>
      </c>
    </row>
    <row r="24" spans="1:18" x14ac:dyDescent="0.2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">
      <c r="A25" s="15" t="s">
        <v>33</v>
      </c>
      <c r="B25" s="12">
        <f t="shared" ref="B25:R25" si="3">B14-B23</f>
        <v>-255859</v>
      </c>
      <c r="C25" s="12">
        <f t="shared" si="3"/>
        <v>-59024</v>
      </c>
      <c r="D25" s="12">
        <f t="shared" si="3"/>
        <v>-78824</v>
      </c>
      <c r="E25" s="12">
        <f t="shared" si="3"/>
        <v>-34302</v>
      </c>
      <c r="F25" s="12">
        <f t="shared" si="3"/>
        <v>-107891</v>
      </c>
      <c r="G25" s="12">
        <f t="shared" si="3"/>
        <v>-32816</v>
      </c>
      <c r="H25" s="12">
        <f t="shared" si="3"/>
        <v>15876</v>
      </c>
      <c r="I25" s="12">
        <f t="shared" si="3"/>
        <v>-153147</v>
      </c>
      <c r="J25" s="12">
        <f t="shared" si="3"/>
        <v>-131453</v>
      </c>
      <c r="K25" s="12">
        <f t="shared" si="3"/>
        <v>-133823</v>
      </c>
      <c r="L25" s="12">
        <f t="shared" si="3"/>
        <v>-150779</v>
      </c>
      <c r="M25" s="12">
        <f t="shared" si="3"/>
        <v>-199205</v>
      </c>
      <c r="N25" s="12">
        <f t="shared" si="3"/>
        <v>-393707</v>
      </c>
      <c r="O25" s="12">
        <f t="shared" si="3"/>
        <v>-175009</v>
      </c>
      <c r="P25" s="12">
        <f t="shared" si="3"/>
        <v>-268724</v>
      </c>
      <c r="Q25" s="12">
        <f t="shared" si="3"/>
        <v>-483807</v>
      </c>
      <c r="R25" s="12">
        <f t="shared" si="3"/>
        <v>-1321247</v>
      </c>
    </row>
    <row r="26" spans="1:18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outlineLevel="1" x14ac:dyDescent="0.2">
      <c r="A27" s="16" t="s">
        <v>34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outlineLevel="1" x14ac:dyDescent="0.2">
      <c r="A28" s="10" t="s">
        <v>40</v>
      </c>
      <c r="B28" s="12">
        <v>86431</v>
      </c>
      <c r="C28" s="12">
        <v>49816</v>
      </c>
      <c r="D28" s="12">
        <v>118328</v>
      </c>
      <c r="E28" s="12">
        <v>79272</v>
      </c>
      <c r="F28" s="12">
        <v>106695</v>
      </c>
      <c r="G28" s="12">
        <v>118283</v>
      </c>
      <c r="H28" s="12">
        <v>128103</v>
      </c>
      <c r="I28" s="12">
        <v>44604</v>
      </c>
      <c r="J28" s="12">
        <v>41412</v>
      </c>
      <c r="K28" s="12">
        <v>121117</v>
      </c>
      <c r="L28" s="12">
        <v>105837</v>
      </c>
      <c r="M28" s="12">
        <v>32335</v>
      </c>
      <c r="N28" s="12">
        <f>SUM(B29:D29)</f>
        <v>152677</v>
      </c>
      <c r="O28" s="12">
        <f>SUM(E29:G29)</f>
        <v>245096</v>
      </c>
      <c r="P28" s="12">
        <f>SUM(H29:J29)</f>
        <v>254939</v>
      </c>
      <c r="Q28" s="12">
        <f>SUM(K29:M29)</f>
        <v>231480</v>
      </c>
      <c r="R28" s="12">
        <f>SUM(B29:M29)</f>
        <v>884192</v>
      </c>
    </row>
    <row r="29" spans="1:18" outlineLevel="1" x14ac:dyDescent="0.2">
      <c r="A29" s="10" t="s">
        <v>35</v>
      </c>
      <c r="B29" s="12">
        <v>49931</v>
      </c>
      <c r="C29" s="12">
        <v>69818</v>
      </c>
      <c r="D29" s="12">
        <v>32928</v>
      </c>
      <c r="E29" s="12">
        <v>32873</v>
      </c>
      <c r="F29" s="12">
        <v>71297</v>
      </c>
      <c r="G29" s="12">
        <v>140926</v>
      </c>
      <c r="H29" s="12">
        <v>80517</v>
      </c>
      <c r="I29" s="12">
        <v>86227</v>
      </c>
      <c r="J29" s="12">
        <v>88195</v>
      </c>
      <c r="K29" s="12">
        <v>66346</v>
      </c>
      <c r="L29" s="12">
        <v>114413</v>
      </c>
      <c r="M29" s="12">
        <v>50721</v>
      </c>
      <c r="N29" s="12">
        <f>SUM(B28:D28)</f>
        <v>254575</v>
      </c>
      <c r="O29" s="12">
        <f>SUM(E28:G28)</f>
        <v>304250</v>
      </c>
      <c r="P29" s="12">
        <f>SUM(H28:J28)</f>
        <v>214119</v>
      </c>
      <c r="Q29" s="12">
        <f>SUM(K28:M28)</f>
        <v>259289</v>
      </c>
      <c r="R29" s="12">
        <f>SUM(B28:M28)</f>
        <v>1032233</v>
      </c>
    </row>
    <row r="30" spans="1:18" outlineLevel="1" x14ac:dyDescent="0.2">
      <c r="A30" s="10" t="s">
        <v>36</v>
      </c>
      <c r="B30" s="14">
        <v>55311</v>
      </c>
      <c r="C30" s="14">
        <v>146121</v>
      </c>
      <c r="D30" s="14">
        <v>145170</v>
      </c>
      <c r="E30" s="14">
        <v>45388</v>
      </c>
      <c r="F30" s="14">
        <v>146819</v>
      </c>
      <c r="G30" s="14">
        <v>82386</v>
      </c>
      <c r="H30" s="14">
        <v>141368</v>
      </c>
      <c r="I30" s="14">
        <v>147847</v>
      </c>
      <c r="J30" s="14">
        <v>71146</v>
      </c>
      <c r="K30" s="14">
        <v>108964</v>
      </c>
      <c r="L30" s="14">
        <v>48101</v>
      </c>
      <c r="M30" s="14">
        <v>131346</v>
      </c>
      <c r="N30" s="14">
        <f>SUM(B30:D30)</f>
        <v>346602</v>
      </c>
      <c r="O30" s="14">
        <f>SUM(E30:G30)</f>
        <v>274593</v>
      </c>
      <c r="P30" s="14">
        <f>SUM(H30:J30)</f>
        <v>360361</v>
      </c>
      <c r="Q30" s="14">
        <f>SUM(K30:M30)</f>
        <v>288411</v>
      </c>
      <c r="R30" s="14">
        <f>SUM(B30:M30)</f>
        <v>1269967</v>
      </c>
    </row>
    <row r="31" spans="1:18" x14ac:dyDescent="0.2">
      <c r="A31" s="18" t="s">
        <v>37</v>
      </c>
      <c r="B31" s="12">
        <f>SUM(B28:B30)</f>
        <v>191673</v>
      </c>
      <c r="C31" s="12">
        <f t="shared" ref="C31:R31" si="4">SUM(C28:C30)</f>
        <v>265755</v>
      </c>
      <c r="D31" s="12">
        <f t="shared" si="4"/>
        <v>296426</v>
      </c>
      <c r="E31" s="12">
        <f t="shared" si="4"/>
        <v>157533</v>
      </c>
      <c r="F31" s="12">
        <f t="shared" si="4"/>
        <v>324811</v>
      </c>
      <c r="G31" s="12">
        <f t="shared" si="4"/>
        <v>341595</v>
      </c>
      <c r="H31" s="12">
        <f t="shared" si="4"/>
        <v>349988</v>
      </c>
      <c r="I31" s="12">
        <f t="shared" si="4"/>
        <v>278678</v>
      </c>
      <c r="J31" s="12">
        <f t="shared" si="4"/>
        <v>200753</v>
      </c>
      <c r="K31" s="12">
        <f t="shared" si="4"/>
        <v>296427</v>
      </c>
      <c r="L31" s="12">
        <f t="shared" si="4"/>
        <v>268351</v>
      </c>
      <c r="M31" s="12">
        <f t="shared" si="4"/>
        <v>214402</v>
      </c>
      <c r="N31" s="12">
        <f t="shared" si="4"/>
        <v>753854</v>
      </c>
      <c r="O31" s="12">
        <f t="shared" si="4"/>
        <v>823939</v>
      </c>
      <c r="P31" s="12">
        <f t="shared" si="4"/>
        <v>829419</v>
      </c>
      <c r="Q31" s="12">
        <f t="shared" si="4"/>
        <v>779180</v>
      </c>
      <c r="R31" s="12">
        <f t="shared" si="4"/>
        <v>3186392</v>
      </c>
    </row>
    <row r="32" spans="1:18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.5" thickBot="1" x14ac:dyDescent="0.25">
      <c r="A33" s="2" t="s">
        <v>38</v>
      </c>
      <c r="B33" s="19">
        <f>B25-B31</f>
        <v>-447532</v>
      </c>
      <c r="C33" s="19">
        <f t="shared" ref="C33:R33" si="5">C25-C31</f>
        <v>-324779</v>
      </c>
      <c r="D33" s="19">
        <f t="shared" si="5"/>
        <v>-375250</v>
      </c>
      <c r="E33" s="19">
        <f t="shared" si="5"/>
        <v>-191835</v>
      </c>
      <c r="F33" s="19">
        <f t="shared" si="5"/>
        <v>-432702</v>
      </c>
      <c r="G33" s="19">
        <f t="shared" si="5"/>
        <v>-374411</v>
      </c>
      <c r="H33" s="19">
        <f t="shared" si="5"/>
        <v>-334112</v>
      </c>
      <c r="I33" s="19">
        <f t="shared" si="5"/>
        <v>-431825</v>
      </c>
      <c r="J33" s="19">
        <f t="shared" si="5"/>
        <v>-332206</v>
      </c>
      <c r="K33" s="19">
        <f t="shared" si="5"/>
        <v>-430250</v>
      </c>
      <c r="L33" s="19">
        <f t="shared" si="5"/>
        <v>-419130</v>
      </c>
      <c r="M33" s="19">
        <f t="shared" si="5"/>
        <v>-413607</v>
      </c>
      <c r="N33" s="19">
        <f t="shared" si="5"/>
        <v>-1147561</v>
      </c>
      <c r="O33" s="19">
        <f t="shared" si="5"/>
        <v>-998948</v>
      </c>
      <c r="P33" s="19">
        <f t="shared" si="5"/>
        <v>-1098143</v>
      </c>
      <c r="Q33" s="19">
        <f t="shared" si="5"/>
        <v>-1262987</v>
      </c>
      <c r="R33" s="19">
        <f t="shared" si="5"/>
        <v>-4507639</v>
      </c>
    </row>
    <row r="34" spans="1:18" ht="13.5" thickTop="1" x14ac:dyDescent="0.2"/>
    <row r="36" spans="1:18" hidden="1" x14ac:dyDescent="0.2">
      <c r="A36" s="20" t="s">
        <v>39</v>
      </c>
    </row>
  </sheetData>
  <conditionalFormatting sqref="B33:R33">
    <cfRule type="cellIs" dxfId="2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R36"/>
  <sheetViews>
    <sheetView zoomScaleNormal="100" workbookViewId="0">
      <pane xSplit="1" ySplit="8" topLeftCell="B9" activePane="bottomRight" state="frozen"/>
      <selection activeCell="G41" sqref="G41"/>
      <selection pane="topRight" activeCell="G41" sqref="G41"/>
      <selection pane="bottomLeft" activeCell="G41" sqref="G41"/>
      <selection pane="bottomRight" activeCell="G41" sqref="G41"/>
    </sheetView>
  </sheetViews>
  <sheetFormatPr defaultRowHeight="12.75" outlineLevelRow="2" outlineLevelCol="1" x14ac:dyDescent="0.2"/>
  <cols>
    <col min="1" max="1" width="25.28515625" customWidth="1"/>
    <col min="2" max="13" width="11.5703125" customWidth="1" outlineLevel="1"/>
    <col min="14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x14ac:dyDescent="0.2">
      <c r="A3" s="2" t="s">
        <v>46</v>
      </c>
      <c r="E3" s="3"/>
    </row>
    <row r="4" spans="1:18" ht="15" x14ac:dyDescent="0.2">
      <c r="A4" s="2" t="s">
        <v>2</v>
      </c>
      <c r="E4" s="4"/>
    </row>
    <row r="5" spans="1:18" ht="15" x14ac:dyDescent="0.2">
      <c r="A5" s="2" t="s">
        <v>52</v>
      </c>
      <c r="E5" s="5"/>
    </row>
    <row r="7" spans="1:18" x14ac:dyDescent="0.2">
      <c r="A7" s="6"/>
    </row>
    <row r="8" spans="1:18" ht="16.5" x14ac:dyDescent="0.35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</row>
    <row r="10" spans="1:18" outlineLevel="1" x14ac:dyDescent="0.2">
      <c r="A10" s="9" t="s">
        <v>20</v>
      </c>
    </row>
    <row r="11" spans="1:18" outlineLevel="1" x14ac:dyDescent="0.2">
      <c r="A11" s="10" t="s">
        <v>21</v>
      </c>
      <c r="B11" s="11">
        <v>71031</v>
      </c>
      <c r="C11" s="11">
        <v>20829</v>
      </c>
      <c r="D11" s="11">
        <v>73542</v>
      </c>
      <c r="E11" s="11">
        <v>54636</v>
      </c>
      <c r="F11" s="11">
        <v>65991</v>
      </c>
      <c r="G11" s="11">
        <v>80508</v>
      </c>
      <c r="H11" s="11">
        <v>45045</v>
      </c>
      <c r="I11" s="11">
        <v>44673</v>
      </c>
      <c r="J11" s="11">
        <v>38536</v>
      </c>
      <c r="K11" s="11">
        <v>33423</v>
      </c>
      <c r="L11" s="11">
        <v>16784</v>
      </c>
      <c r="M11" s="11">
        <v>75872</v>
      </c>
      <c r="N11" s="12">
        <f>SUM(B11:D11)</f>
        <v>165402</v>
      </c>
      <c r="O11" s="12">
        <f>SUM(E11:G11)</f>
        <v>201135</v>
      </c>
      <c r="P11" s="12">
        <f>SUM(H11:J11)</f>
        <v>128254</v>
      </c>
      <c r="Q11" s="12">
        <f>SUM(K11:M11)</f>
        <v>126079</v>
      </c>
      <c r="R11" s="12">
        <f>SUM(B11:M11)</f>
        <v>620870</v>
      </c>
    </row>
    <row r="12" spans="1:18" outlineLevel="1" x14ac:dyDescent="0.2">
      <c r="A12" s="10" t="s">
        <v>22</v>
      </c>
      <c r="B12" s="11">
        <v>52580</v>
      </c>
      <c r="C12" s="11">
        <v>51565</v>
      </c>
      <c r="D12" s="11">
        <v>85502</v>
      </c>
      <c r="E12" s="11">
        <v>74836</v>
      </c>
      <c r="F12" s="11">
        <v>80299</v>
      </c>
      <c r="G12" s="11">
        <v>45804</v>
      </c>
      <c r="H12" s="11">
        <v>51907</v>
      </c>
      <c r="I12" s="11">
        <v>42946</v>
      </c>
      <c r="J12" s="11">
        <v>19236</v>
      </c>
      <c r="K12" s="11">
        <v>65567</v>
      </c>
      <c r="L12" s="11">
        <v>31505</v>
      </c>
      <c r="M12" s="11">
        <v>71886</v>
      </c>
      <c r="N12" s="12">
        <f>SUM(B12:D12)</f>
        <v>189647</v>
      </c>
      <c r="O12" s="12">
        <f>SUM(E12:G12)</f>
        <v>200939</v>
      </c>
      <c r="P12" s="12">
        <f>SUM(H12:J12)</f>
        <v>114089</v>
      </c>
      <c r="Q12" s="12">
        <f>SUM(K12:M12)</f>
        <v>168958</v>
      </c>
      <c r="R12" s="12">
        <f>SUM(B12:M12)</f>
        <v>673633</v>
      </c>
    </row>
    <row r="13" spans="1:18" outlineLevel="1" x14ac:dyDescent="0.2">
      <c r="A13" s="10" t="s">
        <v>23</v>
      </c>
      <c r="B13" s="13">
        <v>19410</v>
      </c>
      <c r="C13" s="13">
        <v>66047</v>
      </c>
      <c r="D13" s="13">
        <v>23172</v>
      </c>
      <c r="E13" s="13">
        <v>13994</v>
      </c>
      <c r="F13" s="13">
        <v>21253</v>
      </c>
      <c r="G13" s="13">
        <v>22238</v>
      </c>
      <c r="H13" s="13">
        <v>39323</v>
      </c>
      <c r="I13" s="13">
        <v>19505</v>
      </c>
      <c r="J13" s="13">
        <v>80404</v>
      </c>
      <c r="K13" s="13">
        <v>67805</v>
      </c>
      <c r="L13" s="13">
        <v>42263</v>
      </c>
      <c r="M13" s="13">
        <v>21099</v>
      </c>
      <c r="N13" s="14">
        <f>SUM(B13:D13)</f>
        <v>108629</v>
      </c>
      <c r="O13" s="14">
        <f>SUM(E13:G13)</f>
        <v>57485</v>
      </c>
      <c r="P13" s="14">
        <f>SUM(H13:J13)</f>
        <v>139232</v>
      </c>
      <c r="Q13" s="14">
        <f>SUM(K13:M13)</f>
        <v>131167</v>
      </c>
      <c r="R13" s="14">
        <f>SUM(B13:M13)</f>
        <v>436513</v>
      </c>
    </row>
    <row r="14" spans="1:18" x14ac:dyDescent="0.2">
      <c r="A14" s="15" t="s">
        <v>24</v>
      </c>
      <c r="B14" s="12">
        <f>SUM(B11:B13)</f>
        <v>143021</v>
      </c>
      <c r="C14" s="12">
        <f t="shared" ref="C14:R14" si="0">SUM(C11:C13)</f>
        <v>138441</v>
      </c>
      <c r="D14" s="12">
        <f t="shared" si="0"/>
        <v>182216</v>
      </c>
      <c r="E14" s="12">
        <f t="shared" si="0"/>
        <v>143466</v>
      </c>
      <c r="F14" s="12">
        <f t="shared" si="0"/>
        <v>167543</v>
      </c>
      <c r="G14" s="12">
        <f t="shared" si="0"/>
        <v>148550</v>
      </c>
      <c r="H14" s="12">
        <f t="shared" si="0"/>
        <v>136275</v>
      </c>
      <c r="I14" s="12">
        <f t="shared" si="0"/>
        <v>107124</v>
      </c>
      <c r="J14" s="12">
        <f t="shared" si="0"/>
        <v>138176</v>
      </c>
      <c r="K14" s="12">
        <f t="shared" si="0"/>
        <v>166795</v>
      </c>
      <c r="L14" s="12">
        <f t="shared" si="0"/>
        <v>90552</v>
      </c>
      <c r="M14" s="12">
        <f t="shared" si="0"/>
        <v>168857</v>
      </c>
      <c r="N14" s="12">
        <f t="shared" si="0"/>
        <v>463678</v>
      </c>
      <c r="O14" s="12">
        <f t="shared" si="0"/>
        <v>459559</v>
      </c>
      <c r="P14" s="12">
        <f t="shared" si="0"/>
        <v>381575</v>
      </c>
      <c r="Q14" s="12">
        <f t="shared" si="0"/>
        <v>426204</v>
      </c>
      <c r="R14" s="12">
        <f t="shared" si="0"/>
        <v>1731016</v>
      </c>
    </row>
    <row r="15" spans="1:18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outlineLevel="1" x14ac:dyDescent="0.2">
      <c r="A16" s="16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outlineLevel="2" x14ac:dyDescent="0.2">
      <c r="A17" s="10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outlineLevel="2" x14ac:dyDescent="0.2">
      <c r="A18" s="17" t="s">
        <v>27</v>
      </c>
      <c r="B18" s="12">
        <v>45081</v>
      </c>
      <c r="C18" s="12">
        <v>49278</v>
      </c>
      <c r="D18" s="12">
        <v>14507</v>
      </c>
      <c r="E18" s="12">
        <v>55429</v>
      </c>
      <c r="F18" s="12">
        <v>56276</v>
      </c>
      <c r="G18" s="12">
        <v>22624</v>
      </c>
      <c r="H18" s="12">
        <v>16150</v>
      </c>
      <c r="I18" s="12">
        <v>34624</v>
      </c>
      <c r="J18" s="12">
        <v>88828</v>
      </c>
      <c r="K18" s="12">
        <v>85814</v>
      </c>
      <c r="L18" s="12">
        <v>21986</v>
      </c>
      <c r="M18" s="12">
        <v>32324</v>
      </c>
      <c r="N18" s="12">
        <f>SUM(B18:D18)</f>
        <v>108866</v>
      </c>
      <c r="O18" s="12">
        <f>SUM(E18:G18)</f>
        <v>134329</v>
      </c>
      <c r="P18" s="12">
        <f>SUM(H18:J18)</f>
        <v>139602</v>
      </c>
      <c r="Q18" s="12">
        <f>SUM(K18:M18)</f>
        <v>140124</v>
      </c>
      <c r="R18" s="12">
        <f>SUM(B18:M18)</f>
        <v>522921</v>
      </c>
    </row>
    <row r="19" spans="1:18" outlineLevel="2" x14ac:dyDescent="0.2">
      <c r="A19" s="17" t="s">
        <v>28</v>
      </c>
      <c r="B19" s="14">
        <v>60399</v>
      </c>
      <c r="C19" s="14">
        <v>69054</v>
      </c>
      <c r="D19" s="14">
        <v>85224</v>
      </c>
      <c r="E19" s="14">
        <v>62147</v>
      </c>
      <c r="F19" s="14">
        <v>79071</v>
      </c>
      <c r="G19" s="14">
        <v>68444</v>
      </c>
      <c r="H19" s="14">
        <v>17389</v>
      </c>
      <c r="I19" s="14">
        <v>66258</v>
      </c>
      <c r="J19" s="14">
        <v>68603</v>
      </c>
      <c r="K19" s="14">
        <v>14961</v>
      </c>
      <c r="L19" s="14">
        <v>65937</v>
      </c>
      <c r="M19" s="14">
        <v>75907</v>
      </c>
      <c r="N19" s="14">
        <f>SUM(B19:D19)</f>
        <v>214677</v>
      </c>
      <c r="O19" s="14">
        <f>SUM(E19:G19)</f>
        <v>209662</v>
      </c>
      <c r="P19" s="14">
        <f>SUM(H19:J19)</f>
        <v>152250</v>
      </c>
      <c r="Q19" s="14">
        <f>SUM(K19:M19)</f>
        <v>156805</v>
      </c>
      <c r="R19" s="14">
        <f>SUM(B19:M19)</f>
        <v>733394</v>
      </c>
    </row>
    <row r="20" spans="1:18" outlineLevel="1" x14ac:dyDescent="0.2">
      <c r="A20" s="10" t="s">
        <v>29</v>
      </c>
      <c r="B20" s="12">
        <f>SUM(B18:B19)</f>
        <v>105480</v>
      </c>
      <c r="C20" s="12">
        <f t="shared" ref="C20:M20" si="1">SUM(C18:C19)</f>
        <v>118332</v>
      </c>
      <c r="D20" s="12">
        <f t="shared" si="1"/>
        <v>99731</v>
      </c>
      <c r="E20" s="12">
        <f t="shared" si="1"/>
        <v>117576</v>
      </c>
      <c r="F20" s="12">
        <f t="shared" si="1"/>
        <v>135347</v>
      </c>
      <c r="G20" s="12">
        <f t="shared" si="1"/>
        <v>91068</v>
      </c>
      <c r="H20" s="12">
        <f t="shared" si="1"/>
        <v>33539</v>
      </c>
      <c r="I20" s="12">
        <f t="shared" si="1"/>
        <v>100882</v>
      </c>
      <c r="J20" s="12">
        <f t="shared" si="1"/>
        <v>157431</v>
      </c>
      <c r="K20" s="12">
        <f t="shared" si="1"/>
        <v>100775</v>
      </c>
      <c r="L20" s="12">
        <f t="shared" si="1"/>
        <v>87923</v>
      </c>
      <c r="M20" s="12">
        <f t="shared" si="1"/>
        <v>108231</v>
      </c>
      <c r="N20" s="12">
        <f>SUM(B20:D20)</f>
        <v>323543</v>
      </c>
      <c r="O20" s="12">
        <f>SUM(E20:G20)</f>
        <v>343991</v>
      </c>
      <c r="P20" s="12">
        <f>SUM(H20:J20)</f>
        <v>291852</v>
      </c>
      <c r="Q20" s="12">
        <f>SUM(K20:M20)</f>
        <v>296929</v>
      </c>
      <c r="R20" s="12">
        <f>SUM(B20:M20)</f>
        <v>1256315</v>
      </c>
    </row>
    <row r="21" spans="1:18" outlineLevel="1" x14ac:dyDescent="0.2">
      <c r="A21" s="10" t="s">
        <v>30</v>
      </c>
      <c r="B21" s="12">
        <v>56257</v>
      </c>
      <c r="C21" s="12">
        <v>37313</v>
      </c>
      <c r="D21" s="12">
        <v>21059</v>
      </c>
      <c r="E21" s="12">
        <v>31218</v>
      </c>
      <c r="F21" s="12">
        <v>76757</v>
      </c>
      <c r="G21" s="12">
        <v>57242</v>
      </c>
      <c r="H21" s="12">
        <v>50341</v>
      </c>
      <c r="I21" s="12">
        <v>30280</v>
      </c>
      <c r="J21" s="12">
        <v>31985</v>
      </c>
      <c r="K21" s="12">
        <v>77353</v>
      </c>
      <c r="L21" s="12">
        <v>27048</v>
      </c>
      <c r="M21" s="12">
        <v>58487</v>
      </c>
      <c r="N21" s="12">
        <f>SUM(B21:D21)</f>
        <v>114629</v>
      </c>
      <c r="O21" s="12">
        <f>SUM(E21:G21)</f>
        <v>165217</v>
      </c>
      <c r="P21" s="12">
        <f>SUM(H21:J21)</f>
        <v>112606</v>
      </c>
      <c r="Q21" s="12">
        <f>SUM(K21:M21)</f>
        <v>162888</v>
      </c>
      <c r="R21" s="12">
        <f>SUM(B21:M21)</f>
        <v>555340</v>
      </c>
    </row>
    <row r="22" spans="1:18" outlineLevel="1" x14ac:dyDescent="0.2">
      <c r="A22" s="10" t="s">
        <v>31</v>
      </c>
      <c r="B22" s="14">
        <v>87653</v>
      </c>
      <c r="C22" s="14">
        <v>54340</v>
      </c>
      <c r="D22" s="14">
        <v>72131</v>
      </c>
      <c r="E22" s="14">
        <v>61498</v>
      </c>
      <c r="F22" s="14">
        <v>85638</v>
      </c>
      <c r="G22" s="14">
        <v>14501</v>
      </c>
      <c r="H22" s="14">
        <v>72595</v>
      </c>
      <c r="I22" s="14">
        <v>19589</v>
      </c>
      <c r="J22" s="14">
        <v>60240</v>
      </c>
      <c r="K22" s="14">
        <v>25493</v>
      </c>
      <c r="L22" s="14">
        <v>51118</v>
      </c>
      <c r="M22" s="14">
        <v>55656</v>
      </c>
      <c r="N22" s="14">
        <f>SUM(B22:D22)</f>
        <v>214124</v>
      </c>
      <c r="O22" s="14">
        <f>SUM(E22:G22)</f>
        <v>161637</v>
      </c>
      <c r="P22" s="14">
        <f>SUM(H22:J22)</f>
        <v>152424</v>
      </c>
      <c r="Q22" s="14">
        <f>SUM(K22:M22)</f>
        <v>132267</v>
      </c>
      <c r="R22" s="14">
        <f>SUM(B22:M22)</f>
        <v>660452</v>
      </c>
    </row>
    <row r="23" spans="1:18" x14ac:dyDescent="0.2">
      <c r="A23" s="15" t="s">
        <v>32</v>
      </c>
      <c r="B23" s="12">
        <f>SUM(B20:B22)</f>
        <v>249390</v>
      </c>
      <c r="C23" s="12">
        <f t="shared" ref="C23:R23" si="2">SUM(C20:C22)</f>
        <v>209985</v>
      </c>
      <c r="D23" s="12">
        <f t="shared" si="2"/>
        <v>192921</v>
      </c>
      <c r="E23" s="12">
        <f t="shared" si="2"/>
        <v>210292</v>
      </c>
      <c r="F23" s="12">
        <f t="shared" si="2"/>
        <v>297742</v>
      </c>
      <c r="G23" s="12">
        <f t="shared" si="2"/>
        <v>162811</v>
      </c>
      <c r="H23" s="12">
        <f t="shared" si="2"/>
        <v>156475</v>
      </c>
      <c r="I23" s="12">
        <f t="shared" si="2"/>
        <v>150751</v>
      </c>
      <c r="J23" s="12">
        <f t="shared" si="2"/>
        <v>249656</v>
      </c>
      <c r="K23" s="12">
        <f t="shared" si="2"/>
        <v>203621</v>
      </c>
      <c r="L23" s="12">
        <f t="shared" si="2"/>
        <v>166089</v>
      </c>
      <c r="M23" s="12">
        <f t="shared" si="2"/>
        <v>222374</v>
      </c>
      <c r="N23" s="12">
        <f t="shared" si="2"/>
        <v>652296</v>
      </c>
      <c r="O23" s="12">
        <f t="shared" si="2"/>
        <v>670845</v>
      </c>
      <c r="P23" s="12">
        <f t="shared" si="2"/>
        <v>556882</v>
      </c>
      <c r="Q23" s="12">
        <f t="shared" si="2"/>
        <v>592084</v>
      </c>
      <c r="R23" s="12">
        <f t="shared" si="2"/>
        <v>2472107</v>
      </c>
    </row>
    <row r="24" spans="1:18" x14ac:dyDescent="0.2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">
      <c r="A25" s="15" t="s">
        <v>33</v>
      </c>
      <c r="B25" s="12">
        <f t="shared" ref="B25:R25" si="3">B14-B23</f>
        <v>-106369</v>
      </c>
      <c r="C25" s="12">
        <f t="shared" si="3"/>
        <v>-71544</v>
      </c>
      <c r="D25" s="12">
        <f t="shared" si="3"/>
        <v>-10705</v>
      </c>
      <c r="E25" s="12">
        <f t="shared" si="3"/>
        <v>-66826</v>
      </c>
      <c r="F25" s="12">
        <f t="shared" si="3"/>
        <v>-130199</v>
      </c>
      <c r="G25" s="12">
        <f t="shared" si="3"/>
        <v>-14261</v>
      </c>
      <c r="H25" s="12">
        <f t="shared" si="3"/>
        <v>-20200</v>
      </c>
      <c r="I25" s="12">
        <f t="shared" si="3"/>
        <v>-43627</v>
      </c>
      <c r="J25" s="12">
        <f t="shared" si="3"/>
        <v>-111480</v>
      </c>
      <c r="K25" s="12">
        <f t="shared" si="3"/>
        <v>-36826</v>
      </c>
      <c r="L25" s="12">
        <f t="shared" si="3"/>
        <v>-75537</v>
      </c>
      <c r="M25" s="12">
        <f t="shared" si="3"/>
        <v>-53517</v>
      </c>
      <c r="N25" s="12">
        <f t="shared" si="3"/>
        <v>-188618</v>
      </c>
      <c r="O25" s="12">
        <f t="shared" si="3"/>
        <v>-211286</v>
      </c>
      <c r="P25" s="12">
        <f t="shared" si="3"/>
        <v>-175307</v>
      </c>
      <c r="Q25" s="12">
        <f t="shared" si="3"/>
        <v>-165880</v>
      </c>
      <c r="R25" s="12">
        <f t="shared" si="3"/>
        <v>-741091</v>
      </c>
    </row>
    <row r="26" spans="1:18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outlineLevel="1" x14ac:dyDescent="0.2">
      <c r="A27" s="16" t="s">
        <v>34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outlineLevel="1" x14ac:dyDescent="0.2">
      <c r="A28" s="10" t="s">
        <v>40</v>
      </c>
      <c r="B28" s="12">
        <v>42062</v>
      </c>
      <c r="C28" s="12">
        <v>55681</v>
      </c>
      <c r="D28" s="12">
        <v>22115</v>
      </c>
      <c r="E28" s="12">
        <v>48788</v>
      </c>
      <c r="F28" s="12">
        <v>38158</v>
      </c>
      <c r="G28" s="12">
        <v>47471</v>
      </c>
      <c r="H28" s="12">
        <v>83244</v>
      </c>
      <c r="I28" s="12">
        <v>87570</v>
      </c>
      <c r="J28" s="12">
        <v>68927</v>
      </c>
      <c r="K28" s="12">
        <v>35397</v>
      </c>
      <c r="L28" s="12">
        <v>47612</v>
      </c>
      <c r="M28" s="12">
        <v>26815</v>
      </c>
      <c r="N28" s="12">
        <f>SUM(B29:D29)</f>
        <v>79016</v>
      </c>
      <c r="O28" s="12">
        <f>SUM(E29:G29)</f>
        <v>180456</v>
      </c>
      <c r="P28" s="12">
        <f>SUM(H29:J29)</f>
        <v>143103</v>
      </c>
      <c r="Q28" s="12">
        <f>SUM(K29:M29)</f>
        <v>131836</v>
      </c>
      <c r="R28" s="12">
        <f>SUM(B29:M29)</f>
        <v>534411</v>
      </c>
    </row>
    <row r="29" spans="1:18" outlineLevel="1" x14ac:dyDescent="0.2">
      <c r="A29" s="10" t="s">
        <v>35</v>
      </c>
      <c r="B29" s="12">
        <v>48328</v>
      </c>
      <c r="C29" s="12">
        <v>16521</v>
      </c>
      <c r="D29" s="12">
        <v>14167</v>
      </c>
      <c r="E29" s="12">
        <v>36428</v>
      </c>
      <c r="F29" s="12">
        <v>88055</v>
      </c>
      <c r="G29" s="12">
        <v>55973</v>
      </c>
      <c r="H29" s="12">
        <v>41104</v>
      </c>
      <c r="I29" s="12">
        <v>61959</v>
      </c>
      <c r="J29" s="12">
        <v>40040</v>
      </c>
      <c r="K29" s="12">
        <v>35696</v>
      </c>
      <c r="L29" s="12">
        <v>59678</v>
      </c>
      <c r="M29" s="12">
        <v>36462</v>
      </c>
      <c r="N29" s="12">
        <f>SUM(B28:D28)</f>
        <v>119858</v>
      </c>
      <c r="O29" s="12">
        <f>SUM(E28:G28)</f>
        <v>134417</v>
      </c>
      <c r="P29" s="12">
        <f>SUM(H28:J28)</f>
        <v>239741</v>
      </c>
      <c r="Q29" s="12">
        <f>SUM(K28:M28)</f>
        <v>109824</v>
      </c>
      <c r="R29" s="12">
        <f>SUM(B28:M28)</f>
        <v>603840</v>
      </c>
    </row>
    <row r="30" spans="1:18" outlineLevel="1" x14ac:dyDescent="0.2">
      <c r="A30" s="10" t="s">
        <v>36</v>
      </c>
      <c r="B30" s="14">
        <v>89339</v>
      </c>
      <c r="C30" s="14">
        <v>71677</v>
      </c>
      <c r="D30" s="14">
        <v>29227</v>
      </c>
      <c r="E30" s="14">
        <v>58331</v>
      </c>
      <c r="F30" s="14">
        <v>84986</v>
      </c>
      <c r="G30" s="14">
        <v>25413</v>
      </c>
      <c r="H30" s="14">
        <v>17324</v>
      </c>
      <c r="I30" s="14">
        <v>62386</v>
      </c>
      <c r="J30" s="14">
        <v>84922</v>
      </c>
      <c r="K30" s="14">
        <v>80449</v>
      </c>
      <c r="L30" s="14">
        <v>69160</v>
      </c>
      <c r="M30" s="14">
        <v>49790</v>
      </c>
      <c r="N30" s="14">
        <f>SUM(B30:D30)</f>
        <v>190243</v>
      </c>
      <c r="O30" s="14">
        <f>SUM(E30:G30)</f>
        <v>168730</v>
      </c>
      <c r="P30" s="14">
        <f>SUM(H30:J30)</f>
        <v>164632</v>
      </c>
      <c r="Q30" s="14">
        <f>SUM(K30:M30)</f>
        <v>199399</v>
      </c>
      <c r="R30" s="14">
        <f>SUM(B30:M30)</f>
        <v>723004</v>
      </c>
    </row>
    <row r="31" spans="1:18" x14ac:dyDescent="0.2">
      <c r="A31" s="18" t="s">
        <v>37</v>
      </c>
      <c r="B31" s="12">
        <f>SUM(B28:B30)</f>
        <v>179729</v>
      </c>
      <c r="C31" s="12">
        <f t="shared" ref="C31:R31" si="4">SUM(C28:C30)</f>
        <v>143879</v>
      </c>
      <c r="D31" s="12">
        <f t="shared" si="4"/>
        <v>65509</v>
      </c>
      <c r="E31" s="12">
        <f t="shared" si="4"/>
        <v>143547</v>
      </c>
      <c r="F31" s="12">
        <f t="shared" si="4"/>
        <v>211199</v>
      </c>
      <c r="G31" s="12">
        <f t="shared" si="4"/>
        <v>128857</v>
      </c>
      <c r="H31" s="12">
        <f t="shared" si="4"/>
        <v>141672</v>
      </c>
      <c r="I31" s="12">
        <f t="shared" si="4"/>
        <v>211915</v>
      </c>
      <c r="J31" s="12">
        <f t="shared" si="4"/>
        <v>193889</v>
      </c>
      <c r="K31" s="12">
        <f t="shared" si="4"/>
        <v>151542</v>
      </c>
      <c r="L31" s="12">
        <f t="shared" si="4"/>
        <v>176450</v>
      </c>
      <c r="M31" s="12">
        <f t="shared" si="4"/>
        <v>113067</v>
      </c>
      <c r="N31" s="12">
        <f t="shared" si="4"/>
        <v>389117</v>
      </c>
      <c r="O31" s="12">
        <f t="shared" si="4"/>
        <v>483603</v>
      </c>
      <c r="P31" s="12">
        <f t="shared" si="4"/>
        <v>547476</v>
      </c>
      <c r="Q31" s="12">
        <f t="shared" si="4"/>
        <v>441059</v>
      </c>
      <c r="R31" s="12">
        <f t="shared" si="4"/>
        <v>1861255</v>
      </c>
    </row>
    <row r="32" spans="1:18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.5" thickBot="1" x14ac:dyDescent="0.25">
      <c r="A33" s="2" t="s">
        <v>38</v>
      </c>
      <c r="B33" s="19">
        <f>B25-B31</f>
        <v>-286098</v>
      </c>
      <c r="C33" s="19">
        <f t="shared" ref="C33:R33" si="5">C25-C31</f>
        <v>-215423</v>
      </c>
      <c r="D33" s="19">
        <f t="shared" si="5"/>
        <v>-76214</v>
      </c>
      <c r="E33" s="19">
        <f t="shared" si="5"/>
        <v>-210373</v>
      </c>
      <c r="F33" s="19">
        <f t="shared" si="5"/>
        <v>-341398</v>
      </c>
      <c r="G33" s="19">
        <f t="shared" si="5"/>
        <v>-143118</v>
      </c>
      <c r="H33" s="19">
        <f t="shared" si="5"/>
        <v>-161872</v>
      </c>
      <c r="I33" s="19">
        <f t="shared" si="5"/>
        <v>-255542</v>
      </c>
      <c r="J33" s="19">
        <f t="shared" si="5"/>
        <v>-305369</v>
      </c>
      <c r="K33" s="19">
        <f t="shared" si="5"/>
        <v>-188368</v>
      </c>
      <c r="L33" s="19">
        <f t="shared" si="5"/>
        <v>-251987</v>
      </c>
      <c r="M33" s="19">
        <f t="shared" si="5"/>
        <v>-166584</v>
      </c>
      <c r="N33" s="19">
        <f t="shared" si="5"/>
        <v>-577735</v>
      </c>
      <c r="O33" s="19">
        <f t="shared" si="5"/>
        <v>-694889</v>
      </c>
      <c r="P33" s="19">
        <f t="shared" si="5"/>
        <v>-722783</v>
      </c>
      <c r="Q33" s="19">
        <f t="shared" si="5"/>
        <v>-606939</v>
      </c>
      <c r="R33" s="19">
        <f t="shared" si="5"/>
        <v>-2602346</v>
      </c>
    </row>
    <row r="34" spans="1:18" ht="13.5" thickTop="1" x14ac:dyDescent="0.2"/>
    <row r="36" spans="1:18" hidden="1" x14ac:dyDescent="0.2">
      <c r="A36" s="20" t="s">
        <v>39</v>
      </c>
    </row>
  </sheetData>
  <conditionalFormatting sqref="B33:R33">
    <cfRule type="cellIs" dxfId="1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R36"/>
  <sheetViews>
    <sheetView zoomScaleNormal="100" workbookViewId="0">
      <pane xSplit="1" ySplit="8" topLeftCell="B9" activePane="bottomRight" state="frozen"/>
      <selection activeCell="G41" sqref="G41"/>
      <selection pane="topRight" activeCell="G41" sqref="G41"/>
      <selection pane="bottomLeft" activeCell="G41" sqref="G41"/>
      <selection pane="bottomRight" activeCell="G41" sqref="G41"/>
    </sheetView>
  </sheetViews>
  <sheetFormatPr defaultRowHeight="12.75" outlineLevelRow="2" outlineLevelCol="1" x14ac:dyDescent="0.2"/>
  <cols>
    <col min="1" max="1" width="25.28515625" customWidth="1"/>
    <col min="2" max="13" width="11.5703125" customWidth="1" outlineLevel="1"/>
    <col min="14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x14ac:dyDescent="0.2">
      <c r="A3" s="2" t="s">
        <v>46</v>
      </c>
      <c r="E3" s="3"/>
    </row>
    <row r="4" spans="1:18" ht="15" x14ac:dyDescent="0.2">
      <c r="A4" s="2" t="s">
        <v>2</v>
      </c>
      <c r="E4" s="4"/>
    </row>
    <row r="5" spans="1:18" ht="15" x14ac:dyDescent="0.2">
      <c r="A5" s="2" t="s">
        <v>52</v>
      </c>
      <c r="E5" s="5"/>
    </row>
    <row r="7" spans="1:18" x14ac:dyDescent="0.2">
      <c r="A7" s="6"/>
    </row>
    <row r="8" spans="1:18" ht="16.5" x14ac:dyDescent="0.35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8" t="s">
        <v>19</v>
      </c>
    </row>
    <row r="10" spans="1:18" outlineLevel="1" x14ac:dyDescent="0.2">
      <c r="A10" s="9" t="s">
        <v>20</v>
      </c>
    </row>
    <row r="11" spans="1:18" outlineLevel="1" x14ac:dyDescent="0.2">
      <c r="A11" s="10" t="s">
        <v>21</v>
      </c>
      <c r="B11" s="11">
        <v>140301</v>
      </c>
      <c r="C11" s="11">
        <v>100699</v>
      </c>
      <c r="D11" s="11">
        <v>134553</v>
      </c>
      <c r="E11" s="11">
        <v>145022</v>
      </c>
      <c r="F11" s="11">
        <v>131814</v>
      </c>
      <c r="G11" s="11">
        <v>142266</v>
      </c>
      <c r="H11" s="11">
        <v>123381</v>
      </c>
      <c r="I11" s="11">
        <v>108002</v>
      </c>
      <c r="J11" s="11">
        <v>111961</v>
      </c>
      <c r="K11" s="11">
        <v>114517</v>
      </c>
      <c r="L11" s="11">
        <v>123625</v>
      </c>
      <c r="M11" s="11">
        <v>134310</v>
      </c>
      <c r="N11" s="12">
        <f>SUM(B11:D11)</f>
        <v>375553</v>
      </c>
      <c r="O11" s="12">
        <f>SUM(E11:G11)</f>
        <v>419102</v>
      </c>
      <c r="P11" s="12">
        <f>SUM(H11:J11)</f>
        <v>343344</v>
      </c>
      <c r="Q11" s="12">
        <f>SUM(K11:M11)</f>
        <v>372452</v>
      </c>
      <c r="R11" s="12">
        <f>SUM(B11:M11)</f>
        <v>1510451</v>
      </c>
    </row>
    <row r="12" spans="1:18" outlineLevel="1" x14ac:dyDescent="0.2">
      <c r="A12" s="10" t="s">
        <v>22</v>
      </c>
      <c r="B12" s="11">
        <v>111042</v>
      </c>
      <c r="C12" s="11">
        <v>113653</v>
      </c>
      <c r="D12" s="11">
        <v>139051</v>
      </c>
      <c r="E12" s="11">
        <v>146783</v>
      </c>
      <c r="F12" s="11">
        <v>104537</v>
      </c>
      <c r="G12" s="11">
        <v>129752</v>
      </c>
      <c r="H12" s="11">
        <v>116781</v>
      </c>
      <c r="I12" s="11">
        <v>116851</v>
      </c>
      <c r="J12" s="11">
        <v>113890</v>
      </c>
      <c r="K12" s="11">
        <v>127029</v>
      </c>
      <c r="L12" s="11">
        <v>122985</v>
      </c>
      <c r="M12" s="11">
        <v>123253</v>
      </c>
      <c r="N12" s="12">
        <f>SUM(B12:D12)</f>
        <v>363746</v>
      </c>
      <c r="O12" s="12">
        <f>SUM(E12:G12)</f>
        <v>381072</v>
      </c>
      <c r="P12" s="12">
        <f>SUM(H12:J12)</f>
        <v>347522</v>
      </c>
      <c r="Q12" s="12">
        <f>SUM(K12:M12)</f>
        <v>373267</v>
      </c>
      <c r="R12" s="12">
        <f>SUM(B12:M12)</f>
        <v>1465607</v>
      </c>
    </row>
    <row r="13" spans="1:18" outlineLevel="1" x14ac:dyDescent="0.2">
      <c r="A13" s="10" t="s">
        <v>23</v>
      </c>
      <c r="B13" s="13">
        <v>112566</v>
      </c>
      <c r="C13" s="13">
        <v>129920</v>
      </c>
      <c r="D13" s="13">
        <v>111184</v>
      </c>
      <c r="E13" s="13">
        <v>110469</v>
      </c>
      <c r="F13" s="13">
        <v>125205</v>
      </c>
      <c r="G13" s="13">
        <v>129197</v>
      </c>
      <c r="H13" s="13">
        <v>145130</v>
      </c>
      <c r="I13" s="13">
        <v>106630</v>
      </c>
      <c r="J13" s="13">
        <v>121717</v>
      </c>
      <c r="K13" s="13">
        <v>123446</v>
      </c>
      <c r="L13" s="13">
        <v>122710</v>
      </c>
      <c r="M13" s="13">
        <v>142621</v>
      </c>
      <c r="N13" s="14">
        <f>SUM(B13:D13)</f>
        <v>353670</v>
      </c>
      <c r="O13" s="14">
        <f>SUM(E13:G13)</f>
        <v>364871</v>
      </c>
      <c r="P13" s="14">
        <f>SUM(H13:J13)</f>
        <v>373477</v>
      </c>
      <c r="Q13" s="14">
        <f>SUM(K13:M13)</f>
        <v>388777</v>
      </c>
      <c r="R13" s="14">
        <f>SUM(B13:M13)</f>
        <v>1480795</v>
      </c>
    </row>
    <row r="14" spans="1:18" x14ac:dyDescent="0.2">
      <c r="A14" s="15" t="s">
        <v>24</v>
      </c>
      <c r="B14" s="12">
        <f>SUM(B11:B13)</f>
        <v>363909</v>
      </c>
      <c r="C14" s="12">
        <f t="shared" ref="C14:R14" si="0">SUM(C11:C13)</f>
        <v>344272</v>
      </c>
      <c r="D14" s="12">
        <f t="shared" si="0"/>
        <v>384788</v>
      </c>
      <c r="E14" s="12">
        <f t="shared" si="0"/>
        <v>402274</v>
      </c>
      <c r="F14" s="12">
        <f t="shared" si="0"/>
        <v>361556</v>
      </c>
      <c r="G14" s="12">
        <f t="shared" si="0"/>
        <v>401215</v>
      </c>
      <c r="H14" s="12">
        <f t="shared" si="0"/>
        <v>385292</v>
      </c>
      <c r="I14" s="12">
        <f t="shared" si="0"/>
        <v>331483</v>
      </c>
      <c r="J14" s="12">
        <f t="shared" si="0"/>
        <v>347568</v>
      </c>
      <c r="K14" s="12">
        <f t="shared" si="0"/>
        <v>364992</v>
      </c>
      <c r="L14" s="12">
        <f t="shared" si="0"/>
        <v>369320</v>
      </c>
      <c r="M14" s="12">
        <f t="shared" si="0"/>
        <v>400184</v>
      </c>
      <c r="N14" s="12">
        <f t="shared" si="0"/>
        <v>1092969</v>
      </c>
      <c r="O14" s="12">
        <f t="shared" si="0"/>
        <v>1165045</v>
      </c>
      <c r="P14" s="12">
        <f t="shared" si="0"/>
        <v>1064343</v>
      </c>
      <c r="Q14" s="12">
        <f t="shared" si="0"/>
        <v>1134496</v>
      </c>
      <c r="R14" s="12">
        <f t="shared" si="0"/>
        <v>4456853</v>
      </c>
    </row>
    <row r="15" spans="1:18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outlineLevel="1" x14ac:dyDescent="0.2">
      <c r="A16" s="16" t="s">
        <v>25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outlineLevel="2" x14ac:dyDescent="0.2">
      <c r="A17" s="10" t="s">
        <v>26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outlineLevel="2" x14ac:dyDescent="0.2">
      <c r="A18" s="17" t="s">
        <v>27</v>
      </c>
      <c r="B18" s="12">
        <v>43589</v>
      </c>
      <c r="C18" s="12">
        <v>73662</v>
      </c>
      <c r="D18" s="12">
        <v>16302</v>
      </c>
      <c r="E18" s="12">
        <v>77143</v>
      </c>
      <c r="F18" s="12">
        <v>62188</v>
      </c>
      <c r="G18" s="12">
        <v>53975</v>
      </c>
      <c r="H18" s="12">
        <v>57826</v>
      </c>
      <c r="I18" s="12">
        <v>23448</v>
      </c>
      <c r="J18" s="12">
        <v>11895</v>
      </c>
      <c r="K18" s="12">
        <v>18411</v>
      </c>
      <c r="L18" s="12">
        <v>60198</v>
      </c>
      <c r="M18" s="12">
        <v>49244</v>
      </c>
      <c r="N18" s="12">
        <f>SUM(B18:D18)</f>
        <v>133553</v>
      </c>
      <c r="O18" s="12">
        <f>SUM(E18:G18)</f>
        <v>193306</v>
      </c>
      <c r="P18" s="12">
        <f>SUM(H18:J18)</f>
        <v>93169</v>
      </c>
      <c r="Q18" s="12">
        <f>SUM(K18:M18)</f>
        <v>127853</v>
      </c>
      <c r="R18" s="12">
        <f>SUM(B18:M18)</f>
        <v>547881</v>
      </c>
    </row>
    <row r="19" spans="1:18" outlineLevel="2" x14ac:dyDescent="0.2">
      <c r="A19" s="17" t="s">
        <v>28</v>
      </c>
      <c r="B19" s="14">
        <v>18572</v>
      </c>
      <c r="C19" s="14">
        <v>66170</v>
      </c>
      <c r="D19" s="14">
        <v>85088</v>
      </c>
      <c r="E19" s="14">
        <v>53507</v>
      </c>
      <c r="F19" s="14">
        <v>46634</v>
      </c>
      <c r="G19" s="14">
        <v>59632</v>
      </c>
      <c r="H19" s="14">
        <v>43937</v>
      </c>
      <c r="I19" s="14">
        <v>42730</v>
      </c>
      <c r="J19" s="14">
        <v>61464</v>
      </c>
      <c r="K19" s="14">
        <v>35243</v>
      </c>
      <c r="L19" s="14">
        <v>65849</v>
      </c>
      <c r="M19" s="14">
        <v>71462</v>
      </c>
      <c r="N19" s="14">
        <f>SUM(B19:D19)</f>
        <v>169830</v>
      </c>
      <c r="O19" s="14">
        <f>SUM(E19:G19)</f>
        <v>159773</v>
      </c>
      <c r="P19" s="14">
        <f>SUM(H19:J19)</f>
        <v>148131</v>
      </c>
      <c r="Q19" s="14">
        <f>SUM(K19:M19)</f>
        <v>172554</v>
      </c>
      <c r="R19" s="14">
        <f>SUM(B19:M19)</f>
        <v>650288</v>
      </c>
    </row>
    <row r="20" spans="1:18" outlineLevel="1" x14ac:dyDescent="0.2">
      <c r="A20" s="10" t="s">
        <v>29</v>
      </c>
      <c r="B20" s="12">
        <f>SUM(B18:B19)</f>
        <v>62161</v>
      </c>
      <c r="C20" s="12">
        <f t="shared" ref="C20:M20" si="1">SUM(C18:C19)</f>
        <v>139832</v>
      </c>
      <c r="D20" s="12">
        <f t="shared" si="1"/>
        <v>101390</v>
      </c>
      <c r="E20" s="12">
        <f t="shared" si="1"/>
        <v>130650</v>
      </c>
      <c r="F20" s="12">
        <f t="shared" si="1"/>
        <v>108822</v>
      </c>
      <c r="G20" s="12">
        <f t="shared" si="1"/>
        <v>113607</v>
      </c>
      <c r="H20" s="12">
        <f t="shared" si="1"/>
        <v>101763</v>
      </c>
      <c r="I20" s="12">
        <f t="shared" si="1"/>
        <v>66178</v>
      </c>
      <c r="J20" s="12">
        <f t="shared" si="1"/>
        <v>73359</v>
      </c>
      <c r="K20" s="12">
        <f t="shared" si="1"/>
        <v>53654</v>
      </c>
      <c r="L20" s="12">
        <f t="shared" si="1"/>
        <v>126047</v>
      </c>
      <c r="M20" s="12">
        <f t="shared" si="1"/>
        <v>120706</v>
      </c>
      <c r="N20" s="12">
        <f>SUM(B20:D20)</f>
        <v>303383</v>
      </c>
      <c r="O20" s="12">
        <f>SUM(E20:G20)</f>
        <v>353079</v>
      </c>
      <c r="P20" s="12">
        <f>SUM(H20:J20)</f>
        <v>241300</v>
      </c>
      <c r="Q20" s="12">
        <f>SUM(K20:M20)</f>
        <v>300407</v>
      </c>
      <c r="R20" s="12">
        <f>SUM(B20:M20)</f>
        <v>1198169</v>
      </c>
    </row>
    <row r="21" spans="1:18" outlineLevel="1" x14ac:dyDescent="0.2">
      <c r="A21" s="10" t="s">
        <v>30</v>
      </c>
      <c r="B21" s="12">
        <v>22558</v>
      </c>
      <c r="C21" s="12">
        <v>43062</v>
      </c>
      <c r="D21" s="12">
        <v>23459</v>
      </c>
      <c r="E21" s="12">
        <v>49522</v>
      </c>
      <c r="F21" s="12">
        <v>58120</v>
      </c>
      <c r="G21" s="12">
        <v>57912</v>
      </c>
      <c r="H21" s="12">
        <v>61890</v>
      </c>
      <c r="I21" s="12">
        <v>21165</v>
      </c>
      <c r="J21" s="12">
        <v>26449</v>
      </c>
      <c r="K21" s="12">
        <v>29217</v>
      </c>
      <c r="L21" s="12">
        <v>63210</v>
      </c>
      <c r="M21" s="12">
        <v>81144</v>
      </c>
      <c r="N21" s="12">
        <f>SUM(B21:D21)</f>
        <v>89079</v>
      </c>
      <c r="O21" s="12">
        <f>SUM(E21:G21)</f>
        <v>165554</v>
      </c>
      <c r="P21" s="12">
        <f>SUM(H21:J21)</f>
        <v>109504</v>
      </c>
      <c r="Q21" s="12">
        <f>SUM(K21:M21)</f>
        <v>173571</v>
      </c>
      <c r="R21" s="12">
        <f>SUM(B21:M21)</f>
        <v>537708</v>
      </c>
    </row>
    <row r="22" spans="1:18" outlineLevel="1" x14ac:dyDescent="0.2">
      <c r="A22" s="10" t="s">
        <v>31</v>
      </c>
      <c r="B22" s="14">
        <v>26157</v>
      </c>
      <c r="C22" s="14">
        <v>75887</v>
      </c>
      <c r="D22" s="14">
        <v>18858</v>
      </c>
      <c r="E22" s="14">
        <v>31832</v>
      </c>
      <c r="F22" s="14">
        <v>22840</v>
      </c>
      <c r="G22" s="14">
        <v>53225</v>
      </c>
      <c r="H22" s="14">
        <v>89778</v>
      </c>
      <c r="I22" s="14">
        <v>87580</v>
      </c>
      <c r="J22" s="14">
        <v>72474</v>
      </c>
      <c r="K22" s="14">
        <v>33108</v>
      </c>
      <c r="L22" s="14">
        <v>11905</v>
      </c>
      <c r="M22" s="14">
        <v>17282</v>
      </c>
      <c r="N22" s="14">
        <f>SUM(B22:D22)</f>
        <v>120902</v>
      </c>
      <c r="O22" s="14">
        <f>SUM(E22:G22)</f>
        <v>107897</v>
      </c>
      <c r="P22" s="14">
        <f>SUM(H22:J22)</f>
        <v>249832</v>
      </c>
      <c r="Q22" s="14">
        <f>SUM(K22:M22)</f>
        <v>62295</v>
      </c>
      <c r="R22" s="14">
        <f>SUM(B22:M22)</f>
        <v>540926</v>
      </c>
    </row>
    <row r="23" spans="1:18" x14ac:dyDescent="0.2">
      <c r="A23" s="15" t="s">
        <v>32</v>
      </c>
      <c r="B23" s="12">
        <f>SUM(B20:B22)</f>
        <v>110876</v>
      </c>
      <c r="C23" s="12">
        <f t="shared" ref="C23:R23" si="2">SUM(C20:C22)</f>
        <v>258781</v>
      </c>
      <c r="D23" s="12">
        <f t="shared" si="2"/>
        <v>143707</v>
      </c>
      <c r="E23" s="12">
        <f t="shared" si="2"/>
        <v>212004</v>
      </c>
      <c r="F23" s="12">
        <f t="shared" si="2"/>
        <v>189782</v>
      </c>
      <c r="G23" s="12">
        <f t="shared" si="2"/>
        <v>224744</v>
      </c>
      <c r="H23" s="12">
        <f t="shared" si="2"/>
        <v>253431</v>
      </c>
      <c r="I23" s="12">
        <f t="shared" si="2"/>
        <v>174923</v>
      </c>
      <c r="J23" s="12">
        <f t="shared" si="2"/>
        <v>172282</v>
      </c>
      <c r="K23" s="12">
        <f t="shared" si="2"/>
        <v>115979</v>
      </c>
      <c r="L23" s="12">
        <f t="shared" si="2"/>
        <v>201162</v>
      </c>
      <c r="M23" s="12">
        <f t="shared" si="2"/>
        <v>219132</v>
      </c>
      <c r="N23" s="12">
        <f t="shared" si="2"/>
        <v>513364</v>
      </c>
      <c r="O23" s="12">
        <f t="shared" si="2"/>
        <v>626530</v>
      </c>
      <c r="P23" s="12">
        <f t="shared" si="2"/>
        <v>600636</v>
      </c>
      <c r="Q23" s="12">
        <f t="shared" si="2"/>
        <v>536273</v>
      </c>
      <c r="R23" s="12">
        <f t="shared" si="2"/>
        <v>2276803</v>
      </c>
    </row>
    <row r="24" spans="1:18" x14ac:dyDescent="0.2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">
      <c r="A25" s="15" t="s">
        <v>33</v>
      </c>
      <c r="B25" s="12">
        <f t="shared" ref="B25:R25" si="3">B14-B23</f>
        <v>253033</v>
      </c>
      <c r="C25" s="12">
        <f t="shared" si="3"/>
        <v>85491</v>
      </c>
      <c r="D25" s="12">
        <f t="shared" si="3"/>
        <v>241081</v>
      </c>
      <c r="E25" s="12">
        <f t="shared" si="3"/>
        <v>190270</v>
      </c>
      <c r="F25" s="12">
        <f t="shared" si="3"/>
        <v>171774</v>
      </c>
      <c r="G25" s="12">
        <f t="shared" si="3"/>
        <v>176471</v>
      </c>
      <c r="H25" s="12">
        <f t="shared" si="3"/>
        <v>131861</v>
      </c>
      <c r="I25" s="12">
        <f t="shared" si="3"/>
        <v>156560</v>
      </c>
      <c r="J25" s="12">
        <f t="shared" si="3"/>
        <v>175286</v>
      </c>
      <c r="K25" s="12">
        <f t="shared" si="3"/>
        <v>249013</v>
      </c>
      <c r="L25" s="12">
        <f t="shared" si="3"/>
        <v>168158</v>
      </c>
      <c r="M25" s="12">
        <f t="shared" si="3"/>
        <v>181052</v>
      </c>
      <c r="N25" s="12">
        <f t="shared" si="3"/>
        <v>579605</v>
      </c>
      <c r="O25" s="12">
        <f t="shared" si="3"/>
        <v>538515</v>
      </c>
      <c r="P25" s="12">
        <f t="shared" si="3"/>
        <v>463707</v>
      </c>
      <c r="Q25" s="12">
        <f t="shared" si="3"/>
        <v>598223</v>
      </c>
      <c r="R25" s="12">
        <f t="shared" si="3"/>
        <v>2180050</v>
      </c>
    </row>
    <row r="26" spans="1:18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outlineLevel="1" x14ac:dyDescent="0.2">
      <c r="A27" s="16" t="s">
        <v>34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outlineLevel="1" x14ac:dyDescent="0.2">
      <c r="A28" s="10" t="s">
        <v>40</v>
      </c>
      <c r="B28" s="12">
        <v>21266</v>
      </c>
      <c r="C28" s="12">
        <v>40098</v>
      </c>
      <c r="D28" s="12">
        <v>60493</v>
      </c>
      <c r="E28" s="12">
        <v>70195</v>
      </c>
      <c r="F28" s="12">
        <v>37615</v>
      </c>
      <c r="G28" s="12">
        <v>26819</v>
      </c>
      <c r="H28" s="12">
        <v>37125</v>
      </c>
      <c r="I28" s="12">
        <v>20993</v>
      </c>
      <c r="J28" s="12">
        <v>33696</v>
      </c>
      <c r="K28" s="12">
        <v>74847</v>
      </c>
      <c r="L28" s="12">
        <v>17374</v>
      </c>
      <c r="M28" s="12">
        <v>50901</v>
      </c>
      <c r="N28" s="12">
        <f>SUM(B29:D29)</f>
        <v>152317</v>
      </c>
      <c r="O28" s="12">
        <f>SUM(E29:G29)</f>
        <v>240026</v>
      </c>
      <c r="P28" s="12">
        <f>SUM(H29:J29)</f>
        <v>179330</v>
      </c>
      <c r="Q28" s="12">
        <f>SUM(K29:M29)</f>
        <v>229082</v>
      </c>
      <c r="R28" s="12">
        <f>SUM(B29:M29)</f>
        <v>800755</v>
      </c>
    </row>
    <row r="29" spans="1:18" outlineLevel="1" x14ac:dyDescent="0.2">
      <c r="A29" s="10" t="s">
        <v>35</v>
      </c>
      <c r="B29" s="12">
        <v>34392</v>
      </c>
      <c r="C29" s="12">
        <v>75980</v>
      </c>
      <c r="D29" s="12">
        <v>41945</v>
      </c>
      <c r="E29" s="12">
        <v>74050</v>
      </c>
      <c r="F29" s="12">
        <v>84366</v>
      </c>
      <c r="G29" s="12">
        <v>81610</v>
      </c>
      <c r="H29" s="12">
        <v>83355</v>
      </c>
      <c r="I29" s="12">
        <v>15859</v>
      </c>
      <c r="J29" s="12">
        <v>80116</v>
      </c>
      <c r="K29" s="12">
        <v>89943</v>
      </c>
      <c r="L29" s="12">
        <v>69688</v>
      </c>
      <c r="M29" s="12">
        <v>69451</v>
      </c>
      <c r="N29" s="12">
        <f>SUM(B28:D28)</f>
        <v>121857</v>
      </c>
      <c r="O29" s="12">
        <f>SUM(E28:G28)</f>
        <v>134629</v>
      </c>
      <c r="P29" s="12">
        <f>SUM(H28:J28)</f>
        <v>91814</v>
      </c>
      <c r="Q29" s="12">
        <f>SUM(K28:M28)</f>
        <v>143122</v>
      </c>
      <c r="R29" s="12">
        <f>SUM(B28:M28)</f>
        <v>491422</v>
      </c>
    </row>
    <row r="30" spans="1:18" outlineLevel="1" x14ac:dyDescent="0.2">
      <c r="A30" s="10" t="s">
        <v>36</v>
      </c>
      <c r="B30" s="14">
        <v>22513</v>
      </c>
      <c r="C30" s="14">
        <v>73502</v>
      </c>
      <c r="D30" s="14">
        <v>43487</v>
      </c>
      <c r="E30" s="14">
        <v>80317</v>
      </c>
      <c r="F30" s="14">
        <v>59244</v>
      </c>
      <c r="G30" s="14">
        <v>50549</v>
      </c>
      <c r="H30" s="14">
        <v>82755</v>
      </c>
      <c r="I30" s="14">
        <v>54572</v>
      </c>
      <c r="J30" s="14">
        <v>28879</v>
      </c>
      <c r="K30" s="14">
        <v>49120</v>
      </c>
      <c r="L30" s="14">
        <v>50971</v>
      </c>
      <c r="M30" s="14">
        <v>38461</v>
      </c>
      <c r="N30" s="14">
        <f>SUM(B30:D30)</f>
        <v>139502</v>
      </c>
      <c r="O30" s="14">
        <f>SUM(E30:G30)</f>
        <v>190110</v>
      </c>
      <c r="P30" s="14">
        <f>SUM(H30:J30)</f>
        <v>166206</v>
      </c>
      <c r="Q30" s="14">
        <f>SUM(K30:M30)</f>
        <v>138552</v>
      </c>
      <c r="R30" s="14">
        <f>SUM(B30:M30)</f>
        <v>634370</v>
      </c>
    </row>
    <row r="31" spans="1:18" x14ac:dyDescent="0.2">
      <c r="A31" s="18" t="s">
        <v>37</v>
      </c>
      <c r="B31" s="12">
        <f>SUM(B28:B30)</f>
        <v>78171</v>
      </c>
      <c r="C31" s="12">
        <f t="shared" ref="C31:R31" si="4">SUM(C28:C30)</f>
        <v>189580</v>
      </c>
      <c r="D31" s="12">
        <f t="shared" si="4"/>
        <v>145925</v>
      </c>
      <c r="E31" s="12">
        <f t="shared" si="4"/>
        <v>224562</v>
      </c>
      <c r="F31" s="12">
        <f t="shared" si="4"/>
        <v>181225</v>
      </c>
      <c r="G31" s="12">
        <f t="shared" si="4"/>
        <v>158978</v>
      </c>
      <c r="H31" s="12">
        <f t="shared" si="4"/>
        <v>203235</v>
      </c>
      <c r="I31" s="12">
        <f t="shared" si="4"/>
        <v>91424</v>
      </c>
      <c r="J31" s="12">
        <f t="shared" si="4"/>
        <v>142691</v>
      </c>
      <c r="K31" s="12">
        <f t="shared" si="4"/>
        <v>213910</v>
      </c>
      <c r="L31" s="12">
        <f t="shared" si="4"/>
        <v>138033</v>
      </c>
      <c r="M31" s="12">
        <f t="shared" si="4"/>
        <v>158813</v>
      </c>
      <c r="N31" s="12">
        <f t="shared" si="4"/>
        <v>413676</v>
      </c>
      <c r="O31" s="12">
        <f t="shared" si="4"/>
        <v>564765</v>
      </c>
      <c r="P31" s="12">
        <f t="shared" si="4"/>
        <v>437350</v>
      </c>
      <c r="Q31" s="12">
        <f t="shared" si="4"/>
        <v>510756</v>
      </c>
      <c r="R31" s="12">
        <f t="shared" si="4"/>
        <v>1926547</v>
      </c>
    </row>
    <row r="32" spans="1:18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13.5" thickBot="1" x14ac:dyDescent="0.25">
      <c r="A33" s="2" t="s">
        <v>38</v>
      </c>
      <c r="B33" s="19">
        <f>B25-B31</f>
        <v>174862</v>
      </c>
      <c r="C33" s="19">
        <f t="shared" ref="C33:R33" si="5">C25-C31</f>
        <v>-104089</v>
      </c>
      <c r="D33" s="19">
        <f t="shared" si="5"/>
        <v>95156</v>
      </c>
      <c r="E33" s="19">
        <f t="shared" si="5"/>
        <v>-34292</v>
      </c>
      <c r="F33" s="19">
        <f t="shared" si="5"/>
        <v>-9451</v>
      </c>
      <c r="G33" s="19">
        <f t="shared" si="5"/>
        <v>17493</v>
      </c>
      <c r="H33" s="19">
        <f t="shared" si="5"/>
        <v>-71374</v>
      </c>
      <c r="I33" s="19">
        <f t="shared" si="5"/>
        <v>65136</v>
      </c>
      <c r="J33" s="19">
        <f t="shared" si="5"/>
        <v>32595</v>
      </c>
      <c r="K33" s="19">
        <f t="shared" si="5"/>
        <v>35103</v>
      </c>
      <c r="L33" s="19">
        <f t="shared" si="5"/>
        <v>30125</v>
      </c>
      <c r="M33" s="19">
        <f t="shared" si="5"/>
        <v>22239</v>
      </c>
      <c r="N33" s="19">
        <f t="shared" si="5"/>
        <v>165929</v>
      </c>
      <c r="O33" s="19">
        <f t="shared" si="5"/>
        <v>-26250</v>
      </c>
      <c r="P33" s="19">
        <f t="shared" si="5"/>
        <v>26357</v>
      </c>
      <c r="Q33" s="19">
        <f t="shared" si="5"/>
        <v>87467</v>
      </c>
      <c r="R33" s="19">
        <f t="shared" si="5"/>
        <v>253503</v>
      </c>
    </row>
    <row r="34" spans="1:18" ht="13.5" thickTop="1" x14ac:dyDescent="0.2"/>
    <row r="36" spans="1:18" hidden="1" x14ac:dyDescent="0.2">
      <c r="A36" s="20" t="s">
        <v>39</v>
      </c>
    </row>
  </sheetData>
  <conditionalFormatting sqref="B33:R33">
    <cfRule type="cellIs" dxfId="0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B11"/>
  <sheetViews>
    <sheetView workbookViewId="0"/>
  </sheetViews>
  <sheetFormatPr defaultRowHeight="15" x14ac:dyDescent="0.25"/>
  <cols>
    <col min="1" max="1" width="17" style="21" bestFit="1" customWidth="1"/>
    <col min="2" max="2" width="9.28515625" style="21" bestFit="1" customWidth="1"/>
    <col min="3" max="16384" width="9.140625" style="21"/>
  </cols>
  <sheetData>
    <row r="1" spans="1:2" x14ac:dyDescent="0.25">
      <c r="A1" s="21" t="s">
        <v>47</v>
      </c>
      <c r="B1" s="21" t="s">
        <v>48</v>
      </c>
    </row>
    <row r="2" spans="1:2" x14ac:dyDescent="0.25">
      <c r="A2" s="21" t="s">
        <v>21</v>
      </c>
      <c r="B2" s="21" t="s">
        <v>49</v>
      </c>
    </row>
    <row r="3" spans="1:2" x14ac:dyDescent="0.25">
      <c r="A3" s="21" t="s">
        <v>22</v>
      </c>
      <c r="B3" s="21" t="s">
        <v>49</v>
      </c>
    </row>
    <row r="4" spans="1:2" x14ac:dyDescent="0.25">
      <c r="A4" s="21" t="s">
        <v>23</v>
      </c>
      <c r="B4" s="21" t="s">
        <v>49</v>
      </c>
    </row>
    <row r="5" spans="1:2" x14ac:dyDescent="0.25">
      <c r="A5" s="21" t="s">
        <v>27</v>
      </c>
      <c r="B5" s="21" t="s">
        <v>50</v>
      </c>
    </row>
    <row r="6" spans="1:2" x14ac:dyDescent="0.25">
      <c r="A6" s="21" t="s">
        <v>28</v>
      </c>
      <c r="B6" s="21" t="s">
        <v>50</v>
      </c>
    </row>
    <row r="7" spans="1:2" x14ac:dyDescent="0.25">
      <c r="A7" s="21" t="s">
        <v>30</v>
      </c>
      <c r="B7" s="21" t="s">
        <v>50</v>
      </c>
    </row>
    <row r="8" spans="1:2" x14ac:dyDescent="0.25">
      <c r="A8" s="21" t="s">
        <v>31</v>
      </c>
      <c r="B8" s="21" t="s">
        <v>50</v>
      </c>
    </row>
    <row r="9" spans="1:2" x14ac:dyDescent="0.25">
      <c r="A9" s="21" t="s">
        <v>40</v>
      </c>
      <c r="B9" s="21" t="s">
        <v>51</v>
      </c>
    </row>
    <row r="10" spans="1:2" x14ac:dyDescent="0.25">
      <c r="A10" s="21" t="s">
        <v>35</v>
      </c>
      <c r="B10" s="21" t="s">
        <v>51</v>
      </c>
    </row>
    <row r="11" spans="1:2" x14ac:dyDescent="0.25">
      <c r="A11" s="21" t="s">
        <v>36</v>
      </c>
      <c r="B11" s="21" t="s">
        <v>51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Consolidated</vt:lpstr>
      <vt:lpstr>Midwest</vt:lpstr>
      <vt:lpstr>Northeast</vt:lpstr>
      <vt:lpstr>Northwest</vt:lpstr>
      <vt:lpstr>Southwest</vt:lpstr>
      <vt:lpstr>COA</vt:lpstr>
      <vt:lpstr>Consolidated!Print_Titles</vt:lpstr>
      <vt:lpstr>Midwest!Print_Titles</vt:lpstr>
      <vt:lpstr>Northeast!Print_Titles</vt:lpstr>
      <vt:lpstr>Northwest!Print_Titles</vt:lpstr>
      <vt:lpstr>Southwest!Print_Titles</vt:lpstr>
    </vt:vector>
  </TitlesOfParts>
  <Company>Epicor Software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2009-11-05T00:53:10Z</cp:lastPrinted>
  <dcterms:created xsi:type="dcterms:W3CDTF">2009-11-05T00:50:15Z</dcterms:created>
  <dcterms:modified xsi:type="dcterms:W3CDTF">2023-01-25T00:56:14Z</dcterms:modified>
</cp:coreProperties>
</file>