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rian\Dropbox\Posts\Dynamic Arrays\Published\"/>
    </mc:Choice>
  </mc:AlternateContent>
  <xr:revisionPtr revIDLastSave="0" documentId="13_ncr:1_{5E4F2EFC-9061-49F9-B7A7-6321E3D5B426}" xr6:coauthVersionLast="37" xr6:coauthVersionMax="38" xr10:uidLastSave="{00000000-0000-0000-0000-000000000000}"/>
  <bookViews>
    <workbookView xWindow="0" yWindow="0" windowWidth="28800" windowHeight="12165" xr2:uid="{4C040736-67DF-4EA4-853C-612FB897E1AB}"/>
  </bookViews>
  <sheets>
    <sheet name="Unique" sheetId="2" r:id="rId1"/>
    <sheet name="Dynamic Data Validation" sheetId="1" r:id="rId2"/>
    <sheet name="Filter" sheetId="3" r:id="rId3"/>
    <sheet name="Dynamic Array Functions" sheetId="4" r:id="rId4"/>
    <sheet name="Source" sheetId="5" r:id="rId5"/>
  </sheets>
  <definedNames>
    <definedName name="_xlnm._FilterDatabase" localSheetId="1" hidden="1">'Dynamic Data Validation'!$A$3:$E$83</definedName>
    <definedName name="_xlnm._FilterDatabase" localSheetId="2" hidden="1">Filter!$A$3:$E$83</definedName>
    <definedName name="rngCustomers">_xlfn.ANCHORARRAY('Dynamic Data Validation'!$H$4)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2" l="1" a="1"/>
  <c r="E4" i="2" s="1"/>
  <c r="D4" i="2" a="1"/>
  <c r="D4" i="2" s="1"/>
  <c r="C4" i="2" l="1" a="1"/>
  <c r="C4" i="2" s="1"/>
  <c r="I4" i="2" a="1"/>
  <c r="I4" i="2" s="1"/>
  <c r="H4" i="3" a="1"/>
  <c r="H4" i="3" l="1"/>
  <c r="I5" i="2" a="1"/>
  <c r="I5" i="2" s="1"/>
  <c r="J4" i="1" a="1"/>
  <c r="J4" i="1" s="1"/>
  <c r="I6" i="2" l="1" a="1"/>
  <c r="I6" i="2" s="1"/>
  <c r="H4" i="1" a="1"/>
  <c r="H4" i="1" s="1"/>
  <c r="I7" i="2" l="1" a="1"/>
  <c r="I7" i="2" s="1"/>
  <c r="I8" i="2" l="1" a="1"/>
  <c r="I8" i="2" s="1"/>
  <c r="I9" i="2" s="1" a="1"/>
  <c r="I9" i="2" s="1"/>
  <c r="I10" i="2" l="1" a="1"/>
  <c r="I10" i="2" s="1"/>
  <c r="I11" i="2" s="1" a="1"/>
  <c r="I11" i="2" s="1"/>
  <c r="I12" i="2" s="1" a="1"/>
  <c r="I12" i="2" s="1"/>
  <c r="I13" i="2" s="1" a="1"/>
  <c r="I13" i="2" s="1"/>
  <c r="L12" i="3"/>
  <c r="K12" i="3"/>
  <c r="J12" i="3"/>
  <c r="I12" i="3"/>
  <c r="H12" i="3"/>
  <c r="L11" i="3"/>
  <c r="K11" i="3"/>
  <c r="J11" i="3"/>
  <c r="I11" i="3"/>
  <c r="H11" i="3"/>
  <c r="L10" i="3"/>
  <c r="K10" i="3"/>
  <c r="J10" i="3"/>
  <c r="I10" i="3"/>
  <c r="H10" i="3"/>
  <c r="L9" i="3"/>
  <c r="K9" i="3"/>
  <c r="J9" i="3"/>
  <c r="I9" i="3"/>
  <c r="H9" i="3"/>
  <c r="L8" i="3"/>
  <c r="K8" i="3"/>
  <c r="J8" i="3"/>
  <c r="I8" i="3"/>
  <c r="H8" i="3"/>
  <c r="L7" i="3"/>
  <c r="K7" i="3"/>
  <c r="J7" i="3"/>
  <c r="I7" i="3"/>
  <c r="H7" i="3"/>
  <c r="L6" i="3"/>
  <c r="K6" i="3"/>
  <c r="J6" i="3"/>
  <c r="I6" i="3"/>
  <c r="H6" i="3"/>
  <c r="L5" i="3"/>
  <c r="K5" i="3"/>
  <c r="J5" i="3"/>
  <c r="I5" i="3"/>
  <c r="H5" i="3"/>
  <c r="L4" i="3"/>
  <c r="K4" i="3"/>
  <c r="J4" i="3"/>
  <c r="I4" i="3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E11" i="2"/>
  <c r="E10" i="2"/>
  <c r="E9" i="2"/>
  <c r="E8" i="2"/>
  <c r="E7" i="2"/>
  <c r="E6" i="2"/>
  <c r="E5" i="2"/>
  <c r="D11" i="2"/>
  <c r="D10" i="2"/>
  <c r="D9" i="2"/>
  <c r="D8" i="2"/>
  <c r="D7" i="2"/>
  <c r="D6" i="2"/>
  <c r="D5" i="2"/>
  <c r="C11" i="2"/>
  <c r="C10" i="2"/>
  <c r="C9" i="2"/>
  <c r="C8" i="2"/>
  <c r="C7" i="2"/>
  <c r="C6" i="2"/>
  <c r="C5" i="2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<sst xmlns="http://schemas.openxmlformats.org/spreadsheetml/2006/main" count="396" uniqueCount="89">
  <si>
    <t>Sales Transactions</t>
  </si>
  <si>
    <t>Order Date</t>
  </si>
  <si>
    <t>Customer Name</t>
  </si>
  <si>
    <t>Product Name</t>
  </si>
  <si>
    <t>Unit Price</t>
  </si>
  <si>
    <t>Quantity</t>
  </si>
  <si>
    <t>Food 4 Less</t>
  </si>
  <si>
    <t>Chocolate Cookies Mix</t>
  </si>
  <si>
    <t>Safeway</t>
  </si>
  <si>
    <t>Coffee</t>
  </si>
  <si>
    <t xml:space="preserve">Whole Foods </t>
  </si>
  <si>
    <t xml:space="preserve">Save Mart </t>
  </si>
  <si>
    <t>Green Tea</t>
  </si>
  <si>
    <t>Smart &amp; Final</t>
  </si>
  <si>
    <t>Soda</t>
  </si>
  <si>
    <t>Almonds</t>
  </si>
  <si>
    <t>Dried Plums</t>
  </si>
  <si>
    <t xml:space="preserve">Raley's </t>
  </si>
  <si>
    <t>Mozzarella</t>
  </si>
  <si>
    <t xml:space="preserve">Vallarta </t>
  </si>
  <si>
    <t>Curry Sauce</t>
  </si>
  <si>
    <t>Cajun Seasoning</t>
  </si>
  <si>
    <t>Stater Bros</t>
  </si>
  <si>
    <t>Chocolate</t>
  </si>
  <si>
    <t>Albertsons</t>
  </si>
  <si>
    <t>Lemonade</t>
  </si>
  <si>
    <t>Dried Pears</t>
  </si>
  <si>
    <t xml:space="preserve">Wal-Mart </t>
  </si>
  <si>
    <t>Fruit Cocktail</t>
  </si>
  <si>
    <t>Almond Biscuits Mix</t>
  </si>
  <si>
    <t>Mission Foods</t>
  </si>
  <si>
    <t>Boysenberry Spread</t>
  </si>
  <si>
    <t>Foodsco</t>
  </si>
  <si>
    <t>Scones</t>
  </si>
  <si>
    <t xml:space="preserve">Ralphs </t>
  </si>
  <si>
    <t>Costco</t>
  </si>
  <si>
    <t>Vons</t>
  </si>
  <si>
    <t>Syrup</t>
  </si>
  <si>
    <t>Gnocchi</t>
  </si>
  <si>
    <t>Dried Apples</t>
  </si>
  <si>
    <t>Clam Chowder</t>
  </si>
  <si>
    <t>Olive Oil</t>
  </si>
  <si>
    <t>Ravioli</t>
  </si>
  <si>
    <t>Marmalade</t>
  </si>
  <si>
    <t>Crab Meat</t>
  </si>
  <si>
    <t>Peanut Butter Biscuits</t>
  </si>
  <si>
    <t>Long Grain Rice</t>
  </si>
  <si>
    <t>Unique List</t>
  </si>
  <si>
    <t>Customer List</t>
  </si>
  <si>
    <t>Sort</t>
  </si>
  <si>
    <t>Select Customer:</t>
  </si>
  <si>
    <t>Dynamic Array Functions</t>
  </si>
  <si>
    <t>Product List</t>
  </si>
  <si>
    <t>Shipping Only</t>
  </si>
  <si>
    <t>Sort Uniques</t>
  </si>
  <si>
    <t>FILTER function</t>
  </si>
  <si>
    <t>RANDARRAY function</t>
  </si>
  <si>
    <t>SEQUENCE function</t>
  </si>
  <si>
    <t>SINGLE function</t>
  </si>
  <si>
    <t>SORT function</t>
  </si>
  <si>
    <t>SORTBY function</t>
  </si>
  <si>
    <t>UNIQUE function</t>
  </si>
  <si>
    <t>FILTER</t>
  </si>
  <si>
    <t>RANDARRAY</t>
  </si>
  <si>
    <t>SEQUENCE</t>
  </si>
  <si>
    <t>SINGLE</t>
  </si>
  <si>
    <t>SORT</t>
  </si>
  <si>
    <t>SORTBY</t>
  </si>
  <si>
    <t>UNIQUE</t>
  </si>
  <si>
    <t>Function</t>
  </si>
  <si>
    <t>Help Article</t>
  </si>
  <si>
    <t>Ctrl+Shift+Enter Array: Unique</t>
  </si>
  <si>
    <r>
      <t xml:space="preserve">*Currently available for a </t>
    </r>
    <r>
      <rPr>
        <b/>
        <i/>
        <sz val="11"/>
        <color rgb="FFC00000"/>
        <rFont val="Calibri"/>
        <family val="2"/>
        <scheme val="minor"/>
      </rPr>
      <t>portion</t>
    </r>
    <r>
      <rPr>
        <i/>
        <sz val="11"/>
        <color rgb="FFC00000"/>
        <rFont val="Calibri"/>
        <family val="2"/>
        <scheme val="minor"/>
      </rPr>
      <t xml:space="preserve"> of Insiders Fast (Monthly Targeted) channel only.</t>
    </r>
  </si>
  <si>
    <t>Dynamic array formulas vs. legacy CSE array formulas</t>
  </si>
  <si>
    <t>Spilled array behavior</t>
  </si>
  <si>
    <t>Spilled range operator</t>
  </si>
  <si>
    <t>#SPILL! Errors in Excel</t>
  </si>
  <si>
    <t>#SPILL! Error - Spill range isn't blank</t>
  </si>
  <si>
    <t>#SPILL! Error - Indeterminate size</t>
  </si>
  <si>
    <t>#SPILL! Error - Extends beyond the worksheet's edge</t>
  </si>
  <si>
    <t>#SPILL! Error - Table formula</t>
  </si>
  <si>
    <t>#SPILL! Error - Out of memory</t>
  </si>
  <si>
    <t>#SPILL! Error - Spill into Merged Cell</t>
  </si>
  <si>
    <t>#SPILL! Error - Unrecognized/Fallback</t>
  </si>
  <si>
    <t>Additional Help Articles</t>
  </si>
  <si>
    <t>Author:</t>
  </si>
  <si>
    <t>Jon Acampora</t>
  </si>
  <si>
    <t xml:space="preserve">Source: </t>
  </si>
  <si>
    <t>https://www.excelcampus.com/functions/dynamic-array-formulas-preview/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</si>
</sst>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C00000"/>
      <name val="Calibri"/>
      <family val="2"/>
      <scheme val="minor"/>
    </font>
    <font>
      <b/>
      <i/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0" fillId="0" borderId="0" xfId="0" quotePrefix="1"/>
    <xf numFmtId="0" fontId="0" fillId="0" borderId="0" xfId="0" applyFont="1" applyFill="1" applyBorder="1"/>
    <xf numFmtId="164" fontId="0" fillId="0" borderId="0" xfId="0" applyNumberFormat="1" applyFont="1" applyFill="1" applyBorder="1"/>
    <xf numFmtId="165" fontId="0" fillId="0" borderId="0" xfId="2" applyNumberFormat="1" applyFont="1" applyFill="1" applyBorder="1"/>
    <xf numFmtId="166" fontId="0" fillId="0" borderId="0" xfId="1" applyNumberFormat="1" applyFont="1" applyFill="1" applyBorder="1"/>
    <xf numFmtId="165" fontId="0" fillId="0" borderId="0" xfId="0" applyNumberFormat="1" applyFont="1" applyFill="1" applyBorder="1"/>
    <xf numFmtId="0" fontId="2" fillId="0" borderId="0" xfId="0" applyFont="1"/>
    <xf numFmtId="166" fontId="0" fillId="0" borderId="0" xfId="0" applyNumberFormat="1"/>
    <xf numFmtId="164" fontId="0" fillId="0" borderId="0" xfId="0" applyNumberFormat="1" applyFont="1" applyBorder="1"/>
    <xf numFmtId="0" fontId="0" fillId="0" borderId="0" xfId="0" applyFont="1" applyBorder="1"/>
    <xf numFmtId="165" fontId="0" fillId="0" borderId="0" xfId="2" applyNumberFormat="1" applyFont="1" applyBorder="1"/>
    <xf numFmtId="166" fontId="0" fillId="0" borderId="0" xfId="1" applyNumberFormat="1" applyFont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0" fillId="0" borderId="0" xfId="0" applyNumberForma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4" fillId="0" borderId="0" xfId="3" applyAlignment="1">
      <alignment vertical="center"/>
    </xf>
    <xf numFmtId="0" fontId="0" fillId="3" borderId="0" xfId="0" applyFont="1" applyFill="1" applyBorder="1"/>
    <xf numFmtId="0" fontId="5" fillId="0" borderId="0" xfId="0" applyFont="1"/>
    <xf numFmtId="0" fontId="4" fillId="0" borderId="0" xfId="3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mrexcel.com/download-center/books/2018/ExcelDynamicArraysStraightToThePoint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4</xdr:row>
      <xdr:rowOff>19050</xdr:rowOff>
    </xdr:from>
    <xdr:to>
      <xdr:col>8</xdr:col>
      <xdr:colOff>520968</xdr:colOff>
      <xdr:row>21</xdr:row>
      <xdr:rowOff>142875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662DEE-0124-481D-9E23-71BE23C22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828675"/>
          <a:ext cx="2587893" cy="336232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absolute">
    <xdr:from>
      <xdr:col>4</xdr:col>
      <xdr:colOff>304800</xdr:colOff>
      <xdr:row>22</xdr:row>
      <xdr:rowOff>57150</xdr:rowOff>
    </xdr:from>
    <xdr:to>
      <xdr:col>14</xdr:col>
      <xdr:colOff>390525</xdr:colOff>
      <xdr:row>24</xdr:row>
      <xdr:rowOff>47625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6F3FFF-1207-4EA7-AB9C-22E70224F223}"/>
            </a:ext>
          </a:extLst>
        </xdr:cNvPr>
        <xdr:cNvSpPr txBox="1"/>
      </xdr:nvSpPr>
      <xdr:spPr>
        <a:xfrm>
          <a:off x="5657850" y="4295775"/>
          <a:ext cx="6181725" cy="371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u="sng">
              <a:solidFill>
                <a:schemeClr val="accent5">
                  <a:lumMod val="75000"/>
                </a:schemeClr>
              </a:solidFill>
            </a:rPr>
            <a:t>https://www.mrexcel.com/download-center/books/2018/ExcelDynamicArraysStraightToThePoint.pdf</a:t>
          </a:r>
        </a:p>
      </xdr:txBody>
    </xdr:sp>
    <xdr:clientData/>
  </xdr:twoCellAnchor>
  <xdr:twoCellAnchor editAs="absolute">
    <xdr:from>
      <xdr:col>4</xdr:col>
      <xdr:colOff>342899</xdr:colOff>
      <xdr:row>2</xdr:row>
      <xdr:rowOff>114300</xdr:rowOff>
    </xdr:from>
    <xdr:to>
      <xdr:col>8</xdr:col>
      <xdr:colOff>495300</xdr:colOff>
      <xdr:row>3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5746041-8BA1-4BF8-976D-6363F1194999}"/>
            </a:ext>
          </a:extLst>
        </xdr:cNvPr>
        <xdr:cNvSpPr txBox="1"/>
      </xdr:nvSpPr>
      <xdr:spPr>
        <a:xfrm>
          <a:off x="5695949" y="542925"/>
          <a:ext cx="2590801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C00000"/>
              </a:solidFill>
            </a:rPr>
            <a:t>FREE</a:t>
          </a:r>
          <a:r>
            <a:rPr lang="en-US" sz="1400" b="1" baseline="0">
              <a:solidFill>
                <a:srgbClr val="C00000"/>
              </a:solidFill>
            </a:rPr>
            <a:t> Download</a:t>
          </a:r>
          <a:endParaRPr lang="en-US" sz="1400" b="1">
            <a:solidFill>
              <a:srgbClr val="C00000"/>
            </a:solidFill>
          </a:endParaRPr>
        </a:p>
      </xdr:txBody>
    </xdr:sp>
    <xdr:clientData/>
  </xdr:twoCellAnchor>
  <xdr:twoCellAnchor editAs="absolute">
    <xdr:from>
      <xdr:col>6</xdr:col>
      <xdr:colOff>419100</xdr:colOff>
      <xdr:row>2</xdr:row>
      <xdr:rowOff>187570</xdr:rowOff>
    </xdr:from>
    <xdr:to>
      <xdr:col>7</xdr:col>
      <xdr:colOff>171450</xdr:colOff>
      <xdr:row>3</xdr:row>
      <xdr:rowOff>152400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id="{37E06A21-AB92-4B96-AF7F-B6670A8629D4}"/>
            </a:ext>
          </a:extLst>
        </xdr:cNvPr>
        <xdr:cNvSpPr/>
      </xdr:nvSpPr>
      <xdr:spPr>
        <a:xfrm>
          <a:off x="6991350" y="616195"/>
          <a:ext cx="361950" cy="155330"/>
        </a:xfrm>
        <a:custGeom>
          <a:avLst/>
          <a:gdLst>
            <a:gd name="connsiteX0" fmla="*/ 0 w 361950"/>
            <a:gd name="connsiteY0" fmla="*/ 69605 h 155330"/>
            <a:gd name="connsiteX1" fmla="*/ 247650 w 361950"/>
            <a:gd name="connsiteY1" fmla="*/ 2930 h 155330"/>
            <a:gd name="connsiteX2" fmla="*/ 361950 w 361950"/>
            <a:gd name="connsiteY2" fmla="*/ 155330 h 1553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61950" h="155330">
              <a:moveTo>
                <a:pt x="0" y="69605"/>
              </a:moveTo>
              <a:cubicBezTo>
                <a:pt x="93662" y="29124"/>
                <a:pt x="187325" y="-11357"/>
                <a:pt x="247650" y="2930"/>
              </a:cubicBezTo>
              <a:cubicBezTo>
                <a:pt x="307975" y="17217"/>
                <a:pt x="334962" y="86273"/>
                <a:pt x="361950" y="155330"/>
              </a:cubicBezTo>
            </a:path>
          </a:pathLst>
        </a:custGeom>
        <a:ln w="28575" cap="flat" cmpd="sng" algn="ctr">
          <a:solidFill>
            <a:srgbClr val="C0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9F6B25-E308-42A2-B957-115CC75040E8}" name="tblSales" displayName="tblSales" ref="A3:E83" totalsRowShown="0">
  <autoFilter ref="A3:E83" xr:uid="{D7C9AAD2-7BB2-463C-935D-823523F3587A}"/>
  <tableColumns count="5">
    <tableColumn id="1" xr3:uid="{765D858F-7527-46A7-9DA9-41B8B46A00E6}" name="Order Date"/>
    <tableColumn id="2" xr3:uid="{4BF44DF8-F3F1-4EEC-ACC3-A0B1BD8625DD}" name="Customer Name"/>
    <tableColumn id="3" xr3:uid="{64CB1DBB-A5F2-412C-9CBB-8E525AE759E5}" name="Product Name"/>
    <tableColumn id="4" xr3:uid="{4AF74D6A-8651-4201-BE21-42CE72B13CAE}" name="Unit Price"/>
    <tableColumn id="5" xr3:uid="{019A95F6-4DC5-41A4-9644-4199FCEE699E}" name="Quantity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614D99-465D-4C6C-A331-5D0E5E670712}" name="tblSalesFilter" displayName="tblSalesFilter" ref="A3:E83" totalsRowShown="0">
  <autoFilter ref="A3:E83" xr:uid="{D7C9AAD2-7BB2-463C-935D-823523F3587A}"/>
  <tableColumns count="5">
    <tableColumn id="1" xr3:uid="{E1F14CD9-10DB-4332-BF19-5EB2A45A08F2}" name="Order Date"/>
    <tableColumn id="2" xr3:uid="{31711775-ED61-443D-8F49-CD0646441F26}" name="Customer Name"/>
    <tableColumn id="3" xr3:uid="{F445EBDE-FCA8-4028-B86E-8A7A7D5ABA04}" name="Product Name"/>
    <tableColumn id="4" xr3:uid="{7EFC13E2-7AD5-4F8B-910D-A3F96ACA1C69}" name="Unit Price"/>
    <tableColumn id="5" xr3:uid="{8E7656A2-1C0C-4547-9FC2-F508AD126A30}" name="Quantity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na01.safelinks.protection.outlook.com/?url=https%3A%2F%2Fsupport.office.com%2Farticle%2Fca421f1b-fbb2-4c99-9924-df571bd4f1b4&amp;data=04%7C01%7C%7C969a4d9811564678485408d62248f6fd%7C72f988bf86f141af91ab2d7cd011db47%7C1%7C0%7C636734094112976139%7CUnknown%7CTWFpbGZsb3d8eyJWIjoiMC4wLjAwMDAiLCJQIjoiV2luMzIiLCJBTiI6Ik1haWwifQ%3D%3D%7C-1&amp;sdata=0P8E8jhaEixf%2BMaIXA7s8mNUzRALg8neQXjRzQetwd4%3D&amp;reserved=0" TargetMode="External"/><Relationship Id="rId13" Type="http://schemas.openxmlformats.org/officeDocument/2006/relationships/hyperlink" Target="https://na01.safelinks.protection.outlook.com/?url=https%3A%2F%2Fsupport.office.com%2Farticle%2F05aad07c-947e-4c9b-bd6f-7b1f8ae6a7dc&amp;data=04%7C01%7C%7C969a4d9811564678485408d62248f6fd%7C72f988bf86f141af91ab2d7cd011db47%7C1%7C0%7C636734094113016172%7CUnknown%7CTWFpbGZsb3d8eyJWIjoiMC4wLjAwMDAiLCJQIjoiV2luMzIiLCJBTiI6Ik1haWwifQ%3D%3D%7C-1&amp;sdata=PijQpBbtTG1%2BxCE9YwVRFYbZsCNYo8zF5zThSKT7XOI%3D&amp;reserved=0" TargetMode="External"/><Relationship Id="rId18" Type="http://schemas.openxmlformats.org/officeDocument/2006/relationships/hyperlink" Target="https://na01.safelinks.protection.outlook.com/?url=https%3A%2F%2Fsupport.office.com%2Farticle%2Fd17606df-37eb-419a-b343-4e93b06c6a0b&amp;data=04%7C01%7C%7C969a4d9811564678485408d62248f6fd%7C72f988bf86f141af91ab2d7cd011db47%7C1%7C0%7C636734094113056205%7CUnknown%7CTWFpbGZsb3d8eyJWIjoiMC4wLjAwMDAiLCJQIjoiV2luMzIiLCJBTiI6Ik1haWwifQ%3D%3D%7C-1&amp;sdata=K0HW3GTvMT4BX6KYi3XVlkxgmXgL3oaQQtu8URXPAAk%3D&amp;reserved=0" TargetMode="External"/><Relationship Id="rId3" Type="http://schemas.openxmlformats.org/officeDocument/2006/relationships/hyperlink" Target="https://support.office.com/article/57467a98-57e0-4817-9f14-2eb78519ca90" TargetMode="External"/><Relationship Id="rId7" Type="http://schemas.openxmlformats.org/officeDocument/2006/relationships/hyperlink" Target="https://na01.safelinks.protection.outlook.com/?url=https%3A%2F%2Fsupport.office.com%2Farticle%2Fc5ab87fd-30a3-4ce9-9d1a-40204fb85e1e&amp;data=04%7C01%7C%7C969a4d9811564678485408d62248f6fd%7C72f988bf86f141af91ab2d7cd011db47%7C1%7C0%7C636734094112976139%7CUnknown%7CTWFpbGZsb3d8eyJWIjoiMC4wLjAwMDAiLCJQIjoiV2luMzIiLCJBTiI6Ik1haWwifQ%3D%3D%7C-1&amp;sdata=%2F1KnM7vN4hU2DaVXN%2FirejSPfdiiwKQp%2BkcSDawtGYU%3D&amp;reserved=0" TargetMode="External"/><Relationship Id="rId12" Type="http://schemas.openxmlformats.org/officeDocument/2006/relationships/hyperlink" Target="https://support.office.com/article/182c7141-7ff5-4dc2-ba38-7a81b7bf51c7" TargetMode="External"/><Relationship Id="rId17" Type="http://schemas.openxmlformats.org/officeDocument/2006/relationships/hyperlink" Target="https://na01.safelinks.protection.outlook.com/?url=https%3A%2F%2Fsupport.office.com%2Farticle%2F4a220ecc-b830-4e22-b8a6-4b86f6cf6507&amp;data=04%7C01%7C%7C969a4d9811564678485408d62248f6fd%7C72f988bf86f141af91ab2d7cd011db47%7C1%7C0%7C636734094113046196%7CUnknown%7CTWFpbGZsb3d8eyJWIjoiMC4wLjAwMDAiLCJQIjoiV2luMzIiLCJBTiI6Ik1haWwifQ%3D%3D%7C-1&amp;sdata=r7PHUVEw8xP5XUyFrb4vvLwotQoNqfxCJZoCdgyEncU%3D&amp;reserved=0" TargetMode="External"/><Relationship Id="rId2" Type="http://schemas.openxmlformats.org/officeDocument/2006/relationships/hyperlink" Target="https://na01.safelinks.protection.outlook.com/?url=https%3A%2F%2Fsupport.office.com%2Farticle%2F21261e55-3bec-4885-86a6-8b0a47fd4d33&amp;data=04%7C01%7C%7C969a4d9811564678485408d62248f6fd%7C72f988bf86f141af91ab2d7cd011db47%7C1%7C0%7C636734094112936110%7CUnknown%7CTWFpbGZsb3d8eyJWIjoiMC4wLjAwMDAiLCJQIjoiV2luMzIiLCJBTiI6Ik1haWwifQ%3D%3D%7C-1&amp;sdata=zZNKm2hm6kfphwu1UFiKLVLGtFC5dOVT6al7YCjLwXE%3D&amp;reserved=0" TargetMode="External"/><Relationship Id="rId16" Type="http://schemas.openxmlformats.org/officeDocument/2006/relationships/hyperlink" Target="https://na01.safelinks.protection.outlook.com/?url=https%3A%2F%2Fsupport.office.com%2Farticle%2F50e613d0-498a-4cd8-96ee-0846af48f411&amp;data=04%7C01%7C%7C969a4d9811564678485408d62248f6fd%7C72f988bf86f141af91ab2d7cd011db47%7C1%7C0%7C636734094113036188%7CUnknown%7CTWFpbGZsb3d8eyJWIjoiMC4wLjAwMDAiLCJQIjoiV2luMzIiLCJBTiI6Ik1haWwifQ%3D%3D%7C-1&amp;sdata=QuWWEGyrb1GVvq2miyfCrZmg3E6TBTtkxISVWZQzRZM%3D&amp;reserved=0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na01.safelinks.protection.outlook.com/?url=https%3A%2F%2Fsupport.office.com%2Farticle%2Ff4f7cb66-82eb-4767-8f7c-4877ad80c759&amp;data=04%7C01%7C%7C969a4d9811564678485408d62248f6fd%7C72f988bf86f141af91ab2d7cd011db47%7C1%7C0%7C636734094112926097%7CUnknown%7CTWFpbGZsb3d8eyJWIjoiMC4wLjAwMDAiLCJQIjoiV2luMzIiLCJBTiI6Ik1haWwifQ%3D%3D%7C-1&amp;sdata=njkJe56Y3xbdWKJ961W42OySoXyS3h3hO8jFki2mRYs%3D&amp;reserved=0" TargetMode="External"/><Relationship Id="rId6" Type="http://schemas.openxmlformats.org/officeDocument/2006/relationships/hyperlink" Target="https://na01.safelinks.protection.outlook.com/?url=https%3A%2F%2Fsupport.office.com%2Farticle%2Fcd2d7a62-1b93-435c-b561-d6a35134f28f&amp;data=04%7C01%7C%7C969a4d9811564678485408d62248f6fd%7C72f988bf86f141af91ab2d7cd011db47%7C1%7C0%7C636734094112966135%7CUnknown%7CTWFpbGZsb3d8eyJWIjoiMC4wLjAwMDAiLCJQIjoiV2luMzIiLCJBTiI6Ik1haWwifQ%3D%3D%7C-1&amp;sdata=YYf1gJvja3Ka8fhZOxd0Or5PFvB4b5L4L04B65xi5JQ%3D&amp;reserved=0" TargetMode="External"/><Relationship Id="rId11" Type="http://schemas.openxmlformats.org/officeDocument/2006/relationships/hyperlink" Target="https://na01.safelinks.protection.outlook.com/?url=https%3A%2F%2Fsupport.office.com%2Farticle%2Fffe0f555-b479-4a17-a6e2-ef9cc9ad4023&amp;data=04%7C01%7C%7C969a4d9811564678485408d62248f6fd%7C72f988bf86f141af91ab2d7cd011db47%7C1%7C0%7C636734094113006168%7CUnknown%7CTWFpbGZsb3d8eyJWIjoiMC4wLjAwMDAiLCJQIjoiV2luMzIiLCJBTiI6Ik1haWwifQ%3D%3D%7C-1&amp;sdata=D5R92oBxwZw%2FpK7b48KvBE%2FBK6%2F9FxEAul1UH8V9290%3D&amp;reserved=0" TargetMode="External"/><Relationship Id="rId5" Type="http://schemas.openxmlformats.org/officeDocument/2006/relationships/hyperlink" Target="https://na01.safelinks.protection.outlook.com/?url=https%3A%2F%2Fsupport.office.com%2Farticle%2F22f63bd0-ccc8-492f-953d-c20e8e44b86c&amp;data=04%7C01%7C%7C969a4d9811564678485408d62248f6fd%7C72f988bf86f141af91ab2d7cd011db47%7C1%7C0%7C636734094112956122%7CUnknown%7CTWFpbGZsb3d8eyJWIjoiMC4wLjAwMDAiLCJQIjoiV2luMzIiLCJBTiI6Ik1haWwifQ%3D%3D%7C-1&amp;sdata=Wf1CFNMroc%2F8DdQ8vY4YQ0E9J2BvbvZIQ9V9BewAL5g%3D&amp;reserved=0" TargetMode="External"/><Relationship Id="rId15" Type="http://schemas.openxmlformats.org/officeDocument/2006/relationships/hyperlink" Target="https://na01.safelinks.protection.outlook.com/?url=https%3A%2F%2Fsupport.office.com%2Farticle%2F8bfa1758-1be4-42f4-a974-c4d4bc513d4b&amp;data=04%7C01%7C%7C969a4d9811564678485408d62248f6fd%7C72f988bf86f141af91ab2d7cd011db47%7C1%7C0%7C636734094113036188%7CUnknown%7CTWFpbGZsb3d8eyJWIjoiMC4wLjAwMDAiLCJQIjoiV2luMzIiLCJBTiI6Ik1haWwifQ%3D%3D%7C-1&amp;sdata=I1e%2Fx4PU9a3v0e0PspE7%2F1SRCM7eDR7i6ru7YSYrLgg%3D&amp;reserved=0" TargetMode="External"/><Relationship Id="rId10" Type="http://schemas.openxmlformats.org/officeDocument/2006/relationships/hyperlink" Target="https://na01.safelinks.protection.outlook.com/?url=https%3A%2F%2Fsupport.office.com%2Farticle%2F3dd5899f-bca2-4b9d-a172-3eae9ac22efd&amp;data=04%7C01%7C%7C969a4d9811564678485408d62248f6fd%7C72f988bf86f141af91ab2d7cd011db47%7C1%7C0%7C636734094112996159%7CUnknown%7CTWFpbGZsb3d8eyJWIjoiMC4wLjAwMDAiLCJQIjoiV2luMzIiLCJBTiI6Ik1haWwifQ%3D%3D%7C-1&amp;sdata=QUHRJWUy5vUgefVrH9uHWxFOuYcyYKZwUP1GNT68h1g%3D&amp;reserved=0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https://na01.safelinks.protection.outlook.com/?url=https%3A%2F%2Fsupport.office.com%2Farticle%2F7ca229ca-13ae-420b-928e-2ef52a3805ff&amp;data=04%7C01%7C%7C969a4d9811564678485408d62248f6fd%7C72f988bf86f141af91ab2d7cd011db47%7C1%7C0%7C636734094112946114%7CUnknown%7CTWFpbGZsb3d8eyJWIjoiMC4wLjAwMDAiLCJQIjoiV2luMzIiLCJBTiI6Ik1haWwifQ%3D%3D%7C-1&amp;sdata=0xgNqtVOtQFQOUunuEDFUIlIxplVJ5ShK%2BfiJ15lVdo%3D&amp;reserved=0" TargetMode="External"/><Relationship Id="rId9" Type="http://schemas.openxmlformats.org/officeDocument/2006/relationships/hyperlink" Target="https://na01.safelinks.protection.outlook.com/?url=https%3A%2F%2Fsupport.office.com%2Farticle%2F205c6b06-03ba-4151-89a1-87a7eb36e531&amp;data=04%7C01%7C%7C969a4d9811564678485408d62248f6fd%7C72f988bf86f141af91ab2d7cd011db47%7C1%7C0%7C636734094112986151%7CUnknown%7CTWFpbGZsb3d8eyJWIjoiMC4wLjAwMDAiLCJQIjoiV2luMzIiLCJBTiI6Ik1haWwifQ%3D%3D%7C-1&amp;sdata=5OFoh30JV2smWSNzCisvtZhdQJLcVr5jdgxQccLYn8I%3D&amp;reserved=0" TargetMode="External"/><Relationship Id="rId14" Type="http://schemas.openxmlformats.org/officeDocument/2006/relationships/hyperlink" Target="https://na01.safelinks.protection.outlook.com/?url=https%3A%2F%2Fsupport.office.com%2Farticle%2Fb3406d00-be0b-4a68-9976-40143ec7b55f&amp;data=04%7C01%7C%7C969a4d9811564678485408d62248f6fd%7C72f988bf86f141af91ab2d7cd011db47%7C1%7C0%7C636734094113026184%7CUnknown%7CTWFpbGZsb3d8eyJWIjoiMC4wLjAwMDAiLCJQIjoiV2luMzIiLCJBTiI6Ik1haWwifQ%3D%3D%7C-1&amp;sdata=BxQ4bj6Fil7vhrdK1d5hBUpb1zvSeD3m687kC8NGEbc%3D&amp;reserved=0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xcelcampus.com/functions/dynamic-array-formulas-previe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FA860-E427-4A2F-B72E-501DFF782D05}">
  <sheetPr codeName="Sheet1"/>
  <dimension ref="A1:I18"/>
  <sheetViews>
    <sheetView tabSelected="1" workbookViewId="0"/>
  </sheetViews>
  <sheetFormatPr defaultRowHeight="15" x14ac:dyDescent="0.25"/>
  <cols>
    <col min="1" max="1" width="15.42578125" bestFit="1" customWidth="1"/>
    <col min="3" max="5" width="13.140625" customWidth="1"/>
    <col min="6" max="8" width="9.140625" customWidth="1"/>
    <col min="9" max="9" width="27.7109375" customWidth="1"/>
  </cols>
  <sheetData>
    <row r="1" spans="1:9" ht="18.75" x14ac:dyDescent="0.3">
      <c r="A1" s="1" t="s">
        <v>51</v>
      </c>
    </row>
    <row r="3" spans="1:9" x14ac:dyDescent="0.25">
      <c r="A3" s="17" t="s">
        <v>2</v>
      </c>
      <c r="C3" s="18" t="s">
        <v>47</v>
      </c>
      <c r="D3" s="18" t="s">
        <v>49</v>
      </c>
      <c r="E3" s="18" t="s">
        <v>54</v>
      </c>
      <c r="F3" s="8"/>
      <c r="G3" s="8"/>
      <c r="H3" s="8"/>
      <c r="I3" s="19" t="s">
        <v>71</v>
      </c>
    </row>
    <row r="4" spans="1:9" x14ac:dyDescent="0.25">
      <c r="A4" t="s">
        <v>10</v>
      </c>
      <c r="C4" t="str" cm="1">
        <f t="array" ref="C4:C11">_xlfn.UNIQUE(A4:A18)</f>
        <v xml:space="preserve">Whole Foods </v>
      </c>
      <c r="D4" t="str" cm="1">
        <f t="array" ref="D4:D11">_xlfn._xlws.SORT(_xlfn.ANCHORARRAY(C4))</f>
        <v>Food 4 Less</v>
      </c>
      <c r="E4" t="str" cm="1">
        <f t="array" ref="E4:E11">_xlfn._xlws.SORT(_xlfn.UNIQUE(A4:A18))</f>
        <v>Food 4 Less</v>
      </c>
      <c r="I4" t="str">
        <f t="array" ref="I4">INDEX($A$4:$A$18,MATCH(0,COUNTIF($I$3:I3,$A$4:$A$18),0))</f>
        <v xml:space="preserve">Whole Foods </v>
      </c>
    </row>
    <row r="5" spans="1:9" x14ac:dyDescent="0.25">
      <c r="A5" t="s">
        <v>8</v>
      </c>
      <c r="C5" t="str">
        <v>Safeway</v>
      </c>
      <c r="D5" t="str">
        <v xml:space="preserve">Raley's </v>
      </c>
      <c r="E5" t="str">
        <v xml:space="preserve">Raley's </v>
      </c>
      <c r="I5" t="str">
        <f t="array" ref="I5">INDEX($A$4:$A$18,MATCH(0,COUNTIF($I$3:I4,$A$4:$A$18),0))</f>
        <v>Safeway</v>
      </c>
    </row>
    <row r="6" spans="1:9" x14ac:dyDescent="0.25">
      <c r="A6" t="s">
        <v>8</v>
      </c>
      <c r="C6" t="str">
        <v>Smart &amp; Final</v>
      </c>
      <c r="D6" t="str">
        <v>Safeway</v>
      </c>
      <c r="E6" t="str">
        <v>Safeway</v>
      </c>
      <c r="I6" t="str">
        <f t="array" ref="I6">INDEX($A$4:$A$18,MATCH(0,COUNTIF($I$3:I5,$A$4:$A$18),0))</f>
        <v>Smart &amp; Final</v>
      </c>
    </row>
    <row r="7" spans="1:9" x14ac:dyDescent="0.25">
      <c r="A7" t="s">
        <v>8</v>
      </c>
      <c r="C7" t="str">
        <v xml:space="preserve">Save Mart </v>
      </c>
      <c r="D7" t="str">
        <v xml:space="preserve">Save Mart </v>
      </c>
      <c r="E7" t="str">
        <v xml:space="preserve">Save Mart </v>
      </c>
      <c r="I7" t="str">
        <f t="array" ref="I7">INDEX($A$4:$A$18,MATCH(0,COUNTIF($I$3:I6,$A$4:$A$18),0))</f>
        <v xml:space="preserve">Save Mart </v>
      </c>
    </row>
    <row r="8" spans="1:9" x14ac:dyDescent="0.25">
      <c r="A8" t="s">
        <v>10</v>
      </c>
      <c r="C8" t="str">
        <v>Food 4 Less</v>
      </c>
      <c r="D8" t="str">
        <v>Smart &amp; Final</v>
      </c>
      <c r="E8" t="str">
        <v>Smart &amp; Final</v>
      </c>
      <c r="I8" t="str">
        <f t="array" ref="I8">INDEX($A$4:$A$18,MATCH(0,COUNTIF($I$3:I7,$A$4:$A$18),0))</f>
        <v>Food 4 Less</v>
      </c>
    </row>
    <row r="9" spans="1:9" x14ac:dyDescent="0.25">
      <c r="A9" t="s">
        <v>13</v>
      </c>
      <c r="C9" t="str">
        <v xml:space="preserve">Raley's </v>
      </c>
      <c r="D9" t="str">
        <v>Stater Bros</v>
      </c>
      <c r="E9" t="str">
        <v>Stater Bros</v>
      </c>
      <c r="I9" t="str">
        <f t="array" ref="I9">INDEX($A$4:$A$18,MATCH(0,COUNTIF($I$3:I8,$A$4:$A$18),0))</f>
        <v xml:space="preserve">Raley's </v>
      </c>
    </row>
    <row r="10" spans="1:9" x14ac:dyDescent="0.25">
      <c r="A10" t="s">
        <v>11</v>
      </c>
      <c r="C10" t="str">
        <v xml:space="preserve">Vallarta </v>
      </c>
      <c r="D10" t="str">
        <v xml:space="preserve">Vallarta </v>
      </c>
      <c r="E10" t="str">
        <v xml:space="preserve">Vallarta </v>
      </c>
      <c r="I10" t="str">
        <f t="array" ref="I10">INDEX($A$4:$A$18,MATCH(0,COUNTIF($I$3:I9,$A$4:$A$18),0))</f>
        <v xml:space="preserve">Vallarta </v>
      </c>
    </row>
    <row r="11" spans="1:9" x14ac:dyDescent="0.25">
      <c r="A11" t="s">
        <v>6</v>
      </c>
      <c r="C11" t="str">
        <v>Stater Bros</v>
      </c>
      <c r="D11" t="str">
        <v xml:space="preserve">Whole Foods </v>
      </c>
      <c r="E11" t="str">
        <v xml:space="preserve">Whole Foods </v>
      </c>
      <c r="I11" t="str">
        <f t="array" ref="I11">INDEX($A$4:$A$18,MATCH(0,COUNTIF($I$3:I10,$A$4:$A$18),0))</f>
        <v>Stater Bros</v>
      </c>
    </row>
    <row r="12" spans="1:9" x14ac:dyDescent="0.25">
      <c r="A12" t="s">
        <v>8</v>
      </c>
      <c r="I12" t="e">
        <f t="array" ref="I12">INDEX($A$4:$A$18,MATCH(0,COUNTIF($I$3:I11,$A$4:$A$18),0))</f>
        <v>#N/A</v>
      </c>
    </row>
    <row r="13" spans="1:9" x14ac:dyDescent="0.25">
      <c r="A13" t="s">
        <v>17</v>
      </c>
      <c r="I13" t="e">
        <f t="array" ref="I13">INDEX($A$4:$A$18,MATCH(0,COUNTIF($I$3:I12,$A$4:$A$18),0))</f>
        <v>#N/A</v>
      </c>
    </row>
    <row r="14" spans="1:9" x14ac:dyDescent="0.25">
      <c r="A14" t="s">
        <v>19</v>
      </c>
    </row>
    <row r="15" spans="1:9" x14ac:dyDescent="0.25">
      <c r="A15" t="s">
        <v>10</v>
      </c>
    </row>
    <row r="16" spans="1:9" x14ac:dyDescent="0.25">
      <c r="A16" t="s">
        <v>6</v>
      </c>
    </row>
    <row r="17" spans="1:1" x14ac:dyDescent="0.25">
      <c r="A17" t="s">
        <v>11</v>
      </c>
    </row>
    <row r="18" spans="1:1" x14ac:dyDescent="0.25">
      <c r="A18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AD8C-B482-4339-BE48-44561AB93D73}">
  <sheetPr codeName="Sheet6"/>
  <dimension ref="A1:J84"/>
  <sheetViews>
    <sheetView zoomScaleNormal="100" workbookViewId="0">
      <selection activeCell="B4" sqref="B4"/>
    </sheetView>
  </sheetViews>
  <sheetFormatPr defaultRowHeight="15" x14ac:dyDescent="0.25"/>
  <cols>
    <col min="1" max="1" width="13" bestFit="1" customWidth="1"/>
    <col min="2" max="2" width="17.7109375" bestFit="1" customWidth="1"/>
    <col min="3" max="3" width="21" customWidth="1"/>
    <col min="4" max="4" width="12" customWidth="1"/>
    <col min="5" max="5" width="11" customWidth="1"/>
    <col min="8" max="8" width="13.7109375" bestFit="1" customWidth="1"/>
    <col min="10" max="10" width="21.42578125" bestFit="1" customWidth="1"/>
  </cols>
  <sheetData>
    <row r="1" spans="1:10" ht="18.75" x14ac:dyDescent="0.3">
      <c r="A1" s="1" t="s">
        <v>0</v>
      </c>
    </row>
    <row r="3" spans="1:10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H3" s="18" t="s">
        <v>48</v>
      </c>
      <c r="J3" s="18" t="s">
        <v>52</v>
      </c>
    </row>
    <row r="4" spans="1:10" x14ac:dyDescent="0.25">
      <c r="A4" s="4">
        <v>43101</v>
      </c>
      <c r="B4" s="3" t="s">
        <v>6</v>
      </c>
      <c r="C4" s="3" t="s">
        <v>7</v>
      </c>
      <c r="D4" s="5">
        <v>9</v>
      </c>
      <c r="E4" s="6">
        <v>70</v>
      </c>
      <c r="H4" t="str" cm="1">
        <f t="array" ref="H4:H18">_xlfn._xlws.SORT(_xlfn.UNIQUE(tblSales[Customer Name]))</f>
        <v>Albertsons</v>
      </c>
      <c r="J4" t="str" cm="1">
        <f t="array" ref="J4:J30">_xlfn._xlws.SORT(_xlfn.UNIQUE(tblSales[Product Name]))</f>
        <v>Almond Biscuits Mix</v>
      </c>
    </row>
    <row r="5" spans="1:10" x14ac:dyDescent="0.25">
      <c r="A5" s="4">
        <v>43101</v>
      </c>
      <c r="B5" s="3" t="s">
        <v>8</v>
      </c>
      <c r="C5" s="3" t="s">
        <v>9</v>
      </c>
      <c r="D5" s="5">
        <v>46</v>
      </c>
      <c r="E5" s="6">
        <v>190</v>
      </c>
      <c r="H5" t="str">
        <v>Costco</v>
      </c>
      <c r="J5" t="str">
        <v>Almonds</v>
      </c>
    </row>
    <row r="6" spans="1:10" x14ac:dyDescent="0.25">
      <c r="A6" s="4">
        <v>43101</v>
      </c>
      <c r="B6" s="3" t="s">
        <v>10</v>
      </c>
      <c r="C6" s="3" t="s">
        <v>7</v>
      </c>
      <c r="D6" s="5">
        <v>9.1999999999999993</v>
      </c>
      <c r="E6" s="6">
        <v>470</v>
      </c>
      <c r="H6" t="str">
        <v>Food 4 Less</v>
      </c>
      <c r="J6" t="str">
        <v>Boysenberry Spread</v>
      </c>
    </row>
    <row r="7" spans="1:10" x14ac:dyDescent="0.25">
      <c r="A7" s="4">
        <v>43101</v>
      </c>
      <c r="B7" s="3" t="s">
        <v>10</v>
      </c>
      <c r="C7" s="3" t="s">
        <v>53</v>
      </c>
      <c r="D7" s="5">
        <v>0</v>
      </c>
      <c r="E7" s="6">
        <v>0</v>
      </c>
      <c r="H7" t="str">
        <v>Foodsco</v>
      </c>
      <c r="J7" t="str">
        <v>Cajun Seasoning</v>
      </c>
    </row>
    <row r="8" spans="1:10" x14ac:dyDescent="0.25">
      <c r="A8" s="4">
        <v>43101</v>
      </c>
      <c r="B8" s="3" t="s">
        <v>11</v>
      </c>
      <c r="C8" s="3" t="s">
        <v>12</v>
      </c>
      <c r="D8" s="7">
        <v>2.99</v>
      </c>
      <c r="E8" s="6">
        <v>900</v>
      </c>
      <c r="H8" t="str">
        <v>Mission Foods</v>
      </c>
      <c r="J8" t="str">
        <v>Chocolate</v>
      </c>
    </row>
    <row r="9" spans="1:10" x14ac:dyDescent="0.25">
      <c r="A9" s="4">
        <v>43102</v>
      </c>
      <c r="B9" s="3" t="s">
        <v>13</v>
      </c>
      <c r="C9" s="3" t="s">
        <v>14</v>
      </c>
      <c r="D9" s="5">
        <v>14</v>
      </c>
      <c r="E9" s="6">
        <v>100</v>
      </c>
      <c r="H9" t="str">
        <v xml:space="preserve">Raley's </v>
      </c>
      <c r="J9" t="str">
        <v>Chocolate Cookies Mix</v>
      </c>
    </row>
    <row r="10" spans="1:10" x14ac:dyDescent="0.25">
      <c r="A10" s="4">
        <v>43102</v>
      </c>
      <c r="B10" s="3" t="s">
        <v>11</v>
      </c>
      <c r="C10" s="3" t="s">
        <v>15</v>
      </c>
      <c r="D10" s="5">
        <v>10</v>
      </c>
      <c r="E10" s="6">
        <v>810</v>
      </c>
      <c r="H10" t="str">
        <v xml:space="preserve">Ralphs </v>
      </c>
      <c r="J10" t="str">
        <v>Clam Chowder</v>
      </c>
    </row>
    <row r="11" spans="1:10" x14ac:dyDescent="0.25">
      <c r="A11" s="4">
        <v>43103</v>
      </c>
      <c r="B11" s="3" t="s">
        <v>6</v>
      </c>
      <c r="C11" s="3" t="s">
        <v>16</v>
      </c>
      <c r="D11" s="5">
        <v>3.5</v>
      </c>
      <c r="E11" s="6">
        <v>750</v>
      </c>
      <c r="H11" t="str">
        <v>Safeway</v>
      </c>
      <c r="J11" t="str">
        <v>Coffee</v>
      </c>
    </row>
    <row r="12" spans="1:10" x14ac:dyDescent="0.25">
      <c r="A12" s="4">
        <v>43103</v>
      </c>
      <c r="B12" s="3" t="s">
        <v>8</v>
      </c>
      <c r="C12" s="3" t="s">
        <v>9</v>
      </c>
      <c r="D12" s="5">
        <v>46</v>
      </c>
      <c r="E12" s="6">
        <v>920</v>
      </c>
      <c r="H12" t="str">
        <v xml:space="preserve">Save Mart </v>
      </c>
      <c r="J12" t="str">
        <v>Crab Meat</v>
      </c>
    </row>
    <row r="13" spans="1:10" x14ac:dyDescent="0.25">
      <c r="A13" s="4">
        <v>43104</v>
      </c>
      <c r="B13" s="3" t="s">
        <v>17</v>
      </c>
      <c r="C13" s="3" t="s">
        <v>18</v>
      </c>
      <c r="D13" s="5">
        <v>34.799999999999997</v>
      </c>
      <c r="E13" s="6">
        <v>180</v>
      </c>
      <c r="H13" t="str">
        <v>Smart &amp; Final</v>
      </c>
      <c r="J13" t="str">
        <v>Curry Sauce</v>
      </c>
    </row>
    <row r="14" spans="1:10" x14ac:dyDescent="0.25">
      <c r="A14" s="4">
        <v>43104</v>
      </c>
      <c r="B14" s="3" t="s">
        <v>19</v>
      </c>
      <c r="C14" s="3" t="s">
        <v>20</v>
      </c>
      <c r="D14" s="5">
        <v>40</v>
      </c>
      <c r="E14" s="6">
        <v>810</v>
      </c>
      <c r="H14" t="str">
        <v>Stater Bros</v>
      </c>
      <c r="J14" t="str">
        <v>Dried Apples</v>
      </c>
    </row>
    <row r="15" spans="1:10" x14ac:dyDescent="0.25">
      <c r="A15" s="4">
        <v>43104</v>
      </c>
      <c r="B15" s="3" t="s">
        <v>10</v>
      </c>
      <c r="C15" s="3" t="s">
        <v>7</v>
      </c>
      <c r="D15" s="7">
        <v>9.1999999999999993</v>
      </c>
      <c r="E15" s="6">
        <v>380</v>
      </c>
      <c r="H15" t="str">
        <v xml:space="preserve">Vallarta </v>
      </c>
      <c r="J15" t="str">
        <v>Dried Pears</v>
      </c>
    </row>
    <row r="16" spans="1:10" x14ac:dyDescent="0.25">
      <c r="A16" s="4">
        <v>43104</v>
      </c>
      <c r="B16" s="3" t="s">
        <v>6</v>
      </c>
      <c r="C16" s="3" t="s">
        <v>7</v>
      </c>
      <c r="D16" s="7">
        <v>9.1999999999999993</v>
      </c>
      <c r="E16" s="6">
        <v>880</v>
      </c>
      <c r="H16" t="str">
        <v>Vons</v>
      </c>
      <c r="J16" t="str">
        <v>Dried Plums</v>
      </c>
    </row>
    <row r="17" spans="1:10" x14ac:dyDescent="0.25">
      <c r="A17" s="4">
        <v>43105</v>
      </c>
      <c r="B17" s="3" t="s">
        <v>11</v>
      </c>
      <c r="C17" s="3" t="s">
        <v>21</v>
      </c>
      <c r="D17" s="5">
        <v>22</v>
      </c>
      <c r="E17" s="6">
        <v>720</v>
      </c>
      <c r="H17" t="str">
        <v xml:space="preserve">Wal-Mart </v>
      </c>
      <c r="J17" t="str">
        <v>Fruit Cocktail</v>
      </c>
    </row>
    <row r="18" spans="1:10" x14ac:dyDescent="0.25">
      <c r="A18" s="4">
        <v>43106</v>
      </c>
      <c r="B18" s="3" t="s">
        <v>22</v>
      </c>
      <c r="C18" s="3" t="s">
        <v>20</v>
      </c>
      <c r="D18" s="5">
        <v>40</v>
      </c>
      <c r="E18" s="6">
        <v>250</v>
      </c>
      <c r="H18" t="str">
        <v xml:space="preserve">Whole Foods </v>
      </c>
      <c r="J18" t="str">
        <v>Gnocchi</v>
      </c>
    </row>
    <row r="19" spans="1:10" x14ac:dyDescent="0.25">
      <c r="A19" s="4">
        <v>43106</v>
      </c>
      <c r="B19" s="3" t="s">
        <v>10</v>
      </c>
      <c r="C19" s="3" t="s">
        <v>20</v>
      </c>
      <c r="D19" s="5">
        <v>40</v>
      </c>
      <c r="E19" s="6">
        <v>820</v>
      </c>
      <c r="J19" t="str">
        <v>Green Tea</v>
      </c>
    </row>
    <row r="20" spans="1:10" x14ac:dyDescent="0.25">
      <c r="A20" s="4">
        <v>43106</v>
      </c>
      <c r="B20" s="3" t="s">
        <v>22</v>
      </c>
      <c r="C20" s="3" t="s">
        <v>23</v>
      </c>
      <c r="D20" s="5">
        <v>12.75</v>
      </c>
      <c r="E20" s="6">
        <v>1000</v>
      </c>
      <c r="J20" t="str">
        <v>Lemonade</v>
      </c>
    </row>
    <row r="21" spans="1:10" x14ac:dyDescent="0.25">
      <c r="A21" s="4">
        <v>43106</v>
      </c>
      <c r="B21" s="3" t="s">
        <v>22</v>
      </c>
      <c r="C21" s="3" t="s">
        <v>20</v>
      </c>
      <c r="D21" s="7">
        <v>40</v>
      </c>
      <c r="E21" s="6">
        <v>320</v>
      </c>
      <c r="J21" t="str">
        <v>Long Grain Rice</v>
      </c>
    </row>
    <row r="22" spans="1:10" x14ac:dyDescent="0.25">
      <c r="A22" s="4">
        <v>43107</v>
      </c>
      <c r="B22" s="3" t="s">
        <v>24</v>
      </c>
      <c r="C22" s="3" t="s">
        <v>25</v>
      </c>
      <c r="D22" s="5">
        <v>18</v>
      </c>
      <c r="E22" s="6">
        <v>640</v>
      </c>
      <c r="J22" t="str">
        <v>Marmalade</v>
      </c>
    </row>
    <row r="23" spans="1:10" x14ac:dyDescent="0.25">
      <c r="A23" s="4">
        <v>43108</v>
      </c>
      <c r="B23" s="3" t="s">
        <v>6</v>
      </c>
      <c r="C23" s="3" t="s">
        <v>26</v>
      </c>
      <c r="D23" s="5">
        <v>30</v>
      </c>
      <c r="E23" s="6">
        <v>810</v>
      </c>
      <c r="J23" t="str">
        <v>Mozzarella</v>
      </c>
    </row>
    <row r="24" spans="1:10" x14ac:dyDescent="0.25">
      <c r="A24" s="4">
        <v>43108</v>
      </c>
      <c r="B24" s="3" t="s">
        <v>10</v>
      </c>
      <c r="C24" s="3" t="s">
        <v>23</v>
      </c>
      <c r="D24" s="5">
        <v>12.75</v>
      </c>
      <c r="E24" s="6">
        <v>360</v>
      </c>
      <c r="J24" t="str">
        <v>Olive Oil</v>
      </c>
    </row>
    <row r="25" spans="1:10" x14ac:dyDescent="0.25">
      <c r="A25" s="4">
        <v>43108</v>
      </c>
      <c r="B25" s="3" t="s">
        <v>10</v>
      </c>
      <c r="C25" s="3" t="s">
        <v>53</v>
      </c>
      <c r="D25" s="5">
        <v>0</v>
      </c>
      <c r="E25" s="6">
        <v>0</v>
      </c>
      <c r="J25" t="str">
        <v>Peanut Butter Biscuits</v>
      </c>
    </row>
    <row r="26" spans="1:10" x14ac:dyDescent="0.25">
      <c r="A26" s="4">
        <v>43108</v>
      </c>
      <c r="B26" s="3" t="s">
        <v>27</v>
      </c>
      <c r="C26" s="3" t="s">
        <v>53</v>
      </c>
      <c r="D26" s="5">
        <v>0</v>
      </c>
      <c r="E26" s="6">
        <v>0</v>
      </c>
      <c r="J26" t="str">
        <v>Ravioli</v>
      </c>
    </row>
    <row r="27" spans="1:10" x14ac:dyDescent="0.25">
      <c r="A27" s="4">
        <v>43108</v>
      </c>
      <c r="B27" s="3" t="s">
        <v>13</v>
      </c>
      <c r="C27" s="3" t="s">
        <v>28</v>
      </c>
      <c r="D27" s="5">
        <v>39</v>
      </c>
      <c r="E27" s="6">
        <v>410</v>
      </c>
      <c r="J27" t="str">
        <v>Scones</v>
      </c>
    </row>
    <row r="28" spans="1:10" x14ac:dyDescent="0.25">
      <c r="A28" s="4">
        <v>43109</v>
      </c>
      <c r="B28" s="3" t="s">
        <v>11</v>
      </c>
      <c r="C28" s="3" t="s">
        <v>29</v>
      </c>
      <c r="D28" s="5">
        <v>9.1999999999999993</v>
      </c>
      <c r="E28" s="6">
        <v>600</v>
      </c>
      <c r="J28" t="str">
        <v>Shipping Only</v>
      </c>
    </row>
    <row r="29" spans="1:10" x14ac:dyDescent="0.25">
      <c r="A29" s="4">
        <v>43109</v>
      </c>
      <c r="B29" s="3" t="s">
        <v>30</v>
      </c>
      <c r="C29" s="3" t="s">
        <v>25</v>
      </c>
      <c r="D29" s="7">
        <v>18</v>
      </c>
      <c r="E29" s="6">
        <v>810</v>
      </c>
      <c r="J29" t="str">
        <v>Soda</v>
      </c>
    </row>
    <row r="30" spans="1:10" x14ac:dyDescent="0.25">
      <c r="A30" s="4">
        <v>43110</v>
      </c>
      <c r="B30" s="3" t="s">
        <v>22</v>
      </c>
      <c r="C30" s="3" t="s">
        <v>14</v>
      </c>
      <c r="D30" s="5">
        <v>14</v>
      </c>
      <c r="E30" s="6">
        <v>850</v>
      </c>
      <c r="J30" t="str">
        <v>Syrup</v>
      </c>
    </row>
    <row r="31" spans="1:10" x14ac:dyDescent="0.25">
      <c r="A31" s="4">
        <v>43112</v>
      </c>
      <c r="B31" s="3" t="s">
        <v>11</v>
      </c>
      <c r="C31" s="3" t="s">
        <v>31</v>
      </c>
      <c r="D31" s="5">
        <v>25</v>
      </c>
      <c r="E31" s="6">
        <v>840</v>
      </c>
    </row>
    <row r="32" spans="1:10" x14ac:dyDescent="0.25">
      <c r="A32" s="4">
        <v>43112</v>
      </c>
      <c r="B32" s="3" t="s">
        <v>32</v>
      </c>
      <c r="C32" s="3" t="s">
        <v>33</v>
      </c>
      <c r="D32" s="5">
        <v>10</v>
      </c>
      <c r="E32" s="6">
        <v>990</v>
      </c>
    </row>
    <row r="33" spans="1:5" x14ac:dyDescent="0.25">
      <c r="A33" s="4">
        <v>43112</v>
      </c>
      <c r="B33" s="3" t="s">
        <v>22</v>
      </c>
      <c r="C33" s="3" t="s">
        <v>23</v>
      </c>
      <c r="D33" s="5">
        <v>12.75</v>
      </c>
      <c r="E33" s="6">
        <v>410</v>
      </c>
    </row>
    <row r="34" spans="1:5" x14ac:dyDescent="0.25">
      <c r="A34" s="4">
        <v>43112</v>
      </c>
      <c r="B34" s="3" t="s">
        <v>34</v>
      </c>
      <c r="C34" s="3" t="s">
        <v>31</v>
      </c>
      <c r="D34" s="5">
        <v>25</v>
      </c>
      <c r="E34" s="6">
        <v>240</v>
      </c>
    </row>
    <row r="35" spans="1:5" x14ac:dyDescent="0.25">
      <c r="A35" s="4">
        <v>43113</v>
      </c>
      <c r="B35" s="3" t="s">
        <v>35</v>
      </c>
      <c r="C35" s="3" t="s">
        <v>20</v>
      </c>
      <c r="D35" s="5">
        <v>40</v>
      </c>
      <c r="E35" s="6">
        <v>290</v>
      </c>
    </row>
    <row r="36" spans="1:5" x14ac:dyDescent="0.25">
      <c r="A36" s="4">
        <v>43114</v>
      </c>
      <c r="B36" s="3" t="s">
        <v>24</v>
      </c>
      <c r="C36" s="3" t="s">
        <v>12</v>
      </c>
      <c r="D36" s="5">
        <v>2.99</v>
      </c>
      <c r="E36" s="6">
        <v>170</v>
      </c>
    </row>
    <row r="37" spans="1:5" x14ac:dyDescent="0.25">
      <c r="A37" s="4">
        <v>43115</v>
      </c>
      <c r="B37" s="3" t="s">
        <v>22</v>
      </c>
      <c r="C37" s="3" t="s">
        <v>53</v>
      </c>
      <c r="D37" s="5">
        <v>0</v>
      </c>
      <c r="E37" s="6">
        <v>0</v>
      </c>
    </row>
    <row r="38" spans="1:5" x14ac:dyDescent="0.25">
      <c r="A38" s="4">
        <v>43115</v>
      </c>
      <c r="B38" s="3" t="s">
        <v>36</v>
      </c>
      <c r="C38" s="3" t="s">
        <v>16</v>
      </c>
      <c r="D38" s="7">
        <v>3.5</v>
      </c>
      <c r="E38" s="6">
        <v>470</v>
      </c>
    </row>
    <row r="39" spans="1:5" x14ac:dyDescent="0.25">
      <c r="A39" s="4">
        <v>43116</v>
      </c>
      <c r="B39" s="3" t="s">
        <v>13</v>
      </c>
      <c r="C39" s="3" t="s">
        <v>23</v>
      </c>
      <c r="D39" s="5">
        <v>12.75</v>
      </c>
      <c r="E39" s="6">
        <v>230</v>
      </c>
    </row>
    <row r="40" spans="1:5" x14ac:dyDescent="0.25">
      <c r="A40" s="4">
        <v>43116</v>
      </c>
      <c r="B40" s="3" t="s">
        <v>10</v>
      </c>
      <c r="C40" s="3" t="s">
        <v>23</v>
      </c>
      <c r="D40" s="5">
        <v>12.75</v>
      </c>
      <c r="E40" s="6">
        <v>670</v>
      </c>
    </row>
    <row r="41" spans="1:5" x14ac:dyDescent="0.25">
      <c r="A41" s="4">
        <v>43116</v>
      </c>
      <c r="B41" s="3" t="s">
        <v>30</v>
      </c>
      <c r="C41" s="3" t="s">
        <v>9</v>
      </c>
      <c r="D41" s="7">
        <v>46</v>
      </c>
      <c r="E41" s="6">
        <v>440</v>
      </c>
    </row>
    <row r="42" spans="1:5" x14ac:dyDescent="0.25">
      <c r="A42" s="4">
        <v>43117</v>
      </c>
      <c r="B42" s="3" t="s">
        <v>36</v>
      </c>
      <c r="C42" s="3" t="s">
        <v>16</v>
      </c>
      <c r="D42" s="5">
        <v>3.5</v>
      </c>
      <c r="E42" s="6">
        <v>600</v>
      </c>
    </row>
    <row r="43" spans="1:5" x14ac:dyDescent="0.25">
      <c r="A43" s="4">
        <v>43117</v>
      </c>
      <c r="B43" s="3" t="s">
        <v>35</v>
      </c>
      <c r="C43" s="3" t="s">
        <v>37</v>
      </c>
      <c r="D43" s="5">
        <v>10</v>
      </c>
      <c r="E43" s="6">
        <v>490</v>
      </c>
    </row>
    <row r="44" spans="1:5" x14ac:dyDescent="0.25">
      <c r="A44" s="4">
        <v>43117</v>
      </c>
      <c r="B44" s="3" t="s">
        <v>6</v>
      </c>
      <c r="C44" s="3" t="s">
        <v>38</v>
      </c>
      <c r="D44" s="5">
        <v>38</v>
      </c>
      <c r="E44" s="6">
        <v>330</v>
      </c>
    </row>
    <row r="45" spans="1:5" x14ac:dyDescent="0.25">
      <c r="A45" s="4">
        <v>43118</v>
      </c>
      <c r="B45" s="3" t="s">
        <v>22</v>
      </c>
      <c r="C45" s="3" t="s">
        <v>39</v>
      </c>
      <c r="D45" s="5">
        <v>53</v>
      </c>
      <c r="E45" s="6">
        <v>680</v>
      </c>
    </row>
    <row r="46" spans="1:5" x14ac:dyDescent="0.25">
      <c r="A46" s="4">
        <v>43119</v>
      </c>
      <c r="B46" s="3" t="s">
        <v>13</v>
      </c>
      <c r="C46" s="3" t="s">
        <v>23</v>
      </c>
      <c r="D46" s="7">
        <v>12.75</v>
      </c>
      <c r="E46" s="6">
        <v>940</v>
      </c>
    </row>
    <row r="47" spans="1:5" x14ac:dyDescent="0.25">
      <c r="A47" s="4">
        <v>43121</v>
      </c>
      <c r="B47" s="3" t="s">
        <v>27</v>
      </c>
      <c r="C47" s="3" t="s">
        <v>9</v>
      </c>
      <c r="D47" s="5">
        <v>46</v>
      </c>
      <c r="E47" s="6">
        <v>640</v>
      </c>
    </row>
    <row r="48" spans="1:5" x14ac:dyDescent="0.25">
      <c r="A48" s="4">
        <v>43121</v>
      </c>
      <c r="B48" s="3" t="s">
        <v>19</v>
      </c>
      <c r="C48" s="3" t="s">
        <v>16</v>
      </c>
      <c r="D48" s="5">
        <v>3.5</v>
      </c>
      <c r="E48" s="6">
        <v>670</v>
      </c>
    </row>
    <row r="49" spans="1:5" x14ac:dyDescent="0.25">
      <c r="A49" s="4">
        <v>43121</v>
      </c>
      <c r="B49" s="3" t="s">
        <v>8</v>
      </c>
      <c r="C49" s="3" t="s">
        <v>40</v>
      </c>
      <c r="D49" s="5">
        <v>9.65</v>
      </c>
      <c r="E49" s="6">
        <v>380</v>
      </c>
    </row>
    <row r="50" spans="1:5" x14ac:dyDescent="0.25">
      <c r="A50" s="4">
        <v>43121</v>
      </c>
      <c r="B50" s="3" t="s">
        <v>34</v>
      </c>
      <c r="C50" s="3" t="s">
        <v>41</v>
      </c>
      <c r="D50" s="5">
        <v>21.35</v>
      </c>
      <c r="E50" s="6">
        <v>490</v>
      </c>
    </row>
    <row r="51" spans="1:5" x14ac:dyDescent="0.25">
      <c r="A51" s="4">
        <v>43121</v>
      </c>
      <c r="B51" s="3" t="s">
        <v>30</v>
      </c>
      <c r="C51" s="3" t="s">
        <v>53</v>
      </c>
      <c r="D51" s="5">
        <v>0</v>
      </c>
      <c r="E51" s="6">
        <v>0</v>
      </c>
    </row>
    <row r="52" spans="1:5" x14ac:dyDescent="0.25">
      <c r="A52" s="4">
        <v>43121</v>
      </c>
      <c r="B52" s="3" t="s">
        <v>35</v>
      </c>
      <c r="C52" s="3" t="s">
        <v>12</v>
      </c>
      <c r="D52" s="5">
        <v>2.99</v>
      </c>
      <c r="E52" s="6">
        <v>120</v>
      </c>
    </row>
    <row r="53" spans="1:5" x14ac:dyDescent="0.25">
      <c r="A53" s="4">
        <v>43121</v>
      </c>
      <c r="B53" s="3" t="s">
        <v>35</v>
      </c>
      <c r="C53" s="3" t="s">
        <v>40</v>
      </c>
      <c r="D53" s="7">
        <v>9.65</v>
      </c>
      <c r="E53" s="6">
        <v>910</v>
      </c>
    </row>
    <row r="54" spans="1:5" x14ac:dyDescent="0.25">
      <c r="A54" s="4">
        <v>43122</v>
      </c>
      <c r="B54" s="3" t="s">
        <v>10</v>
      </c>
      <c r="C54" s="3" t="s">
        <v>18</v>
      </c>
      <c r="D54" s="5">
        <v>34.799999999999997</v>
      </c>
      <c r="E54" s="6">
        <v>290</v>
      </c>
    </row>
    <row r="55" spans="1:5" x14ac:dyDescent="0.25">
      <c r="A55" s="4">
        <v>43122</v>
      </c>
      <c r="B55" s="3" t="s">
        <v>8</v>
      </c>
      <c r="C55" s="3" t="s">
        <v>9</v>
      </c>
      <c r="D55" s="7">
        <v>46</v>
      </c>
      <c r="E55" s="6">
        <v>550</v>
      </c>
    </row>
    <row r="56" spans="1:5" x14ac:dyDescent="0.25">
      <c r="A56" s="4">
        <v>43123</v>
      </c>
      <c r="B56" s="3" t="s">
        <v>10</v>
      </c>
      <c r="C56" s="3" t="s">
        <v>29</v>
      </c>
      <c r="D56" s="5">
        <v>9.1999999999999993</v>
      </c>
      <c r="E56" s="6">
        <v>280</v>
      </c>
    </row>
    <row r="57" spans="1:5" x14ac:dyDescent="0.25">
      <c r="A57" s="4">
        <v>43123</v>
      </c>
      <c r="B57" s="3" t="s">
        <v>17</v>
      </c>
      <c r="C57" s="3" t="s">
        <v>42</v>
      </c>
      <c r="D57" s="5">
        <v>19.5</v>
      </c>
      <c r="E57" s="6">
        <v>850</v>
      </c>
    </row>
    <row r="58" spans="1:5" x14ac:dyDescent="0.25">
      <c r="A58" s="4">
        <v>43124</v>
      </c>
      <c r="B58" s="3" t="s">
        <v>6</v>
      </c>
      <c r="C58" s="3" t="s">
        <v>26</v>
      </c>
      <c r="D58" s="7">
        <v>30</v>
      </c>
      <c r="E58" s="6">
        <v>690</v>
      </c>
    </row>
    <row r="59" spans="1:5" x14ac:dyDescent="0.25">
      <c r="A59" s="4">
        <v>43125</v>
      </c>
      <c r="B59" s="3" t="s">
        <v>24</v>
      </c>
      <c r="C59" s="3" t="s">
        <v>9</v>
      </c>
      <c r="D59" s="5">
        <v>46</v>
      </c>
      <c r="E59" s="6">
        <v>820</v>
      </c>
    </row>
    <row r="60" spans="1:5" x14ac:dyDescent="0.25">
      <c r="A60" s="4">
        <v>43125</v>
      </c>
      <c r="B60" s="3" t="s">
        <v>6</v>
      </c>
      <c r="C60" s="3" t="s">
        <v>43</v>
      </c>
      <c r="D60" s="5">
        <v>81</v>
      </c>
      <c r="E60" s="6">
        <v>620</v>
      </c>
    </row>
    <row r="61" spans="1:5" x14ac:dyDescent="0.25">
      <c r="A61" s="4">
        <v>43125</v>
      </c>
      <c r="B61" s="3" t="s">
        <v>13</v>
      </c>
      <c r="C61" s="3" t="s">
        <v>53</v>
      </c>
      <c r="D61" s="5">
        <v>0</v>
      </c>
      <c r="E61" s="6">
        <v>0</v>
      </c>
    </row>
    <row r="62" spans="1:5" x14ac:dyDescent="0.25">
      <c r="A62" s="4">
        <v>43125</v>
      </c>
      <c r="B62" s="3" t="s">
        <v>36</v>
      </c>
      <c r="C62" s="3" t="s">
        <v>14</v>
      </c>
      <c r="D62" s="7">
        <v>14</v>
      </c>
      <c r="E62" s="6">
        <v>490</v>
      </c>
    </row>
    <row r="63" spans="1:5" x14ac:dyDescent="0.25">
      <c r="A63" s="4">
        <v>43126</v>
      </c>
      <c r="B63" s="3" t="s">
        <v>11</v>
      </c>
      <c r="C63" s="3" t="s">
        <v>16</v>
      </c>
      <c r="D63" s="5">
        <v>3.5</v>
      </c>
      <c r="E63" s="6">
        <v>960</v>
      </c>
    </row>
    <row r="64" spans="1:5" x14ac:dyDescent="0.25">
      <c r="A64" s="4">
        <v>43126</v>
      </c>
      <c r="B64" s="3" t="s">
        <v>10</v>
      </c>
      <c r="C64" s="3" t="s">
        <v>23</v>
      </c>
      <c r="D64" s="7">
        <v>12.75</v>
      </c>
      <c r="E64" s="6">
        <v>470</v>
      </c>
    </row>
    <row r="65" spans="1:5" x14ac:dyDescent="0.25">
      <c r="A65" s="4">
        <v>43127</v>
      </c>
      <c r="B65" s="3" t="s">
        <v>6</v>
      </c>
      <c r="C65" s="3" t="s">
        <v>39</v>
      </c>
      <c r="D65" s="5">
        <v>53</v>
      </c>
      <c r="E65" s="6">
        <v>830</v>
      </c>
    </row>
    <row r="66" spans="1:5" x14ac:dyDescent="0.25">
      <c r="A66" s="4">
        <v>43127</v>
      </c>
      <c r="B66" s="3" t="s">
        <v>24</v>
      </c>
      <c r="C66" s="3" t="s">
        <v>44</v>
      </c>
      <c r="D66" s="5">
        <v>18.399999999999999</v>
      </c>
      <c r="E66" s="6">
        <v>880</v>
      </c>
    </row>
    <row r="67" spans="1:5" x14ac:dyDescent="0.25">
      <c r="A67" s="4">
        <v>43127</v>
      </c>
      <c r="B67" s="3" t="s">
        <v>32</v>
      </c>
      <c r="C67" s="3" t="s">
        <v>45</v>
      </c>
      <c r="D67" s="5">
        <v>22</v>
      </c>
      <c r="E67" s="6">
        <v>740</v>
      </c>
    </row>
    <row r="68" spans="1:5" x14ac:dyDescent="0.25">
      <c r="A68" s="4">
        <v>43128</v>
      </c>
      <c r="B68" s="3" t="s">
        <v>30</v>
      </c>
      <c r="C68" s="3" t="s">
        <v>25</v>
      </c>
      <c r="D68" s="5">
        <v>18</v>
      </c>
      <c r="E68" s="6">
        <v>970</v>
      </c>
    </row>
    <row r="69" spans="1:5" x14ac:dyDescent="0.25">
      <c r="A69" s="4">
        <v>43128</v>
      </c>
      <c r="B69" s="3" t="s">
        <v>34</v>
      </c>
      <c r="C69" s="3" t="s">
        <v>44</v>
      </c>
      <c r="D69" s="5">
        <v>18.399999999999999</v>
      </c>
      <c r="E69" s="6">
        <v>990</v>
      </c>
    </row>
    <row r="70" spans="1:5" x14ac:dyDescent="0.25">
      <c r="A70" s="4">
        <v>43128</v>
      </c>
      <c r="B70" s="3" t="s">
        <v>6</v>
      </c>
      <c r="C70" s="3" t="s">
        <v>53</v>
      </c>
      <c r="D70" s="5">
        <v>0</v>
      </c>
      <c r="E70" s="6">
        <v>0</v>
      </c>
    </row>
    <row r="71" spans="1:5" x14ac:dyDescent="0.25">
      <c r="A71" s="4">
        <v>43129</v>
      </c>
      <c r="B71" s="3" t="s">
        <v>36</v>
      </c>
      <c r="C71" s="3" t="s">
        <v>9</v>
      </c>
      <c r="D71" s="5">
        <v>14</v>
      </c>
      <c r="E71" s="6">
        <v>190</v>
      </c>
    </row>
    <row r="72" spans="1:5" x14ac:dyDescent="0.25">
      <c r="A72" s="4">
        <v>43129</v>
      </c>
      <c r="B72" s="3" t="s">
        <v>8</v>
      </c>
      <c r="C72" s="3" t="s">
        <v>44</v>
      </c>
      <c r="D72" s="5">
        <v>18.399999999999999</v>
      </c>
      <c r="E72" s="6">
        <v>250</v>
      </c>
    </row>
    <row r="73" spans="1:5" x14ac:dyDescent="0.25">
      <c r="A73" s="4">
        <v>43130</v>
      </c>
      <c r="B73" s="3" t="s">
        <v>30</v>
      </c>
      <c r="C73" s="3" t="s">
        <v>9</v>
      </c>
      <c r="D73" s="5">
        <v>46</v>
      </c>
      <c r="E73" s="6">
        <v>610</v>
      </c>
    </row>
    <row r="74" spans="1:5" x14ac:dyDescent="0.25">
      <c r="A74" s="4">
        <v>43130</v>
      </c>
      <c r="B74" s="3" t="s">
        <v>11</v>
      </c>
      <c r="C74" s="3" t="s">
        <v>12</v>
      </c>
      <c r="D74" s="5">
        <v>2.99</v>
      </c>
      <c r="E74" s="6">
        <v>930</v>
      </c>
    </row>
    <row r="75" spans="1:5" x14ac:dyDescent="0.25">
      <c r="A75" s="4">
        <v>43130</v>
      </c>
      <c r="B75" s="3" t="s">
        <v>22</v>
      </c>
      <c r="C75" s="3" t="s">
        <v>26</v>
      </c>
      <c r="D75" s="5">
        <v>30</v>
      </c>
      <c r="E75" s="6">
        <v>120</v>
      </c>
    </row>
    <row r="76" spans="1:5" x14ac:dyDescent="0.25">
      <c r="A76" s="4">
        <v>43130</v>
      </c>
      <c r="B76" s="3" t="s">
        <v>6</v>
      </c>
      <c r="C76" s="3" t="s">
        <v>45</v>
      </c>
      <c r="D76" s="7">
        <v>3.5</v>
      </c>
      <c r="E76" s="6">
        <v>110</v>
      </c>
    </row>
    <row r="77" spans="1:5" x14ac:dyDescent="0.25">
      <c r="A77" s="4">
        <v>43131</v>
      </c>
      <c r="B77" s="3" t="s">
        <v>35</v>
      </c>
      <c r="C77" s="3" t="s">
        <v>40</v>
      </c>
      <c r="D77" s="5">
        <v>9.65</v>
      </c>
      <c r="E77" s="6">
        <v>890</v>
      </c>
    </row>
    <row r="78" spans="1:5" x14ac:dyDescent="0.25">
      <c r="A78" s="4">
        <v>43131</v>
      </c>
      <c r="B78" s="3" t="s">
        <v>19</v>
      </c>
      <c r="C78" s="3" t="s">
        <v>12</v>
      </c>
      <c r="D78" s="5">
        <v>2.99</v>
      </c>
      <c r="E78" s="6">
        <v>480</v>
      </c>
    </row>
    <row r="79" spans="1:5" x14ac:dyDescent="0.25">
      <c r="A79" s="4">
        <v>43131</v>
      </c>
      <c r="B79" s="3" t="s">
        <v>34</v>
      </c>
      <c r="C79" s="3" t="s">
        <v>40</v>
      </c>
      <c r="D79" s="5">
        <v>9.65</v>
      </c>
      <c r="E79" s="6">
        <v>720</v>
      </c>
    </row>
    <row r="80" spans="1:5" x14ac:dyDescent="0.25">
      <c r="A80" s="4">
        <v>43131</v>
      </c>
      <c r="B80" s="3" t="s">
        <v>36</v>
      </c>
      <c r="C80" s="3" t="s">
        <v>53</v>
      </c>
      <c r="D80" s="5">
        <v>0</v>
      </c>
      <c r="E80" s="6">
        <v>0</v>
      </c>
    </row>
    <row r="81" spans="1:5" x14ac:dyDescent="0.25">
      <c r="A81" s="4">
        <v>43131</v>
      </c>
      <c r="B81" s="3" t="s">
        <v>6</v>
      </c>
      <c r="C81" s="3" t="s">
        <v>46</v>
      </c>
      <c r="D81" s="5">
        <v>7</v>
      </c>
      <c r="E81" s="6">
        <v>910</v>
      </c>
    </row>
    <row r="82" spans="1:5" x14ac:dyDescent="0.25">
      <c r="A82" s="4">
        <v>43131</v>
      </c>
      <c r="B82" s="3" t="s">
        <v>17</v>
      </c>
      <c r="C82" s="3" t="s">
        <v>40</v>
      </c>
      <c r="D82" s="5">
        <v>9.65</v>
      </c>
      <c r="E82" s="6">
        <v>340</v>
      </c>
    </row>
    <row r="83" spans="1:5" x14ac:dyDescent="0.25">
      <c r="A83" s="4">
        <v>43131</v>
      </c>
      <c r="B83" s="3" t="s">
        <v>6</v>
      </c>
      <c r="C83" s="3" t="s">
        <v>39</v>
      </c>
      <c r="D83" s="7">
        <v>53</v>
      </c>
      <c r="E83" s="6">
        <v>890</v>
      </c>
    </row>
    <row r="84" spans="1:5" x14ac:dyDescent="0.25">
      <c r="B84" s="2"/>
    </row>
  </sheetData>
  <dataValidations count="3">
    <dataValidation type="list" errorStyle="information" allowBlank="1" showInputMessage="1" showErrorMessage="1" sqref="B5:B83" xr:uid="{89684436-6201-4D18-BE62-D5E7E531C2E8}">
      <formula1>_xlfn.ANCHORARRAY($H$4)</formula1>
    </dataValidation>
    <dataValidation type="list" allowBlank="1" showInputMessage="1" showErrorMessage="1" sqref="C4:C83" xr:uid="{BB6D8290-32DE-4E0D-9193-56316CF7B443}">
      <formula1>_xlfn.ANCHORARRAY($J$4)</formula1>
    </dataValidation>
    <dataValidation type="list" allowBlank="1" showInputMessage="1" showErrorMessage="1" sqref="B4" xr:uid="{B1E3DAE1-30C3-497F-BD25-60F4B51CC44D}">
      <formula1>_xlfn.ANCHORARRAY($H$4)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53AEB-A7CE-48AB-97FF-F96E8ED70094}">
  <sheetPr codeName="Sheet7"/>
  <dimension ref="A1:L84"/>
  <sheetViews>
    <sheetView topLeftCell="D1" zoomScaleNormal="100" workbookViewId="0">
      <selection activeCell="I1" sqref="I1"/>
    </sheetView>
  </sheetViews>
  <sheetFormatPr defaultRowHeight="15" x14ac:dyDescent="0.25"/>
  <cols>
    <col min="1" max="1" width="13" bestFit="1" customWidth="1"/>
    <col min="2" max="2" width="17.7109375" bestFit="1" customWidth="1"/>
    <col min="3" max="3" width="21" bestFit="1" customWidth="1"/>
    <col min="4" max="4" width="12" bestFit="1" customWidth="1"/>
    <col min="5" max="5" width="11" bestFit="1" customWidth="1"/>
    <col min="6" max="6" width="0" hidden="1" customWidth="1"/>
    <col min="8" max="8" width="10.7109375" bestFit="1" customWidth="1"/>
    <col min="9" max="9" width="15.42578125" bestFit="1" customWidth="1"/>
    <col min="10" max="10" width="21.42578125" bestFit="1" customWidth="1"/>
    <col min="11" max="11" width="9.7109375" bestFit="1" customWidth="1"/>
    <col min="12" max="12" width="8.7109375" bestFit="1" customWidth="1"/>
  </cols>
  <sheetData>
    <row r="1" spans="1:12" ht="18.75" x14ac:dyDescent="0.3">
      <c r="A1" s="1" t="s">
        <v>0</v>
      </c>
      <c r="H1" s="15" t="s">
        <v>50</v>
      </c>
      <c r="I1" s="21" t="s">
        <v>10</v>
      </c>
    </row>
    <row r="2" spans="1:12" x14ac:dyDescent="0.25">
      <c r="H2" s="16"/>
      <c r="L2" s="9"/>
    </row>
    <row r="3" spans="1:12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H3" s="14" t="s">
        <v>1</v>
      </c>
      <c r="I3" s="14" t="s">
        <v>2</v>
      </c>
      <c r="J3" s="14" t="s">
        <v>3</v>
      </c>
      <c r="K3" s="14" t="s">
        <v>4</v>
      </c>
      <c r="L3" s="14" t="s">
        <v>5</v>
      </c>
    </row>
    <row r="4" spans="1:12" x14ac:dyDescent="0.25">
      <c r="A4" s="4">
        <v>43101</v>
      </c>
      <c r="B4" s="3" t="s">
        <v>24</v>
      </c>
      <c r="C4" s="3" t="s">
        <v>7</v>
      </c>
      <c r="D4" s="5">
        <v>9</v>
      </c>
      <c r="E4" s="6">
        <v>70</v>
      </c>
      <c r="H4" s="10" cm="1">
        <f t="array" ref="H4:L12">_xlfn._xlws.FILTER(tblSalesFilter[],tblSalesFilter[Customer Name]=$I$1)</f>
        <v>43101</v>
      </c>
      <c r="I4" s="11" t="str">
        <v xml:space="preserve">Whole Foods </v>
      </c>
      <c r="J4" s="11" t="str">
        <v>Chocolate Cookies Mix</v>
      </c>
      <c r="K4" s="12">
        <v>9.1999999999999993</v>
      </c>
      <c r="L4" s="13">
        <v>470</v>
      </c>
    </row>
    <row r="5" spans="1:12" x14ac:dyDescent="0.25">
      <c r="A5" s="4">
        <v>43101</v>
      </c>
      <c r="B5" s="3" t="s">
        <v>8</v>
      </c>
      <c r="C5" s="3" t="s">
        <v>9</v>
      </c>
      <c r="D5" s="5">
        <v>46</v>
      </c>
      <c r="E5" s="6">
        <v>190</v>
      </c>
      <c r="H5" s="10">
        <v>43104</v>
      </c>
      <c r="I5" s="11" t="str">
        <v xml:space="preserve">Whole Foods </v>
      </c>
      <c r="J5" s="11" t="str">
        <v>Chocolate Cookies Mix</v>
      </c>
      <c r="K5" s="12">
        <v>9.1999999999999993</v>
      </c>
      <c r="L5" s="13">
        <v>380</v>
      </c>
    </row>
    <row r="6" spans="1:12" x14ac:dyDescent="0.25">
      <c r="A6" s="4">
        <v>43101</v>
      </c>
      <c r="B6" s="3" t="s">
        <v>10</v>
      </c>
      <c r="C6" s="3" t="s">
        <v>7</v>
      </c>
      <c r="D6" s="5">
        <v>9.1999999999999993</v>
      </c>
      <c r="E6" s="6">
        <v>470</v>
      </c>
      <c r="H6" s="10">
        <v>43106</v>
      </c>
      <c r="I6" s="11" t="str">
        <v xml:space="preserve">Whole Foods </v>
      </c>
      <c r="J6" s="11" t="str">
        <v>Curry Sauce</v>
      </c>
      <c r="K6" s="12">
        <v>40</v>
      </c>
      <c r="L6" s="13">
        <v>820</v>
      </c>
    </row>
    <row r="7" spans="1:12" x14ac:dyDescent="0.25">
      <c r="A7" s="4">
        <v>43101</v>
      </c>
      <c r="B7" s="3" t="s">
        <v>8</v>
      </c>
      <c r="C7" s="3" t="s">
        <v>53</v>
      </c>
      <c r="D7" s="5">
        <v>0</v>
      </c>
      <c r="E7" s="6">
        <v>0</v>
      </c>
      <c r="H7" s="10">
        <v>43108</v>
      </c>
      <c r="I7" s="11" t="str">
        <v xml:space="preserve">Whole Foods </v>
      </c>
      <c r="J7" s="11" t="str">
        <v>Chocolate</v>
      </c>
      <c r="K7" s="12">
        <v>12.75</v>
      </c>
      <c r="L7" s="13">
        <v>360</v>
      </c>
    </row>
    <row r="8" spans="1:12" x14ac:dyDescent="0.25">
      <c r="A8" s="4">
        <v>43101</v>
      </c>
      <c r="B8" s="3" t="s">
        <v>11</v>
      </c>
      <c r="C8" s="3" t="s">
        <v>12</v>
      </c>
      <c r="D8" s="7">
        <v>2.99</v>
      </c>
      <c r="E8" s="6">
        <v>900</v>
      </c>
      <c r="H8" s="10">
        <v>43108</v>
      </c>
      <c r="I8" s="11" t="str">
        <v xml:space="preserve">Whole Foods </v>
      </c>
      <c r="J8" s="11" t="str">
        <v>Shipping Only</v>
      </c>
      <c r="K8" s="12">
        <v>0</v>
      </c>
      <c r="L8" s="13">
        <v>0</v>
      </c>
    </row>
    <row r="9" spans="1:12" x14ac:dyDescent="0.25">
      <c r="A9" s="4">
        <v>43102</v>
      </c>
      <c r="B9" s="3" t="s">
        <v>13</v>
      </c>
      <c r="C9" s="3" t="s">
        <v>14</v>
      </c>
      <c r="D9" s="5">
        <v>14</v>
      </c>
      <c r="E9" s="6">
        <v>100</v>
      </c>
      <c r="H9" s="10">
        <v>43116</v>
      </c>
      <c r="I9" s="11" t="str">
        <v xml:space="preserve">Whole Foods </v>
      </c>
      <c r="J9" s="11" t="str">
        <v>Chocolate</v>
      </c>
      <c r="K9" s="12">
        <v>12.75</v>
      </c>
      <c r="L9" s="13">
        <v>670</v>
      </c>
    </row>
    <row r="10" spans="1:12" x14ac:dyDescent="0.25">
      <c r="A10" s="4">
        <v>43102</v>
      </c>
      <c r="B10" s="3" t="s">
        <v>11</v>
      </c>
      <c r="C10" s="3" t="s">
        <v>15</v>
      </c>
      <c r="D10" s="5">
        <v>10</v>
      </c>
      <c r="E10" s="6">
        <v>810</v>
      </c>
      <c r="H10" s="10">
        <v>43122</v>
      </c>
      <c r="I10" s="11" t="str">
        <v xml:space="preserve">Whole Foods </v>
      </c>
      <c r="J10" s="11" t="str">
        <v>Mozzarella</v>
      </c>
      <c r="K10" s="12">
        <v>34.799999999999997</v>
      </c>
      <c r="L10" s="13">
        <v>290</v>
      </c>
    </row>
    <row r="11" spans="1:12" x14ac:dyDescent="0.25">
      <c r="A11" s="4">
        <v>43103</v>
      </c>
      <c r="B11" s="3" t="s">
        <v>6</v>
      </c>
      <c r="C11" s="3" t="s">
        <v>16</v>
      </c>
      <c r="D11" s="5">
        <v>3.5</v>
      </c>
      <c r="E11" s="6">
        <v>750</v>
      </c>
      <c r="H11" s="10">
        <v>43123</v>
      </c>
      <c r="I11" s="11" t="str">
        <v xml:space="preserve">Whole Foods </v>
      </c>
      <c r="J11" s="11" t="str">
        <v>Almond Biscuits Mix</v>
      </c>
      <c r="K11" s="12">
        <v>9.1999999999999993</v>
      </c>
      <c r="L11" s="13">
        <v>280</v>
      </c>
    </row>
    <row r="12" spans="1:12" x14ac:dyDescent="0.25">
      <c r="A12" s="4">
        <v>43103</v>
      </c>
      <c r="B12" s="3" t="s">
        <v>8</v>
      </c>
      <c r="C12" s="3" t="s">
        <v>9</v>
      </c>
      <c r="D12" s="5">
        <v>46</v>
      </c>
      <c r="E12" s="6">
        <v>920</v>
      </c>
      <c r="H12" s="10">
        <v>43126</v>
      </c>
      <c r="I12" s="11" t="str">
        <v xml:space="preserve">Whole Foods </v>
      </c>
      <c r="J12" s="11" t="str">
        <v>Chocolate</v>
      </c>
      <c r="K12" s="12">
        <v>12.75</v>
      </c>
      <c r="L12" s="13">
        <v>470</v>
      </c>
    </row>
    <row r="13" spans="1:12" x14ac:dyDescent="0.25">
      <c r="A13" s="4">
        <v>43104</v>
      </c>
      <c r="B13" s="3" t="s">
        <v>17</v>
      </c>
      <c r="C13" s="3" t="s">
        <v>18</v>
      </c>
      <c r="D13" s="5">
        <v>34.799999999999997</v>
      </c>
      <c r="E13" s="6">
        <v>180</v>
      </c>
    </row>
    <row r="14" spans="1:12" x14ac:dyDescent="0.25">
      <c r="A14" s="4">
        <v>43104</v>
      </c>
      <c r="B14" s="3" t="s">
        <v>19</v>
      </c>
      <c r="C14" s="3" t="s">
        <v>20</v>
      </c>
      <c r="D14" s="5">
        <v>40</v>
      </c>
      <c r="E14" s="6">
        <v>810</v>
      </c>
    </row>
    <row r="15" spans="1:12" x14ac:dyDescent="0.25">
      <c r="A15" s="4">
        <v>43104</v>
      </c>
      <c r="B15" s="3" t="s">
        <v>10</v>
      </c>
      <c r="C15" s="3" t="s">
        <v>7</v>
      </c>
      <c r="D15" s="7">
        <v>9.1999999999999993</v>
      </c>
      <c r="E15" s="6">
        <v>380</v>
      </c>
    </row>
    <row r="16" spans="1:12" x14ac:dyDescent="0.25">
      <c r="A16" s="4">
        <v>43104</v>
      </c>
      <c r="B16" s="3" t="s">
        <v>6</v>
      </c>
      <c r="C16" s="3" t="s">
        <v>7</v>
      </c>
      <c r="D16" s="7">
        <v>9.1999999999999993</v>
      </c>
      <c r="E16" s="6">
        <v>880</v>
      </c>
    </row>
    <row r="17" spans="1:5" x14ac:dyDescent="0.25">
      <c r="A17" s="4">
        <v>43105</v>
      </c>
      <c r="B17" s="3" t="s">
        <v>11</v>
      </c>
      <c r="C17" s="3" t="s">
        <v>21</v>
      </c>
      <c r="D17" s="5">
        <v>22</v>
      </c>
      <c r="E17" s="6">
        <v>720</v>
      </c>
    </row>
    <row r="18" spans="1:5" x14ac:dyDescent="0.25">
      <c r="A18" s="4">
        <v>43106</v>
      </c>
      <c r="B18" s="3" t="s">
        <v>22</v>
      </c>
      <c r="C18" s="3" t="s">
        <v>20</v>
      </c>
      <c r="D18" s="5">
        <v>40</v>
      </c>
      <c r="E18" s="6">
        <v>250</v>
      </c>
    </row>
    <row r="19" spans="1:5" x14ac:dyDescent="0.25">
      <c r="A19" s="4">
        <v>43106</v>
      </c>
      <c r="B19" s="3" t="s">
        <v>10</v>
      </c>
      <c r="C19" s="3" t="s">
        <v>20</v>
      </c>
      <c r="D19" s="5">
        <v>40</v>
      </c>
      <c r="E19" s="6">
        <v>820</v>
      </c>
    </row>
    <row r="20" spans="1:5" x14ac:dyDescent="0.25">
      <c r="A20" s="4">
        <v>43106</v>
      </c>
      <c r="B20" s="3" t="s">
        <v>22</v>
      </c>
      <c r="C20" s="3" t="s">
        <v>23</v>
      </c>
      <c r="D20" s="5">
        <v>12.75</v>
      </c>
      <c r="E20" s="6">
        <v>1000</v>
      </c>
    </row>
    <row r="21" spans="1:5" x14ac:dyDescent="0.25">
      <c r="A21" s="4">
        <v>43106</v>
      </c>
      <c r="B21" s="3" t="s">
        <v>22</v>
      </c>
      <c r="C21" s="3" t="s">
        <v>20</v>
      </c>
      <c r="D21" s="7">
        <v>40</v>
      </c>
      <c r="E21" s="6">
        <v>320</v>
      </c>
    </row>
    <row r="22" spans="1:5" x14ac:dyDescent="0.25">
      <c r="A22" s="4">
        <v>43107</v>
      </c>
      <c r="B22" s="3" t="s">
        <v>24</v>
      </c>
      <c r="C22" s="3" t="s">
        <v>25</v>
      </c>
      <c r="D22" s="5">
        <v>18</v>
      </c>
      <c r="E22" s="6">
        <v>640</v>
      </c>
    </row>
    <row r="23" spans="1:5" x14ac:dyDescent="0.25">
      <c r="A23" s="4">
        <v>43108</v>
      </c>
      <c r="B23" s="3" t="s">
        <v>6</v>
      </c>
      <c r="C23" s="3" t="s">
        <v>26</v>
      </c>
      <c r="D23" s="5">
        <v>30</v>
      </c>
      <c r="E23" s="6">
        <v>810</v>
      </c>
    </row>
    <row r="24" spans="1:5" x14ac:dyDescent="0.25">
      <c r="A24" s="4">
        <v>43108</v>
      </c>
      <c r="B24" s="3" t="s">
        <v>10</v>
      </c>
      <c r="C24" s="3" t="s">
        <v>23</v>
      </c>
      <c r="D24" s="5">
        <v>12.75</v>
      </c>
      <c r="E24" s="6">
        <v>360</v>
      </c>
    </row>
    <row r="25" spans="1:5" x14ac:dyDescent="0.25">
      <c r="A25" s="4">
        <v>43108</v>
      </c>
      <c r="B25" s="3" t="s">
        <v>10</v>
      </c>
      <c r="C25" s="3" t="s">
        <v>53</v>
      </c>
      <c r="D25" s="5">
        <v>0</v>
      </c>
      <c r="E25" s="6">
        <v>0</v>
      </c>
    </row>
    <row r="26" spans="1:5" x14ac:dyDescent="0.25">
      <c r="A26" s="4">
        <v>43108</v>
      </c>
      <c r="B26" s="3" t="s">
        <v>27</v>
      </c>
      <c r="C26" s="3" t="s">
        <v>53</v>
      </c>
      <c r="D26" s="5">
        <v>0</v>
      </c>
      <c r="E26" s="6">
        <v>0</v>
      </c>
    </row>
    <row r="27" spans="1:5" x14ac:dyDescent="0.25">
      <c r="A27" s="4">
        <v>43108</v>
      </c>
      <c r="B27" s="3" t="s">
        <v>13</v>
      </c>
      <c r="C27" s="3" t="s">
        <v>28</v>
      </c>
      <c r="D27" s="5">
        <v>39</v>
      </c>
      <c r="E27" s="6">
        <v>410</v>
      </c>
    </row>
    <row r="28" spans="1:5" x14ac:dyDescent="0.25">
      <c r="A28" s="4">
        <v>43109</v>
      </c>
      <c r="B28" s="3" t="s">
        <v>11</v>
      </c>
      <c r="C28" s="3" t="s">
        <v>29</v>
      </c>
      <c r="D28" s="5">
        <v>9.1999999999999993</v>
      </c>
      <c r="E28" s="6">
        <v>600</v>
      </c>
    </row>
    <row r="29" spans="1:5" x14ac:dyDescent="0.25">
      <c r="A29" s="4">
        <v>43109</v>
      </c>
      <c r="B29" s="3" t="s">
        <v>30</v>
      </c>
      <c r="C29" s="3" t="s">
        <v>25</v>
      </c>
      <c r="D29" s="7">
        <v>18</v>
      </c>
      <c r="E29" s="6">
        <v>810</v>
      </c>
    </row>
    <row r="30" spans="1:5" x14ac:dyDescent="0.25">
      <c r="A30" s="4">
        <v>43110</v>
      </c>
      <c r="B30" s="3" t="s">
        <v>22</v>
      </c>
      <c r="C30" s="3" t="s">
        <v>14</v>
      </c>
      <c r="D30" s="5">
        <v>14</v>
      </c>
      <c r="E30" s="6">
        <v>850</v>
      </c>
    </row>
    <row r="31" spans="1:5" x14ac:dyDescent="0.25">
      <c r="A31" s="4">
        <v>43112</v>
      </c>
      <c r="B31" s="3" t="s">
        <v>11</v>
      </c>
      <c r="C31" s="3" t="s">
        <v>31</v>
      </c>
      <c r="D31" s="5">
        <v>25</v>
      </c>
      <c r="E31" s="6">
        <v>840</v>
      </c>
    </row>
    <row r="32" spans="1:5" x14ac:dyDescent="0.25">
      <c r="A32" s="4">
        <v>43112</v>
      </c>
      <c r="B32" s="3" t="s">
        <v>32</v>
      </c>
      <c r="C32" s="3" t="s">
        <v>33</v>
      </c>
      <c r="D32" s="5">
        <v>10</v>
      </c>
      <c r="E32" s="6">
        <v>990</v>
      </c>
    </row>
    <row r="33" spans="1:5" x14ac:dyDescent="0.25">
      <c r="A33" s="4">
        <v>43112</v>
      </c>
      <c r="B33" s="3" t="s">
        <v>22</v>
      </c>
      <c r="C33" s="3" t="s">
        <v>23</v>
      </c>
      <c r="D33" s="5">
        <v>12.75</v>
      </c>
      <c r="E33" s="6">
        <v>410</v>
      </c>
    </row>
    <row r="34" spans="1:5" x14ac:dyDescent="0.25">
      <c r="A34" s="4">
        <v>43112</v>
      </c>
      <c r="B34" s="3" t="s">
        <v>34</v>
      </c>
      <c r="C34" s="3" t="s">
        <v>31</v>
      </c>
      <c r="D34" s="5">
        <v>25</v>
      </c>
      <c r="E34" s="6">
        <v>240</v>
      </c>
    </row>
    <row r="35" spans="1:5" x14ac:dyDescent="0.25">
      <c r="A35" s="4">
        <v>43113</v>
      </c>
      <c r="B35" s="3" t="s">
        <v>35</v>
      </c>
      <c r="C35" s="3" t="s">
        <v>20</v>
      </c>
      <c r="D35" s="5">
        <v>40</v>
      </c>
      <c r="E35" s="6">
        <v>290</v>
      </c>
    </row>
    <row r="36" spans="1:5" x14ac:dyDescent="0.25">
      <c r="A36" s="4">
        <v>43114</v>
      </c>
      <c r="B36" s="3" t="s">
        <v>24</v>
      </c>
      <c r="C36" s="3" t="s">
        <v>12</v>
      </c>
      <c r="D36" s="5">
        <v>2.99</v>
      </c>
      <c r="E36" s="6">
        <v>170</v>
      </c>
    </row>
    <row r="37" spans="1:5" x14ac:dyDescent="0.25">
      <c r="A37" s="4">
        <v>43115</v>
      </c>
      <c r="B37" s="3" t="s">
        <v>22</v>
      </c>
      <c r="C37" s="3" t="s">
        <v>53</v>
      </c>
      <c r="D37" s="5">
        <v>0</v>
      </c>
      <c r="E37" s="6">
        <v>0</v>
      </c>
    </row>
    <row r="38" spans="1:5" x14ac:dyDescent="0.25">
      <c r="A38" s="4">
        <v>43115</v>
      </c>
      <c r="B38" s="3" t="s">
        <v>36</v>
      </c>
      <c r="C38" s="3" t="s">
        <v>16</v>
      </c>
      <c r="D38" s="7">
        <v>3.5</v>
      </c>
      <c r="E38" s="6">
        <v>470</v>
      </c>
    </row>
    <row r="39" spans="1:5" x14ac:dyDescent="0.25">
      <c r="A39" s="4">
        <v>43116</v>
      </c>
      <c r="B39" s="3" t="s">
        <v>13</v>
      </c>
      <c r="C39" s="3" t="s">
        <v>23</v>
      </c>
      <c r="D39" s="5">
        <v>12.75</v>
      </c>
      <c r="E39" s="6">
        <v>230</v>
      </c>
    </row>
    <row r="40" spans="1:5" x14ac:dyDescent="0.25">
      <c r="A40" s="4">
        <v>43116</v>
      </c>
      <c r="B40" s="3" t="s">
        <v>10</v>
      </c>
      <c r="C40" s="3" t="s">
        <v>23</v>
      </c>
      <c r="D40" s="5">
        <v>12.75</v>
      </c>
      <c r="E40" s="6">
        <v>670</v>
      </c>
    </row>
    <row r="41" spans="1:5" x14ac:dyDescent="0.25">
      <c r="A41" s="4">
        <v>43116</v>
      </c>
      <c r="B41" s="3" t="s">
        <v>30</v>
      </c>
      <c r="C41" s="3" t="s">
        <v>9</v>
      </c>
      <c r="D41" s="7">
        <v>46</v>
      </c>
      <c r="E41" s="6">
        <v>440</v>
      </c>
    </row>
    <row r="42" spans="1:5" x14ac:dyDescent="0.25">
      <c r="A42" s="4">
        <v>43117</v>
      </c>
      <c r="B42" s="3" t="s">
        <v>36</v>
      </c>
      <c r="C42" s="3" t="s">
        <v>16</v>
      </c>
      <c r="D42" s="5">
        <v>3.5</v>
      </c>
      <c r="E42" s="6">
        <v>600</v>
      </c>
    </row>
    <row r="43" spans="1:5" x14ac:dyDescent="0.25">
      <c r="A43" s="4">
        <v>43117</v>
      </c>
      <c r="B43" s="3" t="s">
        <v>35</v>
      </c>
      <c r="C43" s="3" t="s">
        <v>37</v>
      </c>
      <c r="D43" s="5">
        <v>10</v>
      </c>
      <c r="E43" s="6">
        <v>490</v>
      </c>
    </row>
    <row r="44" spans="1:5" x14ac:dyDescent="0.25">
      <c r="A44" s="4">
        <v>43117</v>
      </c>
      <c r="B44" s="3" t="s">
        <v>6</v>
      </c>
      <c r="C44" s="3" t="s">
        <v>38</v>
      </c>
      <c r="D44" s="5">
        <v>38</v>
      </c>
      <c r="E44" s="6">
        <v>330</v>
      </c>
    </row>
    <row r="45" spans="1:5" x14ac:dyDescent="0.25">
      <c r="A45" s="4">
        <v>43118</v>
      </c>
      <c r="B45" s="3" t="s">
        <v>22</v>
      </c>
      <c r="C45" s="3" t="s">
        <v>39</v>
      </c>
      <c r="D45" s="5">
        <v>53</v>
      </c>
      <c r="E45" s="6">
        <v>680</v>
      </c>
    </row>
    <row r="46" spans="1:5" x14ac:dyDescent="0.25">
      <c r="A46" s="4">
        <v>43119</v>
      </c>
      <c r="B46" s="3" t="s">
        <v>13</v>
      </c>
      <c r="C46" s="3" t="s">
        <v>23</v>
      </c>
      <c r="D46" s="7">
        <v>12.75</v>
      </c>
      <c r="E46" s="6">
        <v>940</v>
      </c>
    </row>
    <row r="47" spans="1:5" x14ac:dyDescent="0.25">
      <c r="A47" s="4">
        <v>43121</v>
      </c>
      <c r="B47" s="3" t="s">
        <v>27</v>
      </c>
      <c r="C47" s="3" t="s">
        <v>9</v>
      </c>
      <c r="D47" s="5">
        <v>46</v>
      </c>
      <c r="E47" s="6">
        <v>640</v>
      </c>
    </row>
    <row r="48" spans="1:5" x14ac:dyDescent="0.25">
      <c r="A48" s="4">
        <v>43121</v>
      </c>
      <c r="B48" s="3" t="s">
        <v>19</v>
      </c>
      <c r="C48" s="3" t="s">
        <v>16</v>
      </c>
      <c r="D48" s="5">
        <v>3.5</v>
      </c>
      <c r="E48" s="6">
        <v>670</v>
      </c>
    </row>
    <row r="49" spans="1:5" x14ac:dyDescent="0.25">
      <c r="A49" s="4">
        <v>43121</v>
      </c>
      <c r="B49" s="3" t="s">
        <v>8</v>
      </c>
      <c r="C49" s="3" t="s">
        <v>40</v>
      </c>
      <c r="D49" s="5">
        <v>9.65</v>
      </c>
      <c r="E49" s="6">
        <v>380</v>
      </c>
    </row>
    <row r="50" spans="1:5" x14ac:dyDescent="0.25">
      <c r="A50" s="4">
        <v>43121</v>
      </c>
      <c r="B50" s="3" t="s">
        <v>34</v>
      </c>
      <c r="C50" s="3" t="s">
        <v>41</v>
      </c>
      <c r="D50" s="5">
        <v>21.35</v>
      </c>
      <c r="E50" s="6">
        <v>490</v>
      </c>
    </row>
    <row r="51" spans="1:5" x14ac:dyDescent="0.25">
      <c r="A51" s="4">
        <v>43121</v>
      </c>
      <c r="B51" s="3" t="s">
        <v>30</v>
      </c>
      <c r="C51" s="3" t="s">
        <v>53</v>
      </c>
      <c r="D51" s="5">
        <v>0</v>
      </c>
      <c r="E51" s="6">
        <v>0</v>
      </c>
    </row>
    <row r="52" spans="1:5" x14ac:dyDescent="0.25">
      <c r="A52" s="4">
        <v>43121</v>
      </c>
      <c r="B52" s="3" t="s">
        <v>35</v>
      </c>
      <c r="C52" s="3" t="s">
        <v>12</v>
      </c>
      <c r="D52" s="5">
        <v>2.99</v>
      </c>
      <c r="E52" s="6">
        <v>120</v>
      </c>
    </row>
    <row r="53" spans="1:5" x14ac:dyDescent="0.25">
      <c r="A53" s="4">
        <v>43121</v>
      </c>
      <c r="B53" s="3" t="s">
        <v>35</v>
      </c>
      <c r="C53" s="3" t="s">
        <v>40</v>
      </c>
      <c r="D53" s="7">
        <v>9.65</v>
      </c>
      <c r="E53" s="6">
        <v>910</v>
      </c>
    </row>
    <row r="54" spans="1:5" x14ac:dyDescent="0.25">
      <c r="A54" s="4">
        <v>43122</v>
      </c>
      <c r="B54" s="3" t="s">
        <v>10</v>
      </c>
      <c r="C54" s="3" t="s">
        <v>18</v>
      </c>
      <c r="D54" s="5">
        <v>34.799999999999997</v>
      </c>
      <c r="E54" s="6">
        <v>290</v>
      </c>
    </row>
    <row r="55" spans="1:5" x14ac:dyDescent="0.25">
      <c r="A55" s="4">
        <v>43122</v>
      </c>
      <c r="B55" s="3" t="s">
        <v>8</v>
      </c>
      <c r="C55" s="3" t="s">
        <v>9</v>
      </c>
      <c r="D55" s="7">
        <v>46</v>
      </c>
      <c r="E55" s="6">
        <v>550</v>
      </c>
    </row>
    <row r="56" spans="1:5" x14ac:dyDescent="0.25">
      <c r="A56" s="4">
        <v>43123</v>
      </c>
      <c r="B56" s="3" t="s">
        <v>10</v>
      </c>
      <c r="C56" s="3" t="s">
        <v>29</v>
      </c>
      <c r="D56" s="5">
        <v>9.1999999999999993</v>
      </c>
      <c r="E56" s="6">
        <v>280</v>
      </c>
    </row>
    <row r="57" spans="1:5" x14ac:dyDescent="0.25">
      <c r="A57" s="4">
        <v>43123</v>
      </c>
      <c r="B57" s="3" t="s">
        <v>17</v>
      </c>
      <c r="C57" s="3" t="s">
        <v>42</v>
      </c>
      <c r="D57" s="5">
        <v>19.5</v>
      </c>
      <c r="E57" s="6">
        <v>850</v>
      </c>
    </row>
    <row r="58" spans="1:5" x14ac:dyDescent="0.25">
      <c r="A58" s="4">
        <v>43124</v>
      </c>
      <c r="B58" s="3" t="s">
        <v>6</v>
      </c>
      <c r="C58" s="3" t="s">
        <v>26</v>
      </c>
      <c r="D58" s="7">
        <v>30</v>
      </c>
      <c r="E58" s="6">
        <v>690</v>
      </c>
    </row>
    <row r="59" spans="1:5" x14ac:dyDescent="0.25">
      <c r="A59" s="4">
        <v>43125</v>
      </c>
      <c r="B59" s="3" t="s">
        <v>24</v>
      </c>
      <c r="C59" s="3" t="s">
        <v>9</v>
      </c>
      <c r="D59" s="5">
        <v>46</v>
      </c>
      <c r="E59" s="6">
        <v>820</v>
      </c>
    </row>
    <row r="60" spans="1:5" x14ac:dyDescent="0.25">
      <c r="A60" s="4">
        <v>43125</v>
      </c>
      <c r="B60" s="3" t="s">
        <v>6</v>
      </c>
      <c r="C60" s="3" t="s">
        <v>43</v>
      </c>
      <c r="D60" s="5">
        <v>81</v>
      </c>
      <c r="E60" s="6">
        <v>620</v>
      </c>
    </row>
    <row r="61" spans="1:5" x14ac:dyDescent="0.25">
      <c r="A61" s="4">
        <v>43125</v>
      </c>
      <c r="B61" s="3" t="s">
        <v>13</v>
      </c>
      <c r="C61" s="3" t="s">
        <v>53</v>
      </c>
      <c r="D61" s="5">
        <v>0</v>
      </c>
      <c r="E61" s="6">
        <v>0</v>
      </c>
    </row>
    <row r="62" spans="1:5" x14ac:dyDescent="0.25">
      <c r="A62" s="4">
        <v>43125</v>
      </c>
      <c r="B62" s="3" t="s">
        <v>36</v>
      </c>
      <c r="C62" s="3" t="s">
        <v>14</v>
      </c>
      <c r="D62" s="7">
        <v>14</v>
      </c>
      <c r="E62" s="6">
        <v>490</v>
      </c>
    </row>
    <row r="63" spans="1:5" x14ac:dyDescent="0.25">
      <c r="A63" s="4">
        <v>43126</v>
      </c>
      <c r="B63" s="3" t="s">
        <v>11</v>
      </c>
      <c r="C63" s="3" t="s">
        <v>16</v>
      </c>
      <c r="D63" s="5">
        <v>3.5</v>
      </c>
      <c r="E63" s="6">
        <v>960</v>
      </c>
    </row>
    <row r="64" spans="1:5" x14ac:dyDescent="0.25">
      <c r="A64" s="4">
        <v>43126</v>
      </c>
      <c r="B64" s="3" t="s">
        <v>10</v>
      </c>
      <c r="C64" s="3" t="s">
        <v>23</v>
      </c>
      <c r="D64" s="7">
        <v>12.75</v>
      </c>
      <c r="E64" s="6">
        <v>470</v>
      </c>
    </row>
    <row r="65" spans="1:5" x14ac:dyDescent="0.25">
      <c r="A65" s="4">
        <v>43127</v>
      </c>
      <c r="B65" s="3" t="s">
        <v>6</v>
      </c>
      <c r="C65" s="3" t="s">
        <v>39</v>
      </c>
      <c r="D65" s="5">
        <v>53</v>
      </c>
      <c r="E65" s="6">
        <v>830</v>
      </c>
    </row>
    <row r="66" spans="1:5" x14ac:dyDescent="0.25">
      <c r="A66" s="4">
        <v>43127</v>
      </c>
      <c r="B66" s="3" t="s">
        <v>24</v>
      </c>
      <c r="C66" s="3" t="s">
        <v>44</v>
      </c>
      <c r="D66" s="5">
        <v>18.399999999999999</v>
      </c>
      <c r="E66" s="6">
        <v>880</v>
      </c>
    </row>
    <row r="67" spans="1:5" x14ac:dyDescent="0.25">
      <c r="A67" s="4">
        <v>43127</v>
      </c>
      <c r="B67" s="3" t="s">
        <v>32</v>
      </c>
      <c r="C67" s="3" t="s">
        <v>45</v>
      </c>
      <c r="D67" s="5">
        <v>22</v>
      </c>
      <c r="E67" s="6">
        <v>740</v>
      </c>
    </row>
    <row r="68" spans="1:5" x14ac:dyDescent="0.25">
      <c r="A68" s="4">
        <v>43128</v>
      </c>
      <c r="B68" s="3" t="s">
        <v>30</v>
      </c>
      <c r="C68" s="3" t="s">
        <v>25</v>
      </c>
      <c r="D68" s="5">
        <v>18</v>
      </c>
      <c r="E68" s="6">
        <v>970</v>
      </c>
    </row>
    <row r="69" spans="1:5" x14ac:dyDescent="0.25">
      <c r="A69" s="4">
        <v>43128</v>
      </c>
      <c r="B69" s="3" t="s">
        <v>34</v>
      </c>
      <c r="C69" s="3" t="s">
        <v>44</v>
      </c>
      <c r="D69" s="5">
        <v>18.399999999999999</v>
      </c>
      <c r="E69" s="6">
        <v>990</v>
      </c>
    </row>
    <row r="70" spans="1:5" x14ac:dyDescent="0.25">
      <c r="A70" s="4">
        <v>43128</v>
      </c>
      <c r="B70" s="3" t="s">
        <v>6</v>
      </c>
      <c r="C70" s="3" t="s">
        <v>53</v>
      </c>
      <c r="D70" s="5">
        <v>0</v>
      </c>
      <c r="E70" s="6">
        <v>0</v>
      </c>
    </row>
    <row r="71" spans="1:5" x14ac:dyDescent="0.25">
      <c r="A71" s="4">
        <v>43129</v>
      </c>
      <c r="B71" s="3" t="s">
        <v>36</v>
      </c>
      <c r="C71" s="3" t="s">
        <v>9</v>
      </c>
      <c r="D71" s="5">
        <v>14</v>
      </c>
      <c r="E71" s="6">
        <v>190</v>
      </c>
    </row>
    <row r="72" spans="1:5" x14ac:dyDescent="0.25">
      <c r="A72" s="4">
        <v>43129</v>
      </c>
      <c r="B72" s="3" t="s">
        <v>8</v>
      </c>
      <c r="C72" s="3" t="s">
        <v>44</v>
      </c>
      <c r="D72" s="5">
        <v>18.399999999999999</v>
      </c>
      <c r="E72" s="6">
        <v>250</v>
      </c>
    </row>
    <row r="73" spans="1:5" x14ac:dyDescent="0.25">
      <c r="A73" s="4">
        <v>43130</v>
      </c>
      <c r="B73" s="3" t="s">
        <v>30</v>
      </c>
      <c r="C73" s="3" t="s">
        <v>9</v>
      </c>
      <c r="D73" s="5">
        <v>46</v>
      </c>
      <c r="E73" s="6">
        <v>610</v>
      </c>
    </row>
    <row r="74" spans="1:5" x14ac:dyDescent="0.25">
      <c r="A74" s="4">
        <v>43130</v>
      </c>
      <c r="B74" s="3" t="s">
        <v>11</v>
      </c>
      <c r="C74" s="3" t="s">
        <v>12</v>
      </c>
      <c r="D74" s="5">
        <v>2.99</v>
      </c>
      <c r="E74" s="6">
        <v>930</v>
      </c>
    </row>
    <row r="75" spans="1:5" x14ac:dyDescent="0.25">
      <c r="A75" s="4">
        <v>43130</v>
      </c>
      <c r="B75" s="3" t="s">
        <v>22</v>
      </c>
      <c r="C75" s="3" t="s">
        <v>26</v>
      </c>
      <c r="D75" s="5">
        <v>30</v>
      </c>
      <c r="E75" s="6">
        <v>120</v>
      </c>
    </row>
    <row r="76" spans="1:5" x14ac:dyDescent="0.25">
      <c r="A76" s="4">
        <v>43130</v>
      </c>
      <c r="B76" s="3" t="s">
        <v>6</v>
      </c>
      <c r="C76" s="3" t="s">
        <v>45</v>
      </c>
      <c r="D76" s="7">
        <v>3.5</v>
      </c>
      <c r="E76" s="6">
        <v>110</v>
      </c>
    </row>
    <row r="77" spans="1:5" x14ac:dyDescent="0.25">
      <c r="A77" s="4">
        <v>43131</v>
      </c>
      <c r="B77" s="3" t="s">
        <v>35</v>
      </c>
      <c r="C77" s="3" t="s">
        <v>40</v>
      </c>
      <c r="D77" s="5">
        <v>9.65</v>
      </c>
      <c r="E77" s="6">
        <v>890</v>
      </c>
    </row>
    <row r="78" spans="1:5" x14ac:dyDescent="0.25">
      <c r="A78" s="4">
        <v>43131</v>
      </c>
      <c r="B78" s="3" t="s">
        <v>19</v>
      </c>
      <c r="C78" s="3" t="s">
        <v>12</v>
      </c>
      <c r="D78" s="5">
        <v>2.99</v>
      </c>
      <c r="E78" s="6">
        <v>480</v>
      </c>
    </row>
    <row r="79" spans="1:5" x14ac:dyDescent="0.25">
      <c r="A79" s="4">
        <v>43131</v>
      </c>
      <c r="B79" s="3" t="s">
        <v>34</v>
      </c>
      <c r="C79" s="3" t="s">
        <v>40</v>
      </c>
      <c r="D79" s="5">
        <v>9.65</v>
      </c>
      <c r="E79" s="6">
        <v>720</v>
      </c>
    </row>
    <row r="80" spans="1:5" x14ac:dyDescent="0.25">
      <c r="A80" s="4">
        <v>43131</v>
      </c>
      <c r="B80" s="3" t="s">
        <v>36</v>
      </c>
      <c r="C80" s="3" t="s">
        <v>53</v>
      </c>
      <c r="D80" s="5">
        <v>0</v>
      </c>
      <c r="E80" s="6">
        <v>0</v>
      </c>
    </row>
    <row r="81" spans="1:5" x14ac:dyDescent="0.25">
      <c r="A81" s="4">
        <v>43131</v>
      </c>
      <c r="B81" s="3" t="s">
        <v>6</v>
      </c>
      <c r="C81" s="3" t="s">
        <v>46</v>
      </c>
      <c r="D81" s="5">
        <v>7</v>
      </c>
      <c r="E81" s="6">
        <v>910</v>
      </c>
    </row>
    <row r="82" spans="1:5" x14ac:dyDescent="0.25">
      <c r="A82" s="4">
        <v>43131</v>
      </c>
      <c r="B82" s="3" t="s">
        <v>17</v>
      </c>
      <c r="C82" s="3" t="s">
        <v>40</v>
      </c>
      <c r="D82" s="5">
        <v>9.65</v>
      </c>
      <c r="E82" s="6">
        <v>340</v>
      </c>
    </row>
    <row r="83" spans="1:5" x14ac:dyDescent="0.25">
      <c r="A83" s="4">
        <v>43131</v>
      </c>
      <c r="B83" s="3" t="s">
        <v>6</v>
      </c>
      <c r="C83" s="3" t="s">
        <v>39</v>
      </c>
      <c r="D83" s="7">
        <v>53</v>
      </c>
      <c r="E83" s="6">
        <v>890</v>
      </c>
    </row>
    <row r="84" spans="1:5" x14ac:dyDescent="0.25">
      <c r="B84" s="2"/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showErrorMessage="1" xr:uid="{C1BD0822-8F80-476C-B6F7-2ABE04676ECF}">
          <x14:formula1>
            <xm:f>_xlfn.ANCHORARRAY('Dynamic Data Validation'!$H$4)</xm:f>
          </x14:formula1>
          <xm:sqref>I1</xm:sqref>
        </x14:dataValidation>
        <x14:dataValidation type="list" allowBlank="1" showInputMessage="1" showErrorMessage="1" xr:uid="{06E50123-CC51-4AA2-A26B-193B66A2EE79}">
          <x14:formula1>
            <xm:f>_xlfn.ANCHORARRAY('Dynamic Data Validation'!$H$4)</xm:f>
          </x14:formula1>
          <xm:sqref>B4:B83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798CF-F3E5-45B0-81AC-4677CB241A7D}">
  <dimension ref="A1:F25"/>
  <sheetViews>
    <sheetView showGridLines="0" workbookViewId="0">
      <selection activeCell="B29" sqref="B29"/>
    </sheetView>
  </sheetViews>
  <sheetFormatPr defaultRowHeight="15" x14ac:dyDescent="0.25"/>
  <cols>
    <col min="1" max="1" width="13.42578125" customWidth="1"/>
    <col min="2" max="2" width="48.5703125" bestFit="1" customWidth="1"/>
    <col min="6" max="6" width="9.140625" customWidth="1"/>
  </cols>
  <sheetData>
    <row r="1" spans="1:2" ht="18.75" x14ac:dyDescent="0.3">
      <c r="A1" s="1" t="s">
        <v>51</v>
      </c>
    </row>
    <row r="2" spans="1:2" x14ac:dyDescent="0.25">
      <c r="A2" s="22" t="s">
        <v>72</v>
      </c>
    </row>
    <row r="3" spans="1:2" x14ac:dyDescent="0.25">
      <c r="A3" s="22"/>
    </row>
    <row r="4" spans="1:2" x14ac:dyDescent="0.25">
      <c r="A4" s="18" t="s">
        <v>69</v>
      </c>
      <c r="B4" s="18" t="s">
        <v>70</v>
      </c>
    </row>
    <row r="5" spans="1:2" x14ac:dyDescent="0.25">
      <c r="A5" t="s">
        <v>62</v>
      </c>
      <c r="B5" s="20" t="s">
        <v>55</v>
      </c>
    </row>
    <row r="6" spans="1:2" x14ac:dyDescent="0.25">
      <c r="A6" t="s">
        <v>63</v>
      </c>
      <c r="B6" s="20" t="s">
        <v>56</v>
      </c>
    </row>
    <row r="7" spans="1:2" x14ac:dyDescent="0.25">
      <c r="A7" t="s">
        <v>64</v>
      </c>
      <c r="B7" s="20" t="s">
        <v>57</v>
      </c>
    </row>
    <row r="8" spans="1:2" x14ac:dyDescent="0.25">
      <c r="A8" t="s">
        <v>65</v>
      </c>
      <c r="B8" s="20" t="s">
        <v>58</v>
      </c>
    </row>
    <row r="9" spans="1:2" x14ac:dyDescent="0.25">
      <c r="A9" t="s">
        <v>66</v>
      </c>
      <c r="B9" s="20" t="s">
        <v>59</v>
      </c>
    </row>
    <row r="10" spans="1:2" x14ac:dyDescent="0.25">
      <c r="A10" t="s">
        <v>67</v>
      </c>
      <c r="B10" s="20" t="s">
        <v>60</v>
      </c>
    </row>
    <row r="11" spans="1:2" x14ac:dyDescent="0.25">
      <c r="A11" t="s">
        <v>68</v>
      </c>
      <c r="B11" s="20" t="s">
        <v>61</v>
      </c>
    </row>
    <row r="13" spans="1:2" x14ac:dyDescent="0.25">
      <c r="B13" s="18" t="s">
        <v>84</v>
      </c>
    </row>
    <row r="14" spans="1:2" x14ac:dyDescent="0.25">
      <c r="B14" s="20" t="s">
        <v>73</v>
      </c>
    </row>
    <row r="15" spans="1:2" x14ac:dyDescent="0.25">
      <c r="B15" s="20" t="s">
        <v>74</v>
      </c>
    </row>
    <row r="16" spans="1:2" x14ac:dyDescent="0.25">
      <c r="B16" s="20" t="s">
        <v>75</v>
      </c>
    </row>
    <row r="17" spans="2:6" x14ac:dyDescent="0.25">
      <c r="B17" s="20" t="s">
        <v>76</v>
      </c>
    </row>
    <row r="18" spans="2:6" x14ac:dyDescent="0.25">
      <c r="B18" s="20" t="s">
        <v>77</v>
      </c>
    </row>
    <row r="19" spans="2:6" x14ac:dyDescent="0.25">
      <c r="B19" s="20" t="s">
        <v>78</v>
      </c>
    </row>
    <row r="20" spans="2:6" x14ac:dyDescent="0.25">
      <c r="B20" s="20" t="s">
        <v>79</v>
      </c>
    </row>
    <row r="21" spans="2:6" x14ac:dyDescent="0.25">
      <c r="B21" s="20" t="s">
        <v>80</v>
      </c>
    </row>
    <row r="22" spans="2:6" x14ac:dyDescent="0.25">
      <c r="B22" s="20" t="s">
        <v>81</v>
      </c>
    </row>
    <row r="23" spans="2:6" x14ac:dyDescent="0.25">
      <c r="B23" s="20" t="s">
        <v>82</v>
      </c>
    </row>
    <row r="24" spans="2:6" x14ac:dyDescent="0.25">
      <c r="B24" s="20" t="s">
        <v>83</v>
      </c>
    </row>
    <row r="25" spans="2:6" x14ac:dyDescent="0.25">
      <c r="F25" s="23"/>
    </row>
  </sheetData>
  <hyperlinks>
    <hyperlink ref="B5" r:id="rId1" display="https://na01.safelinks.protection.outlook.com/?url=https%3A%2F%2Fsupport.office.com%2Farticle%2Ff4f7cb66-82eb-4767-8f7c-4877ad80c759&amp;data=04%7C01%7C%7C969a4d9811564678485408d62248f6fd%7C72f988bf86f141af91ab2d7cd011db47%7C1%7C0%7C636734094112926097%7CUnknown%7CTWFpbGZsb3d8eyJWIjoiMC4wLjAwMDAiLCJQIjoiV2luMzIiLCJBTiI6Ik1haWwifQ%3D%3D%7C-1&amp;sdata=njkJe56Y3xbdWKJ961W42OySoXyS3h3hO8jFki2mRYs%3D&amp;reserved=0" xr:uid="{C0173D90-E12E-462F-B082-E41B2E14888B}"/>
    <hyperlink ref="B6" r:id="rId2" display="https://na01.safelinks.protection.outlook.com/?url=https%3A%2F%2Fsupport.office.com%2Farticle%2F21261e55-3bec-4885-86a6-8b0a47fd4d33&amp;data=04%7C01%7C%7C969a4d9811564678485408d62248f6fd%7C72f988bf86f141af91ab2d7cd011db47%7C1%7C0%7C636734094112936110%7CUnknown%7CTWFpbGZsb3d8eyJWIjoiMC4wLjAwMDAiLCJQIjoiV2luMzIiLCJBTiI6Ik1haWwifQ%3D%3D%7C-1&amp;sdata=zZNKm2hm6kfphwu1UFiKLVLGtFC5dOVT6al7YCjLwXE%3D&amp;reserved=0" xr:uid="{A4841AC0-5849-4B96-9502-ECD52238E1B1}"/>
    <hyperlink ref="B7" r:id="rId3" display="https://support.office.com/article/57467a98-57e0-4817-9f14-2eb78519ca90" xr:uid="{41FD7368-9F2E-4DA5-8B45-88326AC38AC9}"/>
    <hyperlink ref="B8" r:id="rId4" display="https://na01.safelinks.protection.outlook.com/?url=https%3A%2F%2Fsupport.office.com%2Farticle%2F7ca229ca-13ae-420b-928e-2ef52a3805ff&amp;data=04%7C01%7C%7C969a4d9811564678485408d62248f6fd%7C72f988bf86f141af91ab2d7cd011db47%7C1%7C0%7C636734094112946114%7CUnknown%7CTWFpbGZsb3d8eyJWIjoiMC4wLjAwMDAiLCJQIjoiV2luMzIiLCJBTiI6Ik1haWwifQ%3D%3D%7C-1&amp;sdata=0xgNqtVOtQFQOUunuEDFUIlIxplVJ5ShK%2BfiJ15lVdo%3D&amp;reserved=0" xr:uid="{EEE28F39-2E21-441E-8653-48E03CCEAA7C}"/>
    <hyperlink ref="B9" r:id="rId5" display="https://na01.safelinks.protection.outlook.com/?url=https%3A%2F%2Fsupport.office.com%2Farticle%2F22f63bd0-ccc8-492f-953d-c20e8e44b86c&amp;data=04%7C01%7C%7C969a4d9811564678485408d62248f6fd%7C72f988bf86f141af91ab2d7cd011db47%7C1%7C0%7C636734094112956122%7CUnknown%7CTWFpbGZsb3d8eyJWIjoiMC4wLjAwMDAiLCJQIjoiV2luMzIiLCJBTiI6Ik1haWwifQ%3D%3D%7C-1&amp;sdata=Wf1CFNMroc%2F8DdQ8vY4YQ0E9J2BvbvZIQ9V9BewAL5g%3D&amp;reserved=0" xr:uid="{C14F40F6-5621-4112-A10E-3808EB988BDA}"/>
    <hyperlink ref="B10" r:id="rId6" display="https://na01.safelinks.protection.outlook.com/?url=https%3A%2F%2Fsupport.office.com%2Farticle%2Fcd2d7a62-1b93-435c-b561-d6a35134f28f&amp;data=04%7C01%7C%7C969a4d9811564678485408d62248f6fd%7C72f988bf86f141af91ab2d7cd011db47%7C1%7C0%7C636734094112966135%7CUnknown%7CTWFpbGZsb3d8eyJWIjoiMC4wLjAwMDAiLCJQIjoiV2luMzIiLCJBTiI6Ik1haWwifQ%3D%3D%7C-1&amp;sdata=YYf1gJvja3Ka8fhZOxd0Or5PFvB4b5L4L04B65xi5JQ%3D&amp;reserved=0" xr:uid="{1B44EB3B-6AF0-4528-A033-0926FAF24920}"/>
    <hyperlink ref="B11" r:id="rId7" display="https://na01.safelinks.protection.outlook.com/?url=https%3A%2F%2Fsupport.office.com%2Farticle%2Fc5ab87fd-30a3-4ce9-9d1a-40204fb85e1e&amp;data=04%7C01%7C%7C969a4d9811564678485408d62248f6fd%7C72f988bf86f141af91ab2d7cd011db47%7C1%7C0%7C636734094112976139%7CUnknown%7CTWFpbGZsb3d8eyJWIjoiMC4wLjAwMDAiLCJQIjoiV2luMzIiLCJBTiI6Ik1haWwifQ%3D%3D%7C-1&amp;sdata=%2F1KnM7vN4hU2DaVXN%2FirejSPfdiiwKQp%2BkcSDawtGYU%3D&amp;reserved=0" xr:uid="{16B1B232-A7CD-47FA-8B04-8DE93B84611E}"/>
    <hyperlink ref="B14" r:id="rId8" display="https://na01.safelinks.protection.outlook.com/?url=https%3A%2F%2Fsupport.office.com%2Farticle%2Fca421f1b-fbb2-4c99-9924-df571bd4f1b4&amp;data=04%7C01%7C%7C969a4d9811564678485408d62248f6fd%7C72f988bf86f141af91ab2d7cd011db47%7C1%7C0%7C636734094112976139%7CUnknown%7CTWFpbGZsb3d8eyJWIjoiMC4wLjAwMDAiLCJQIjoiV2luMzIiLCJBTiI6Ik1haWwifQ%3D%3D%7C-1&amp;sdata=0P8E8jhaEixf%2BMaIXA7s8mNUzRALg8neQXjRzQetwd4%3D&amp;reserved=0" xr:uid="{F2898D0B-0558-471E-B6D2-0A7103D20222}"/>
    <hyperlink ref="B15" r:id="rId9" display="https://na01.safelinks.protection.outlook.com/?url=https%3A%2F%2Fsupport.office.com%2Farticle%2F205c6b06-03ba-4151-89a1-87a7eb36e531&amp;data=04%7C01%7C%7C969a4d9811564678485408d62248f6fd%7C72f988bf86f141af91ab2d7cd011db47%7C1%7C0%7C636734094112986151%7CUnknown%7CTWFpbGZsb3d8eyJWIjoiMC4wLjAwMDAiLCJQIjoiV2luMzIiLCJBTiI6Ik1haWwifQ%3D%3D%7C-1&amp;sdata=5OFoh30JV2smWSNzCisvtZhdQJLcVr5jdgxQccLYn8I%3D&amp;reserved=0" xr:uid="{7909318B-5CCD-4969-BC47-C2C81160182D}"/>
    <hyperlink ref="B16" r:id="rId10" display="https://na01.safelinks.protection.outlook.com/?url=https%3A%2F%2Fsupport.office.com%2Farticle%2F3dd5899f-bca2-4b9d-a172-3eae9ac22efd&amp;data=04%7C01%7C%7C969a4d9811564678485408d62248f6fd%7C72f988bf86f141af91ab2d7cd011db47%7C1%7C0%7C636734094112996159%7CUnknown%7CTWFpbGZsb3d8eyJWIjoiMC4wLjAwMDAiLCJQIjoiV2luMzIiLCJBTiI6Ik1haWwifQ%3D%3D%7C-1&amp;sdata=QUHRJWUy5vUgefVrH9uHWxFOuYcyYKZwUP1GNT68h1g%3D&amp;reserved=0" xr:uid="{E7FA4897-99DE-42DF-95B2-049FBFC3ECB4}"/>
    <hyperlink ref="B17" r:id="rId11" display="https://na01.safelinks.protection.outlook.com/?url=https%3A%2F%2Fsupport.office.com%2Farticle%2Fffe0f555-b479-4a17-a6e2-ef9cc9ad4023&amp;data=04%7C01%7C%7C969a4d9811564678485408d62248f6fd%7C72f988bf86f141af91ab2d7cd011db47%7C1%7C0%7C636734094113006168%7CUnknown%7CTWFpbGZsb3d8eyJWIjoiMC4wLjAwMDAiLCJQIjoiV2luMzIiLCJBTiI6Ik1haWwifQ%3D%3D%7C-1&amp;sdata=D5R92oBxwZw%2FpK7b48KvBE%2FBK6%2F9FxEAul1UH8V9290%3D&amp;reserved=0" xr:uid="{71F40178-DBFB-4BF6-94C6-8D19B186CC9F}"/>
    <hyperlink ref="B18" r:id="rId12" display="https://support.office.com/article/182c7141-7ff5-4dc2-ba38-7a81b7bf51c7" xr:uid="{3C98D66E-E784-435D-8452-4DECBB53FFAF}"/>
    <hyperlink ref="B19" r:id="rId13" display="https://na01.safelinks.protection.outlook.com/?url=https%3A%2F%2Fsupport.office.com%2Farticle%2F05aad07c-947e-4c9b-bd6f-7b1f8ae6a7dc&amp;data=04%7C01%7C%7C969a4d9811564678485408d62248f6fd%7C72f988bf86f141af91ab2d7cd011db47%7C1%7C0%7C636734094113016172%7CUnknown%7CTWFpbGZsb3d8eyJWIjoiMC4wLjAwMDAiLCJQIjoiV2luMzIiLCJBTiI6Ik1haWwifQ%3D%3D%7C-1&amp;sdata=PijQpBbtTG1%2BxCE9YwVRFYbZsCNYo8zF5zThSKT7XOI%3D&amp;reserved=0" xr:uid="{87BBB993-B1E2-4A2C-8C5F-81026D609A9E}"/>
    <hyperlink ref="B20" r:id="rId14" display="https://na01.safelinks.protection.outlook.com/?url=https%3A%2F%2Fsupport.office.com%2Farticle%2Fb3406d00-be0b-4a68-9976-40143ec7b55f&amp;data=04%7C01%7C%7C969a4d9811564678485408d62248f6fd%7C72f988bf86f141af91ab2d7cd011db47%7C1%7C0%7C636734094113026184%7CUnknown%7CTWFpbGZsb3d8eyJWIjoiMC4wLjAwMDAiLCJQIjoiV2luMzIiLCJBTiI6Ik1haWwifQ%3D%3D%7C-1&amp;sdata=BxQ4bj6Fil7vhrdK1d5hBUpb1zvSeD3m687kC8NGEbc%3D&amp;reserved=0" xr:uid="{CCA1E37B-19F2-4500-846B-D6AD3B348240}"/>
    <hyperlink ref="B21" r:id="rId15" display="https://na01.safelinks.protection.outlook.com/?url=https%3A%2F%2Fsupport.office.com%2Farticle%2F8bfa1758-1be4-42f4-a974-c4d4bc513d4b&amp;data=04%7C01%7C%7C969a4d9811564678485408d62248f6fd%7C72f988bf86f141af91ab2d7cd011db47%7C1%7C0%7C636734094113036188%7CUnknown%7CTWFpbGZsb3d8eyJWIjoiMC4wLjAwMDAiLCJQIjoiV2luMzIiLCJBTiI6Ik1haWwifQ%3D%3D%7C-1&amp;sdata=I1e%2Fx4PU9a3v0e0PspE7%2F1SRCM7eDR7i6ru7YSYrLgg%3D&amp;reserved=0" xr:uid="{F831B80C-9A72-4251-90ED-D3F9FCCE101F}"/>
    <hyperlink ref="B22" r:id="rId16" display="https://na01.safelinks.protection.outlook.com/?url=https%3A%2F%2Fsupport.office.com%2Farticle%2F50e613d0-498a-4cd8-96ee-0846af48f411&amp;data=04%7C01%7C%7C969a4d9811564678485408d62248f6fd%7C72f988bf86f141af91ab2d7cd011db47%7C1%7C0%7C636734094113036188%7CUnknown%7CTWFpbGZsb3d8eyJWIjoiMC4wLjAwMDAiLCJQIjoiV2luMzIiLCJBTiI6Ik1haWwifQ%3D%3D%7C-1&amp;sdata=QuWWEGyrb1GVvq2miyfCrZmg3E6TBTtkxISVWZQzRZM%3D&amp;reserved=0" xr:uid="{946368A8-6E5E-479F-9489-DA7C8A19D881}"/>
    <hyperlink ref="B23" r:id="rId17" display="https://na01.safelinks.protection.outlook.com/?url=https%3A%2F%2Fsupport.office.com%2Farticle%2F4a220ecc-b830-4e22-b8a6-4b86f6cf6507&amp;data=04%7C01%7C%7C969a4d9811564678485408d62248f6fd%7C72f988bf86f141af91ab2d7cd011db47%7C1%7C0%7C636734094113046196%7CUnknown%7CTWFpbGZsb3d8eyJWIjoiMC4wLjAwMDAiLCJQIjoiV2luMzIiLCJBTiI6Ik1haWwifQ%3D%3D%7C-1&amp;sdata=r7PHUVEw8xP5XUyFrb4vvLwotQoNqfxCJZoCdgyEncU%3D&amp;reserved=0" xr:uid="{5AD2A1B8-816F-40E4-969D-68D32DFB5B08}"/>
    <hyperlink ref="B24" r:id="rId18" display="https://na01.safelinks.protection.outlook.com/?url=https%3A%2F%2Fsupport.office.com%2Farticle%2Fd17606df-37eb-419a-b343-4e93b06c6a0b&amp;data=04%7C01%7C%7C969a4d9811564678485408d62248f6fd%7C72f988bf86f141af91ab2d7cd011db47%7C1%7C0%7C636734094113056205%7CUnknown%7CTWFpbGZsb3d8eyJWIjoiMC4wLjAwMDAiLCJQIjoiV2luMzIiLCJBTiI6Ik1haWwifQ%3D%3D%7C-1&amp;sdata=K0HW3GTvMT4BX6KYi3XVlkxgmXgL3oaQQtu8URXPAAk%3D&amp;reserved=0" xr:uid="{E4EAC4F7-5D20-48D0-A8F8-B0E467B9D0D2}"/>
  </hyperlinks>
  <pageMargins left="0.7" right="0.7" top="0.75" bottom="0.75" header="0.3" footer="0.3"/>
  <pageSetup orientation="portrait" r:id="rId19"/>
  <drawing r:id="rId2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44DD-920A-4782-8DBF-10F046ED17B1}">
  <dimension ref="A1:B2"/>
  <sheetViews>
    <sheetView workbookViewId="0">
      <selection activeCell="B2" sqref="B2"/>
    </sheetView>
  </sheetViews>
  <sheetFormatPr defaultRowHeight="15" x14ac:dyDescent="0.25"/>
  <sheetData>
    <row r="1" spans="1:2" x14ac:dyDescent="0.25">
      <c r="A1" t="s">
        <v>85</v>
      </c>
      <c r="B1" t="s">
        <v>86</v>
      </c>
    </row>
    <row r="2" spans="1:2" x14ac:dyDescent="0.25">
      <c r="A2" t="s">
        <v>87</v>
      </c>
      <c r="B2" s="23" t="s">
        <v>88</v>
      </c>
    </row>
  </sheetData>
  <hyperlinks>
    <hyperlink ref="B2" r:id="rId1" xr:uid="{A87DDA2A-8AA1-4F78-A723-0DE7570CC36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Unique</vt:lpstr>
      <vt:lpstr>Dynamic Data Validation</vt:lpstr>
      <vt:lpstr>Filter</vt:lpstr>
      <vt:lpstr>Dynamic Array Functions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2018-09-27T23:47:03Z</dcterms:created>
  <dcterms:modified xsi:type="dcterms:W3CDTF">2018-10-01T22:49:01Z</dcterms:modified>
</cp:coreProperties>
</file>