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codeName="ThisWorkbook"/>
  <mc:AlternateContent xmlns:mc="http://schemas.openxmlformats.org/markup-compatibility/2006">
    <mc:Choice Requires="x15">
      <x15ac:absPath xmlns:x15ac="http://schemas.microsoft.com/office/spreadsheetml/2010/11/ac" url="C:\Users\Vertex42.com\Documents\VERTEX42\TEMPLATES\TEMPLATE - Sports\"/>
    </mc:Choice>
  </mc:AlternateContent>
  <xr:revisionPtr revIDLastSave="0" documentId="13_ncr:1_{5A9E3866-2294-48DA-ADE4-92BAA4106129}" xr6:coauthVersionLast="47" xr6:coauthVersionMax="47" xr10:uidLastSave="{00000000-0000-0000-0000-000000000000}"/>
  <bookViews>
    <workbookView xWindow="7845" yWindow="1050" windowWidth="21705" windowHeight="21975" xr2:uid="{00000000-000D-0000-FFFF-FFFF00000000}"/>
  </bookViews>
  <sheets>
    <sheet name="Roster" sheetId="6" r:id="rId1"/>
    <sheet name="Lineup" sheetId="7" r:id="rId2"/>
    <sheet name="Playing Time" sheetId="9" r:id="rId3"/>
    <sheet name="Stats Summary" sheetId="2" r:id="rId4"/>
    <sheet name="Stats Worksheet" sheetId="5" r:id="rId5"/>
    <sheet name="©" sheetId="10" r:id="rId6"/>
  </sheets>
  <definedNames>
    <definedName name="Line_Up_Names">Roster!$D$16:$D$31</definedName>
    <definedName name="lineup_players">Lineup!$Q$3:$Q$20</definedName>
    <definedName name="Numbers">OFFSET(Roster!$A$16,0,0,COUNTA(#REF!),1)</definedName>
    <definedName name="_xlnm.Print_Area" localSheetId="1">Lineup!$A$1:$N$66</definedName>
    <definedName name="_xlnm.Print_Area" localSheetId="0">Roster!$A:$H</definedName>
    <definedName name="_xlnm.Print_Area" localSheetId="3">'Stats Summary'!$A$1:$AY$29</definedName>
    <definedName name="_xlnm.Print_Area" localSheetId="4">'Stats Worksheet'!$A$1:$AE$56</definedName>
    <definedName name="_xlnm.Print_Titles" localSheetId="3">'Stats Summary'!$A:$B</definedName>
    <definedName name="valuevx">42.314159</definedName>
    <definedName name="vertex42_copyright" hidden="1">"© 2012-2017 Vertex42 LLC"</definedName>
    <definedName name="vertex42_id" hidden="1">"basketball-roster.xlsx"</definedName>
    <definedName name="vertex42_title" hidden="1">"Basketball Team Roster Template"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257" i="9" l="1"/>
  <c r="I257" i="9"/>
  <c r="H257" i="9" a="1"/>
  <c r="H257" i="9" s="1"/>
  <c r="J256" i="9"/>
  <c r="I256" i="9"/>
  <c r="H256" i="9" a="1"/>
  <c r="H256" i="9" s="1"/>
  <c r="J255" i="9"/>
  <c r="I255" i="9"/>
  <c r="H255" i="9" a="1"/>
  <c r="H255" i="9" s="1"/>
  <c r="J254" i="9"/>
  <c r="I254" i="9"/>
  <c r="H254" i="9" a="1"/>
  <c r="H254" i="9" s="1"/>
  <c r="J253" i="9"/>
  <c r="I253" i="9"/>
  <c r="H253" i="9" a="1"/>
  <c r="H253" i="9" s="1"/>
  <c r="J252" i="9"/>
  <c r="I252" i="9"/>
  <c r="H252" i="9" a="1"/>
  <c r="H252" i="9" s="1"/>
  <c r="J251" i="9"/>
  <c r="I251" i="9"/>
  <c r="H251" i="9" a="1"/>
  <c r="H251" i="9" s="1"/>
  <c r="J250" i="9"/>
  <c r="I250" i="9"/>
  <c r="H250" i="9" a="1"/>
  <c r="H250" i="9" s="1"/>
  <c r="J249" i="9"/>
  <c r="I249" i="9"/>
  <c r="H249" i="9" a="1"/>
  <c r="H249" i="9" s="1"/>
  <c r="J248" i="9"/>
  <c r="I248" i="9"/>
  <c r="H248" i="9" a="1"/>
  <c r="H248" i="9" s="1"/>
  <c r="J247" i="9"/>
  <c r="I247" i="9"/>
  <c r="H247" i="9" a="1"/>
  <c r="H247" i="9" s="1"/>
  <c r="J246" i="9"/>
  <c r="I246" i="9"/>
  <c r="H246" i="9" a="1"/>
  <c r="H246" i="9" s="1"/>
  <c r="J245" i="9"/>
  <c r="I245" i="9"/>
  <c r="H245" i="9" a="1"/>
  <c r="H245" i="9" s="1"/>
  <c r="J244" i="9"/>
  <c r="I244" i="9"/>
  <c r="H244" i="9" a="1"/>
  <c r="H244" i="9" s="1"/>
  <c r="J243" i="9"/>
  <c r="I243" i="9"/>
  <c r="H243" i="9" a="1"/>
  <c r="H243" i="9" s="1"/>
  <c r="J242" i="9"/>
  <c r="I242" i="9"/>
  <c r="H242" i="9" a="1"/>
  <c r="H242" i="9" s="1"/>
  <c r="J241" i="9"/>
  <c r="I241" i="9"/>
  <c r="H241" i="9" a="1"/>
  <c r="H241" i="9" s="1"/>
  <c r="J240" i="9"/>
  <c r="I240" i="9"/>
  <c r="H240" i="9" a="1"/>
  <c r="H240" i="9" s="1"/>
  <c r="J236" i="9"/>
  <c r="I236" i="9"/>
  <c r="H236" i="9" a="1"/>
  <c r="H236" i="9" s="1"/>
  <c r="J235" i="9"/>
  <c r="I235" i="9"/>
  <c r="H235" i="9" a="1"/>
  <c r="H235" i="9" s="1"/>
  <c r="J234" i="9"/>
  <c r="I234" i="9"/>
  <c r="H234" i="9" a="1"/>
  <c r="H234" i="9" s="1"/>
  <c r="J233" i="9"/>
  <c r="I233" i="9"/>
  <c r="H233" i="9" a="1"/>
  <c r="H233" i="9" s="1"/>
  <c r="J232" i="9"/>
  <c r="I232" i="9"/>
  <c r="H232" i="9" a="1"/>
  <c r="H232" i="9" s="1"/>
  <c r="J231" i="9"/>
  <c r="I231" i="9"/>
  <c r="H231" i="9" a="1"/>
  <c r="H231" i="9" s="1"/>
  <c r="J230" i="9"/>
  <c r="I230" i="9"/>
  <c r="H230" i="9" a="1"/>
  <c r="H230" i="9" s="1"/>
  <c r="J229" i="9"/>
  <c r="I229" i="9"/>
  <c r="H229" i="9" a="1"/>
  <c r="H229" i="9" s="1"/>
  <c r="J228" i="9"/>
  <c r="I228" i="9"/>
  <c r="H228" i="9" a="1"/>
  <c r="H228" i="9" s="1"/>
  <c r="J227" i="9"/>
  <c r="I227" i="9"/>
  <c r="H227" i="9" a="1"/>
  <c r="H227" i="9" s="1"/>
  <c r="J226" i="9"/>
  <c r="I226" i="9"/>
  <c r="H226" i="9" a="1"/>
  <c r="H226" i="9" s="1"/>
  <c r="J225" i="9"/>
  <c r="I225" i="9"/>
  <c r="H225" i="9" a="1"/>
  <c r="H225" i="9" s="1"/>
  <c r="J224" i="9"/>
  <c r="I224" i="9"/>
  <c r="H224" i="9" a="1"/>
  <c r="H224" i="9" s="1"/>
  <c r="J223" i="9"/>
  <c r="I223" i="9"/>
  <c r="H223" i="9" a="1"/>
  <c r="H223" i="9" s="1"/>
  <c r="J222" i="9"/>
  <c r="I222" i="9"/>
  <c r="H222" i="9" a="1"/>
  <c r="H222" i="9" s="1"/>
  <c r="J221" i="9"/>
  <c r="I221" i="9"/>
  <c r="H221" i="9" a="1"/>
  <c r="H221" i="9" s="1"/>
  <c r="J220" i="9"/>
  <c r="I220" i="9"/>
  <c r="H220" i="9" a="1"/>
  <c r="H220" i="9" s="1"/>
  <c r="J219" i="9"/>
  <c r="I219" i="9"/>
  <c r="H219" i="9" a="1"/>
  <c r="H219" i="9" s="1"/>
  <c r="J215" i="9"/>
  <c r="I215" i="9"/>
  <c r="H215" i="9" a="1"/>
  <c r="H215" i="9" s="1"/>
  <c r="J214" i="9"/>
  <c r="I214" i="9"/>
  <c r="H214" i="9" a="1"/>
  <c r="H214" i="9" s="1"/>
  <c r="J213" i="9"/>
  <c r="I213" i="9"/>
  <c r="H213" i="9" a="1"/>
  <c r="H213" i="9" s="1"/>
  <c r="J212" i="9"/>
  <c r="I212" i="9"/>
  <c r="H212" i="9" a="1"/>
  <c r="H212" i="9" s="1"/>
  <c r="J211" i="9"/>
  <c r="I211" i="9"/>
  <c r="H211" i="9" a="1"/>
  <c r="H211" i="9" s="1"/>
  <c r="J210" i="9"/>
  <c r="I210" i="9"/>
  <c r="H210" i="9" a="1"/>
  <c r="H210" i="9" s="1"/>
  <c r="J209" i="9"/>
  <c r="I209" i="9"/>
  <c r="H209" i="9" a="1"/>
  <c r="H209" i="9" s="1"/>
  <c r="J208" i="9"/>
  <c r="I208" i="9"/>
  <c r="H208" i="9" a="1"/>
  <c r="H208" i="9" s="1"/>
  <c r="J207" i="9"/>
  <c r="I207" i="9"/>
  <c r="H207" i="9" a="1"/>
  <c r="H207" i="9" s="1"/>
  <c r="J206" i="9"/>
  <c r="I206" i="9"/>
  <c r="H206" i="9" a="1"/>
  <c r="H206" i="9" s="1"/>
  <c r="J205" i="9"/>
  <c r="I205" i="9"/>
  <c r="H205" i="9" a="1"/>
  <c r="H205" i="9" s="1"/>
  <c r="J204" i="9"/>
  <c r="I204" i="9"/>
  <c r="H204" i="9" a="1"/>
  <c r="H204" i="9" s="1"/>
  <c r="J203" i="9"/>
  <c r="I203" i="9"/>
  <c r="H203" i="9" a="1"/>
  <c r="H203" i="9" s="1"/>
  <c r="J202" i="9"/>
  <c r="I202" i="9"/>
  <c r="H202" i="9" a="1"/>
  <c r="H202" i="9" s="1"/>
  <c r="J201" i="9"/>
  <c r="I201" i="9"/>
  <c r="H201" i="9" a="1"/>
  <c r="H201" i="9" s="1"/>
  <c r="J200" i="9"/>
  <c r="I200" i="9"/>
  <c r="H200" i="9" a="1"/>
  <c r="H200" i="9" s="1"/>
  <c r="J199" i="9"/>
  <c r="I199" i="9"/>
  <c r="H199" i="9" a="1"/>
  <c r="H199" i="9" s="1"/>
  <c r="J198" i="9"/>
  <c r="I198" i="9"/>
  <c r="H198" i="9" a="1"/>
  <c r="H198" i="9" s="1"/>
  <c r="J194" i="9"/>
  <c r="I194" i="9"/>
  <c r="H194" i="9" a="1"/>
  <c r="H194" i="9" s="1"/>
  <c r="J193" i="9"/>
  <c r="I193" i="9"/>
  <c r="H193" i="9" a="1"/>
  <c r="H193" i="9" s="1"/>
  <c r="J192" i="9"/>
  <c r="I192" i="9"/>
  <c r="H192" i="9" a="1"/>
  <c r="H192" i="9" s="1"/>
  <c r="J191" i="9"/>
  <c r="I191" i="9"/>
  <c r="H191" i="9" a="1"/>
  <c r="H191" i="9" s="1"/>
  <c r="J190" i="9"/>
  <c r="I190" i="9"/>
  <c r="H190" i="9" a="1"/>
  <c r="H190" i="9" s="1"/>
  <c r="J189" i="9"/>
  <c r="I189" i="9"/>
  <c r="H189" i="9" a="1"/>
  <c r="H189" i="9" s="1"/>
  <c r="J188" i="9"/>
  <c r="I188" i="9"/>
  <c r="H188" i="9" a="1"/>
  <c r="H188" i="9" s="1"/>
  <c r="J187" i="9"/>
  <c r="I187" i="9"/>
  <c r="H187" i="9" a="1"/>
  <c r="H187" i="9" s="1"/>
  <c r="J186" i="9"/>
  <c r="I186" i="9"/>
  <c r="H186" i="9" a="1"/>
  <c r="H186" i="9" s="1"/>
  <c r="J185" i="9"/>
  <c r="I185" i="9"/>
  <c r="H185" i="9" a="1"/>
  <c r="H185" i="9" s="1"/>
  <c r="J184" i="9"/>
  <c r="I184" i="9"/>
  <c r="H184" i="9" a="1"/>
  <c r="H184" i="9" s="1"/>
  <c r="J183" i="9"/>
  <c r="I183" i="9"/>
  <c r="H183" i="9" a="1"/>
  <c r="H183" i="9" s="1"/>
  <c r="J182" i="9"/>
  <c r="I182" i="9"/>
  <c r="H182" i="9" a="1"/>
  <c r="H182" i="9" s="1"/>
  <c r="J181" i="9"/>
  <c r="I181" i="9"/>
  <c r="H181" i="9" a="1"/>
  <c r="H181" i="9" s="1"/>
  <c r="J180" i="9"/>
  <c r="I180" i="9"/>
  <c r="H180" i="9" a="1"/>
  <c r="H180" i="9" s="1"/>
  <c r="J179" i="9"/>
  <c r="I179" i="9"/>
  <c r="H179" i="9" a="1"/>
  <c r="H179" i="9" s="1"/>
  <c r="J178" i="9"/>
  <c r="I178" i="9"/>
  <c r="H178" i="9" a="1"/>
  <c r="H178" i="9" s="1"/>
  <c r="J177" i="9"/>
  <c r="I177" i="9"/>
  <c r="H177" i="9" a="1"/>
  <c r="H177" i="9" s="1"/>
  <c r="J173" i="9"/>
  <c r="I173" i="9"/>
  <c r="H173" i="9" a="1"/>
  <c r="H173" i="9" s="1"/>
  <c r="J172" i="9"/>
  <c r="I172" i="9"/>
  <c r="H172" i="9" a="1"/>
  <c r="H172" i="9" s="1"/>
  <c r="J171" i="9"/>
  <c r="I171" i="9"/>
  <c r="H171" i="9" a="1"/>
  <c r="H171" i="9" s="1"/>
  <c r="J170" i="9"/>
  <c r="I170" i="9"/>
  <c r="H170" i="9" a="1"/>
  <c r="H170" i="9" s="1"/>
  <c r="J169" i="9"/>
  <c r="I169" i="9"/>
  <c r="H169" i="9" a="1"/>
  <c r="H169" i="9" s="1"/>
  <c r="J168" i="9"/>
  <c r="I168" i="9"/>
  <c r="H168" i="9" a="1"/>
  <c r="H168" i="9" s="1"/>
  <c r="J167" i="9"/>
  <c r="I167" i="9"/>
  <c r="H167" i="9" a="1"/>
  <c r="H167" i="9" s="1"/>
  <c r="J166" i="9"/>
  <c r="I166" i="9"/>
  <c r="H166" i="9" a="1"/>
  <c r="H166" i="9" s="1"/>
  <c r="J165" i="9"/>
  <c r="I165" i="9"/>
  <c r="H165" i="9" a="1"/>
  <c r="H165" i="9" s="1"/>
  <c r="J164" i="9"/>
  <c r="I164" i="9"/>
  <c r="H164" i="9" a="1"/>
  <c r="H164" i="9" s="1"/>
  <c r="J163" i="9"/>
  <c r="I163" i="9"/>
  <c r="H163" i="9" a="1"/>
  <c r="H163" i="9" s="1"/>
  <c r="J162" i="9"/>
  <c r="I162" i="9"/>
  <c r="H162" i="9" a="1"/>
  <c r="H162" i="9" s="1"/>
  <c r="J161" i="9"/>
  <c r="I161" i="9"/>
  <c r="H161" i="9" a="1"/>
  <c r="H161" i="9" s="1"/>
  <c r="J160" i="9"/>
  <c r="I160" i="9"/>
  <c r="H160" i="9" a="1"/>
  <c r="H160" i="9" s="1"/>
  <c r="J159" i="9"/>
  <c r="I159" i="9"/>
  <c r="H159" i="9" a="1"/>
  <c r="H159" i="9" s="1"/>
  <c r="J158" i="9"/>
  <c r="I158" i="9"/>
  <c r="H158" i="9" a="1"/>
  <c r="H158" i="9" s="1"/>
  <c r="J157" i="9"/>
  <c r="I157" i="9"/>
  <c r="H157" i="9" a="1"/>
  <c r="H157" i="9" s="1"/>
  <c r="J156" i="9"/>
  <c r="I156" i="9"/>
  <c r="H156" i="9" a="1"/>
  <c r="H156" i="9" s="1"/>
  <c r="J152" i="9"/>
  <c r="I152" i="9"/>
  <c r="H152" i="9" a="1"/>
  <c r="H152" i="9" s="1"/>
  <c r="J151" i="9"/>
  <c r="I151" i="9"/>
  <c r="H151" i="9" a="1"/>
  <c r="H151" i="9" s="1"/>
  <c r="J150" i="9"/>
  <c r="I150" i="9"/>
  <c r="H150" i="9" a="1"/>
  <c r="H150" i="9" s="1"/>
  <c r="J149" i="9"/>
  <c r="I149" i="9"/>
  <c r="H149" i="9" a="1"/>
  <c r="H149" i="9" s="1"/>
  <c r="J148" i="9"/>
  <c r="I148" i="9"/>
  <c r="H148" i="9" a="1"/>
  <c r="H148" i="9" s="1"/>
  <c r="J147" i="9"/>
  <c r="I147" i="9"/>
  <c r="H147" i="9" a="1"/>
  <c r="H147" i="9" s="1"/>
  <c r="J146" i="9"/>
  <c r="I146" i="9"/>
  <c r="H146" i="9" a="1"/>
  <c r="H146" i="9" s="1"/>
  <c r="J145" i="9"/>
  <c r="I145" i="9"/>
  <c r="H145" i="9" a="1"/>
  <c r="H145" i="9" s="1"/>
  <c r="J144" i="9"/>
  <c r="I144" i="9"/>
  <c r="H144" i="9" a="1"/>
  <c r="H144" i="9" s="1"/>
  <c r="J143" i="9"/>
  <c r="I143" i="9"/>
  <c r="H143" i="9" a="1"/>
  <c r="H143" i="9" s="1"/>
  <c r="J142" i="9"/>
  <c r="I142" i="9"/>
  <c r="H142" i="9" a="1"/>
  <c r="H142" i="9" s="1"/>
  <c r="J141" i="9"/>
  <c r="I141" i="9"/>
  <c r="H141" i="9" a="1"/>
  <c r="H141" i="9" s="1"/>
  <c r="J140" i="9"/>
  <c r="I140" i="9"/>
  <c r="H140" i="9" a="1"/>
  <c r="H140" i="9" s="1"/>
  <c r="J139" i="9"/>
  <c r="I139" i="9"/>
  <c r="H139" i="9" a="1"/>
  <c r="H139" i="9" s="1"/>
  <c r="J138" i="9"/>
  <c r="I138" i="9"/>
  <c r="H138" i="9" a="1"/>
  <c r="H138" i="9" s="1"/>
  <c r="J137" i="9"/>
  <c r="I137" i="9"/>
  <c r="H137" i="9" a="1"/>
  <c r="H137" i="9" s="1"/>
  <c r="J136" i="9"/>
  <c r="I136" i="9"/>
  <c r="H136" i="9" a="1"/>
  <c r="H136" i="9" s="1"/>
  <c r="J135" i="9"/>
  <c r="I135" i="9"/>
  <c r="H135" i="9" a="1"/>
  <c r="H135" i="9" s="1"/>
  <c r="J131" i="9"/>
  <c r="I131" i="9"/>
  <c r="H131" i="9" a="1"/>
  <c r="H131" i="9" s="1"/>
  <c r="J130" i="9"/>
  <c r="I130" i="9"/>
  <c r="H130" i="9" a="1"/>
  <c r="H130" i="9" s="1"/>
  <c r="J129" i="9"/>
  <c r="I129" i="9"/>
  <c r="H129" i="9" a="1"/>
  <c r="H129" i="9" s="1"/>
  <c r="J128" i="9"/>
  <c r="I128" i="9"/>
  <c r="H128" i="9" a="1"/>
  <c r="H128" i="9" s="1"/>
  <c r="J127" i="9"/>
  <c r="I127" i="9"/>
  <c r="H127" i="9" a="1"/>
  <c r="H127" i="9" s="1"/>
  <c r="J126" i="9"/>
  <c r="I126" i="9"/>
  <c r="H126" i="9" a="1"/>
  <c r="H126" i="9" s="1"/>
  <c r="J125" i="9"/>
  <c r="I125" i="9"/>
  <c r="H125" i="9" a="1"/>
  <c r="H125" i="9" s="1"/>
  <c r="J124" i="9"/>
  <c r="I124" i="9"/>
  <c r="H124" i="9" a="1"/>
  <c r="H124" i="9" s="1"/>
  <c r="J123" i="9"/>
  <c r="I123" i="9"/>
  <c r="H123" i="9" a="1"/>
  <c r="H123" i="9" s="1"/>
  <c r="J122" i="9"/>
  <c r="I122" i="9"/>
  <c r="H122" i="9" a="1"/>
  <c r="H122" i="9" s="1"/>
  <c r="J121" i="9"/>
  <c r="I121" i="9"/>
  <c r="H121" i="9" a="1"/>
  <c r="H121" i="9" s="1"/>
  <c r="J120" i="9"/>
  <c r="I120" i="9"/>
  <c r="H120" i="9" a="1"/>
  <c r="H120" i="9" s="1"/>
  <c r="J119" i="9"/>
  <c r="I119" i="9"/>
  <c r="H119" i="9" a="1"/>
  <c r="H119" i="9" s="1"/>
  <c r="J118" i="9"/>
  <c r="I118" i="9"/>
  <c r="H118" i="9" a="1"/>
  <c r="H118" i="9" s="1"/>
  <c r="J117" i="9"/>
  <c r="I117" i="9"/>
  <c r="H117" i="9" a="1"/>
  <c r="H117" i="9" s="1"/>
  <c r="J116" i="9"/>
  <c r="I116" i="9"/>
  <c r="H116" i="9" a="1"/>
  <c r="H116" i="9" s="1"/>
  <c r="J115" i="9"/>
  <c r="I115" i="9"/>
  <c r="H115" i="9" a="1"/>
  <c r="H115" i="9" s="1"/>
  <c r="J114" i="9"/>
  <c r="I114" i="9"/>
  <c r="H114" i="9" a="1"/>
  <c r="H114" i="9" s="1"/>
  <c r="J110" i="9"/>
  <c r="I110" i="9"/>
  <c r="H110" i="9" a="1"/>
  <c r="H110" i="9" s="1"/>
  <c r="J109" i="9"/>
  <c r="I109" i="9"/>
  <c r="H109" i="9" a="1"/>
  <c r="H109" i="9" s="1"/>
  <c r="J108" i="9"/>
  <c r="I108" i="9"/>
  <c r="H108" i="9" a="1"/>
  <c r="H108" i="9" s="1"/>
  <c r="J107" i="9"/>
  <c r="I107" i="9"/>
  <c r="H107" i="9" a="1"/>
  <c r="H107" i="9" s="1"/>
  <c r="J106" i="9"/>
  <c r="I106" i="9"/>
  <c r="H106" i="9" a="1"/>
  <c r="H106" i="9" s="1"/>
  <c r="J105" i="9"/>
  <c r="I105" i="9"/>
  <c r="H105" i="9" a="1"/>
  <c r="H105" i="9" s="1"/>
  <c r="J104" i="9"/>
  <c r="I104" i="9"/>
  <c r="H104" i="9" a="1"/>
  <c r="H104" i="9" s="1"/>
  <c r="J103" i="9"/>
  <c r="I103" i="9"/>
  <c r="H103" i="9" a="1"/>
  <c r="H103" i="9" s="1"/>
  <c r="J102" i="9"/>
  <c r="I102" i="9"/>
  <c r="H102" i="9" a="1"/>
  <c r="H102" i="9" s="1"/>
  <c r="J101" i="9"/>
  <c r="I101" i="9"/>
  <c r="H101" i="9" a="1"/>
  <c r="H101" i="9" s="1"/>
  <c r="J100" i="9"/>
  <c r="I100" i="9"/>
  <c r="H100" i="9" a="1"/>
  <c r="H100" i="9" s="1"/>
  <c r="J99" i="9"/>
  <c r="I99" i="9"/>
  <c r="H99" i="9" a="1"/>
  <c r="H99" i="9" s="1"/>
  <c r="J98" i="9"/>
  <c r="I98" i="9"/>
  <c r="H98" i="9" a="1"/>
  <c r="H98" i="9" s="1"/>
  <c r="J97" i="9"/>
  <c r="I97" i="9"/>
  <c r="H97" i="9" a="1"/>
  <c r="H97" i="9" s="1"/>
  <c r="J96" i="9"/>
  <c r="I96" i="9"/>
  <c r="H96" i="9" a="1"/>
  <c r="H96" i="9" s="1"/>
  <c r="J95" i="9"/>
  <c r="I95" i="9"/>
  <c r="H95" i="9" a="1"/>
  <c r="H95" i="9" s="1"/>
  <c r="J94" i="9"/>
  <c r="I94" i="9"/>
  <c r="H94" i="9" a="1"/>
  <c r="H94" i="9" s="1"/>
  <c r="J93" i="9"/>
  <c r="I93" i="9"/>
  <c r="H93" i="9" a="1"/>
  <c r="H93" i="9" s="1"/>
  <c r="J89" i="9"/>
  <c r="I89" i="9"/>
  <c r="H89" i="9" a="1"/>
  <c r="H89" i="9" s="1"/>
  <c r="J88" i="9"/>
  <c r="I88" i="9"/>
  <c r="H88" i="9" a="1"/>
  <c r="H88" i="9" s="1"/>
  <c r="J87" i="9"/>
  <c r="I87" i="9"/>
  <c r="H87" i="9" a="1"/>
  <c r="H87" i="9" s="1"/>
  <c r="J86" i="9"/>
  <c r="I86" i="9"/>
  <c r="H86" i="9" a="1"/>
  <c r="H86" i="9" s="1"/>
  <c r="J85" i="9"/>
  <c r="I85" i="9"/>
  <c r="H85" i="9" a="1"/>
  <c r="H85" i="9" s="1"/>
  <c r="J84" i="9"/>
  <c r="I84" i="9"/>
  <c r="H84" i="9" a="1"/>
  <c r="H84" i="9" s="1"/>
  <c r="J83" i="9"/>
  <c r="I83" i="9"/>
  <c r="H83" i="9" a="1"/>
  <c r="H83" i="9" s="1"/>
  <c r="J82" i="9"/>
  <c r="I82" i="9"/>
  <c r="H82" i="9" a="1"/>
  <c r="H82" i="9" s="1"/>
  <c r="J81" i="9"/>
  <c r="I81" i="9"/>
  <c r="H81" i="9" a="1"/>
  <c r="H81" i="9" s="1"/>
  <c r="J80" i="9"/>
  <c r="I80" i="9"/>
  <c r="H80" i="9" a="1"/>
  <c r="H80" i="9" s="1"/>
  <c r="J79" i="9"/>
  <c r="I79" i="9"/>
  <c r="H79" i="9" a="1"/>
  <c r="H79" i="9" s="1"/>
  <c r="J78" i="9"/>
  <c r="I78" i="9"/>
  <c r="H78" i="9" a="1"/>
  <c r="H78" i="9" s="1"/>
  <c r="J77" i="9"/>
  <c r="I77" i="9"/>
  <c r="H77" i="9" a="1"/>
  <c r="H77" i="9" s="1"/>
  <c r="J76" i="9"/>
  <c r="I76" i="9"/>
  <c r="H76" i="9" a="1"/>
  <c r="H76" i="9" s="1"/>
  <c r="J75" i="9"/>
  <c r="I75" i="9"/>
  <c r="H75" i="9" a="1"/>
  <c r="H75" i="9" s="1"/>
  <c r="J74" i="9"/>
  <c r="I74" i="9"/>
  <c r="H74" i="9" a="1"/>
  <c r="H74" i="9" s="1"/>
  <c r="J73" i="9"/>
  <c r="I73" i="9"/>
  <c r="H73" i="9" a="1"/>
  <c r="H73" i="9" s="1"/>
  <c r="J72" i="9"/>
  <c r="I72" i="9"/>
  <c r="H72" i="9" a="1"/>
  <c r="H72" i="9" s="1"/>
  <c r="J68" i="9"/>
  <c r="I68" i="9"/>
  <c r="H68" i="9" a="1"/>
  <c r="H68" i="9" s="1"/>
  <c r="J67" i="9"/>
  <c r="I67" i="9"/>
  <c r="H67" i="9" a="1"/>
  <c r="H67" i="9" s="1"/>
  <c r="J66" i="9"/>
  <c r="I66" i="9"/>
  <c r="H66" i="9" a="1"/>
  <c r="H66" i="9" s="1"/>
  <c r="J65" i="9"/>
  <c r="I65" i="9"/>
  <c r="H65" i="9" a="1"/>
  <c r="H65" i="9" s="1"/>
  <c r="J64" i="9"/>
  <c r="I64" i="9"/>
  <c r="H64" i="9" a="1"/>
  <c r="H64" i="9" s="1"/>
  <c r="J63" i="9"/>
  <c r="I63" i="9"/>
  <c r="H63" i="9" a="1"/>
  <c r="H63" i="9" s="1"/>
  <c r="J62" i="9"/>
  <c r="I62" i="9"/>
  <c r="H62" i="9" a="1"/>
  <c r="H62" i="9" s="1"/>
  <c r="J61" i="9"/>
  <c r="I61" i="9"/>
  <c r="H61" i="9" a="1"/>
  <c r="H61" i="9" s="1"/>
  <c r="J60" i="9"/>
  <c r="I60" i="9"/>
  <c r="H60" i="9" a="1"/>
  <c r="H60" i="9" s="1"/>
  <c r="J59" i="9"/>
  <c r="I59" i="9"/>
  <c r="H59" i="9" a="1"/>
  <c r="H59" i="9" s="1"/>
  <c r="J58" i="9"/>
  <c r="I58" i="9"/>
  <c r="H58" i="9" a="1"/>
  <c r="H58" i="9" s="1"/>
  <c r="J57" i="9"/>
  <c r="I57" i="9"/>
  <c r="H57" i="9" a="1"/>
  <c r="H57" i="9" s="1"/>
  <c r="J56" i="9"/>
  <c r="I56" i="9"/>
  <c r="H56" i="9" a="1"/>
  <c r="H56" i="9" s="1"/>
  <c r="J55" i="9"/>
  <c r="I55" i="9"/>
  <c r="H55" i="9" a="1"/>
  <c r="H55" i="9" s="1"/>
  <c r="J54" i="9"/>
  <c r="I54" i="9"/>
  <c r="H54" i="9" a="1"/>
  <c r="H54" i="9" s="1"/>
  <c r="J53" i="9"/>
  <c r="I53" i="9"/>
  <c r="H53" i="9" a="1"/>
  <c r="H53" i="9" s="1"/>
  <c r="J52" i="9"/>
  <c r="I52" i="9"/>
  <c r="H52" i="9" a="1"/>
  <c r="H52" i="9" s="1"/>
  <c r="J51" i="9"/>
  <c r="I51" i="9"/>
  <c r="H51" i="9" a="1"/>
  <c r="H51" i="9" s="1"/>
  <c r="F8" i="9"/>
  <c r="H30" i="9" a="1"/>
  <c r="H30" i="9" s="1"/>
  <c r="F9" i="9"/>
  <c r="F10" i="9"/>
  <c r="F11" i="9"/>
  <c r="F12" i="9"/>
  <c r="F13" i="9"/>
  <c r="F14" i="9"/>
  <c r="F15" i="9"/>
  <c r="F16" i="9"/>
  <c r="F17" i="9"/>
  <c r="F18" i="9"/>
  <c r="F19" i="9"/>
  <c r="F20" i="9"/>
  <c r="F21" i="9"/>
  <c r="F22" i="9"/>
  <c r="F23" i="9"/>
  <c r="F24" i="9"/>
  <c r="F25" i="9"/>
  <c r="E9" i="9"/>
  <c r="E10" i="9"/>
  <c r="E11" i="9"/>
  <c r="E12" i="9"/>
  <c r="E13" i="9"/>
  <c r="E14" i="9"/>
  <c r="E15" i="9"/>
  <c r="E16" i="9"/>
  <c r="E17" i="9"/>
  <c r="E18" i="9"/>
  <c r="E19" i="9"/>
  <c r="E20" i="9"/>
  <c r="E21" i="9"/>
  <c r="E22" i="9"/>
  <c r="E23" i="9"/>
  <c r="E24" i="9"/>
  <c r="E25" i="9"/>
  <c r="D10" i="9"/>
  <c r="D11" i="9"/>
  <c r="D12" i="9"/>
  <c r="D13" i="9"/>
  <c r="D14" i="9"/>
  <c r="D15" i="9"/>
  <c r="D16" i="9"/>
  <c r="D17" i="9"/>
  <c r="D18" i="9"/>
  <c r="D19" i="9"/>
  <c r="D20" i="9"/>
  <c r="D21" i="9"/>
  <c r="D22" i="9"/>
  <c r="D23" i="9"/>
  <c r="D24" i="9"/>
  <c r="D25" i="9"/>
  <c r="B23" i="9"/>
  <c r="J31" i="9"/>
  <c r="J32" i="9"/>
  <c r="J33" i="9"/>
  <c r="J34" i="9"/>
  <c r="J35" i="9"/>
  <c r="J36" i="9"/>
  <c r="J37" i="9"/>
  <c r="J38" i="9"/>
  <c r="J39" i="9"/>
  <c r="J40" i="9"/>
  <c r="J41" i="9"/>
  <c r="J42" i="9"/>
  <c r="J43" i="9"/>
  <c r="J44" i="9"/>
  <c r="J45" i="9"/>
  <c r="J46" i="9"/>
  <c r="J47" i="9"/>
  <c r="J30" i="9"/>
  <c r="I31" i="9"/>
  <c r="I32" i="9"/>
  <c r="I33" i="9"/>
  <c r="I34" i="9"/>
  <c r="I35" i="9"/>
  <c r="I36" i="9"/>
  <c r="I37" i="9"/>
  <c r="I38" i="9"/>
  <c r="I39" i="9"/>
  <c r="I40" i="9"/>
  <c r="I41" i="9"/>
  <c r="I42" i="9"/>
  <c r="I43" i="9"/>
  <c r="I44" i="9"/>
  <c r="I45" i="9"/>
  <c r="I46" i="9"/>
  <c r="I47" i="9"/>
  <c r="I30" i="9"/>
  <c r="H31" i="9" a="1"/>
  <c r="H31" i="9" s="1"/>
  <c r="H32" i="9" a="1"/>
  <c r="H32" i="9" s="1"/>
  <c r="H33" i="9" a="1"/>
  <c r="H33" i="9" s="1"/>
  <c r="H34" i="9" a="1"/>
  <c r="H34" i="9"/>
  <c r="H35" i="9" a="1"/>
  <c r="H35" i="9" s="1"/>
  <c r="H36" i="9" a="1"/>
  <c r="H36" i="9" s="1"/>
  <c r="H37" i="9" a="1"/>
  <c r="H37" i="9" s="1"/>
  <c r="H38" i="9" a="1"/>
  <c r="H38" i="9"/>
  <c r="H39" i="9" a="1"/>
  <c r="H39" i="9" s="1"/>
  <c r="H40" i="9" a="1"/>
  <c r="H40" i="9" s="1"/>
  <c r="H41" i="9" a="1"/>
  <c r="H41" i="9" s="1"/>
  <c r="H42" i="9" a="1"/>
  <c r="H42" i="9"/>
  <c r="H43" i="9" a="1"/>
  <c r="H43" i="9" s="1"/>
  <c r="H44" i="9" a="1"/>
  <c r="H44" i="9" s="1"/>
  <c r="H45" i="9" a="1"/>
  <c r="H45" i="9" s="1"/>
  <c r="H46" i="9" a="1"/>
  <c r="H46" i="9" s="1"/>
  <c r="H47" i="9" a="1"/>
  <c r="H47" i="9" s="1"/>
  <c r="B9" i="9"/>
  <c r="B10" i="9"/>
  <c r="B221" i="9" s="1"/>
  <c r="B243" i="9" s="1"/>
  <c r="B11" i="9"/>
  <c r="B12" i="9"/>
  <c r="B202" i="9" s="1"/>
  <c r="B13" i="9"/>
  <c r="B245" i="9" s="1"/>
  <c r="B14" i="9"/>
  <c r="B225" i="9" s="1"/>
  <c r="B15" i="9"/>
  <c r="B79" i="9" s="1"/>
  <c r="B16" i="9"/>
  <c r="B143" i="9" s="1"/>
  <c r="B17" i="9"/>
  <c r="B18" i="9"/>
  <c r="B229" i="9" s="1"/>
  <c r="B19" i="9"/>
  <c r="B20" i="9"/>
  <c r="B168" i="9" s="1"/>
  <c r="B21" i="9"/>
  <c r="B253" i="9" s="1"/>
  <c r="B22" i="9"/>
  <c r="B191" i="9" s="1"/>
  <c r="B255" i="9"/>
  <c r="B24" i="9"/>
  <c r="B151" i="9" s="1"/>
  <c r="B25" i="9"/>
  <c r="B257" i="9" s="1"/>
  <c r="B8" i="9"/>
  <c r="B240" i="9" s="1"/>
  <c r="B251" i="9"/>
  <c r="B249" i="9"/>
  <c r="B246" i="9"/>
  <c r="B244" i="9"/>
  <c r="B241" i="9"/>
  <c r="B236" i="9"/>
  <c r="B230" i="9"/>
  <c r="B228" i="9"/>
  <c r="B224" i="9"/>
  <c r="B223" i="9"/>
  <c r="B220" i="9"/>
  <c r="B215" i="9"/>
  <c r="B210" i="9"/>
  <c r="B209" i="9"/>
  <c r="B207" i="9"/>
  <c r="B204" i="9"/>
  <c r="B199" i="9"/>
  <c r="B194" i="9"/>
  <c r="B190" i="9"/>
  <c r="B189" i="9"/>
  <c r="B188" i="9"/>
  <c r="B186" i="9"/>
  <c r="B182" i="9"/>
  <c r="B178" i="9"/>
  <c r="B173" i="9"/>
  <c r="B170" i="9"/>
  <c r="B169" i="9"/>
  <c r="B167" i="9"/>
  <c r="B165" i="9"/>
  <c r="B161" i="9"/>
  <c r="B160" i="9"/>
  <c r="B157" i="9"/>
  <c r="B152" i="9"/>
  <c r="B147" i="9"/>
  <c r="B146" i="9"/>
  <c r="B144" i="9"/>
  <c r="B141" i="9"/>
  <c r="B140" i="9"/>
  <c r="B139" i="9"/>
  <c r="B136" i="9"/>
  <c r="B131" i="9"/>
  <c r="B129" i="9"/>
  <c r="B127" i="9"/>
  <c r="B126" i="9"/>
  <c r="B125" i="9"/>
  <c r="B123" i="9"/>
  <c r="B119" i="9"/>
  <c r="B118" i="9"/>
  <c r="B115" i="9"/>
  <c r="B110" i="9"/>
  <c r="B107" i="9"/>
  <c r="B106" i="9"/>
  <c r="B104" i="9"/>
  <c r="B102" i="9"/>
  <c r="B98" i="9"/>
  <c r="B97" i="9"/>
  <c r="B95" i="9"/>
  <c r="B117" i="9" s="1"/>
  <c r="B94" i="9"/>
  <c r="B89" i="9"/>
  <c r="B85" i="9"/>
  <c r="B84" i="9"/>
  <c r="B83" i="9"/>
  <c r="B82" i="9"/>
  <c r="B81" i="9"/>
  <c r="B78" i="9"/>
  <c r="B77" i="9"/>
  <c r="B76" i="9"/>
  <c r="B73" i="9"/>
  <c r="B68" i="9"/>
  <c r="B66" i="9"/>
  <c r="B65" i="9"/>
  <c r="B64" i="9"/>
  <c r="B63" i="9"/>
  <c r="B62" i="9"/>
  <c r="B60" i="9"/>
  <c r="B57" i="9"/>
  <c r="B56" i="9"/>
  <c r="B55" i="9"/>
  <c r="B52" i="9"/>
  <c r="B47" i="9"/>
  <c r="B44" i="9"/>
  <c r="B43" i="9"/>
  <c r="B42" i="9"/>
  <c r="B41" i="9"/>
  <c r="B39" i="9"/>
  <c r="B36" i="9"/>
  <c r="B35" i="9"/>
  <c r="B34" i="9"/>
  <c r="B33" i="9"/>
  <c r="B31" i="9"/>
  <c r="E8" i="9" l="1"/>
  <c r="D9" i="9"/>
  <c r="D8" i="9"/>
  <c r="B99" i="9"/>
  <c r="B128" i="9"/>
  <c r="B162" i="9"/>
  <c r="B181" i="9"/>
  <c r="B211" i="9"/>
  <c r="B231" i="9"/>
  <c r="B252" i="9"/>
  <c r="B212" i="9"/>
  <c r="B232" i="9"/>
  <c r="B86" i="9"/>
  <c r="B120" i="9"/>
  <c r="B148" i="9"/>
  <c r="B183" i="9"/>
  <c r="B105" i="9"/>
  <c r="B121" i="9"/>
  <c r="B149" i="9"/>
  <c r="B184" i="9"/>
  <c r="B203" i="9"/>
  <c r="B122" i="9"/>
  <c r="B163" i="9"/>
  <c r="B172" i="9"/>
  <c r="B247" i="9"/>
  <c r="B108" i="9"/>
  <c r="B164" i="9"/>
  <c r="B205" i="9"/>
  <c r="B234" i="9"/>
  <c r="B150" i="9"/>
  <c r="B171" i="9"/>
  <c r="B58" i="9"/>
  <c r="B45" i="9"/>
  <c r="B37" i="9"/>
  <c r="B46" i="9"/>
  <c r="B100" i="9"/>
  <c r="B192" i="9"/>
  <c r="B213" i="9"/>
  <c r="B38" i="9"/>
  <c r="B87" i="9"/>
  <c r="B142" i="9"/>
  <c r="B226" i="9"/>
  <c r="B32" i="9"/>
  <c r="B54" i="9" s="1"/>
  <c r="B40" i="9"/>
  <c r="B61" i="9"/>
  <c r="B74" i="9"/>
  <c r="B96" i="9" s="1"/>
  <c r="B53" i="9"/>
  <c r="B75" i="9" s="1"/>
  <c r="B166" i="9"/>
  <c r="B250" i="9"/>
  <c r="B145" i="9"/>
  <c r="B158" i="9"/>
  <c r="B180" i="9" s="1"/>
  <c r="B242" i="9"/>
  <c r="B124" i="9"/>
  <c r="B137" i="9"/>
  <c r="B159" i="9" s="1"/>
  <c r="B103" i="9"/>
  <c r="B116" i="9"/>
  <c r="B138" i="9" s="1"/>
  <c r="B254" i="9"/>
  <c r="B185" i="9"/>
  <c r="B193" i="9"/>
  <c r="B233" i="9"/>
  <c r="B206" i="9"/>
  <c r="B214" i="9"/>
  <c r="B59" i="9"/>
  <c r="B67" i="9"/>
  <c r="B179" i="9"/>
  <c r="B201" i="9" s="1"/>
  <c r="B187" i="9"/>
  <c r="B227" i="9"/>
  <c r="B235" i="9"/>
  <c r="B80" i="9"/>
  <c r="B88" i="9"/>
  <c r="B200" i="9"/>
  <c r="B222" i="9" s="1"/>
  <c r="B208" i="9"/>
  <c r="B248" i="9"/>
  <c r="B256" i="9"/>
  <c r="B101" i="9"/>
  <c r="B109" i="9"/>
  <c r="B130" i="9"/>
  <c r="B30" i="9"/>
  <c r="B93" i="9"/>
  <c r="B114" i="9"/>
  <c r="B198" i="9"/>
  <c r="B135" i="9"/>
  <c r="B51" i="9"/>
  <c r="B219" i="9"/>
  <c r="B177" i="9"/>
  <c r="B72" i="9"/>
  <c r="B156" i="9"/>
  <c r="AX10" i="2"/>
  <c r="AW10" i="2"/>
  <c r="AV10" i="2"/>
  <c r="AU10" i="2"/>
  <c r="AT10" i="2"/>
  <c r="AS10" i="2"/>
  <c r="AR10" i="2"/>
  <c r="AQ10" i="2"/>
  <c r="AP10" i="2"/>
  <c r="AO10" i="2"/>
  <c r="AN10" i="2"/>
  <c r="AN7" i="2"/>
  <c r="AM10" i="2"/>
  <c r="AL10" i="2"/>
  <c r="AK10" i="2"/>
  <c r="AJ10" i="2"/>
  <c r="AI10" i="2"/>
  <c r="AH10" i="2"/>
  <c r="AG10" i="2"/>
  <c r="AF10" i="2"/>
  <c r="AE10" i="2"/>
  <c r="AD10" i="2"/>
  <c r="AC10" i="2"/>
  <c r="AC7" i="2"/>
  <c r="AB10" i="2"/>
  <c r="AA10" i="2"/>
  <c r="Z10" i="2"/>
  <c r="G28" i="2" s="1"/>
  <c r="H28" i="2" s="1"/>
  <c r="Y10" i="2"/>
  <c r="S10" i="2"/>
  <c r="T10" i="2"/>
  <c r="U10" i="2"/>
  <c r="V10" i="2"/>
  <c r="N27" i="2" s="1"/>
  <c r="W10" i="2"/>
  <c r="X10" i="2"/>
  <c r="B41" i="5"/>
  <c r="C41" i="5" s="1"/>
  <c r="D41" i="5" s="1"/>
  <c r="E41" i="5" s="1"/>
  <c r="F41" i="5" s="1"/>
  <c r="G41" i="5" s="1"/>
  <c r="H41" i="5" s="1"/>
  <c r="I41" i="5" s="1"/>
  <c r="J41" i="5" s="1"/>
  <c r="A42" i="5" s="1"/>
  <c r="B42" i="5" s="1"/>
  <c r="C42" i="5" s="1"/>
  <c r="D42" i="5" s="1"/>
  <c r="E42" i="5" s="1"/>
  <c r="F42" i="5" s="1"/>
  <c r="G42" i="5" s="1"/>
  <c r="H42" i="5" s="1"/>
  <c r="I42" i="5" s="1"/>
  <c r="J42" i="5" s="1"/>
  <c r="A43" i="5" s="1"/>
  <c r="B43" i="5" s="1"/>
  <c r="C43" i="5" s="1"/>
  <c r="D43" i="5" s="1"/>
  <c r="E43" i="5" s="1"/>
  <c r="F43" i="5" s="1"/>
  <c r="G43" i="5" s="1"/>
  <c r="H43" i="5" s="1"/>
  <c r="I43" i="5" s="1"/>
  <c r="J43" i="5" s="1"/>
  <c r="A44" i="5" s="1"/>
  <c r="B44" i="5" s="1"/>
  <c r="C44" i="5" s="1"/>
  <c r="D44" i="5" s="1"/>
  <c r="E44" i="5" s="1"/>
  <c r="F44" i="5" s="1"/>
  <c r="G44" i="5" s="1"/>
  <c r="H44" i="5" s="1"/>
  <c r="I44" i="5" s="1"/>
  <c r="J44" i="5" s="1"/>
  <c r="A45" i="5" s="1"/>
  <c r="B45" i="5" s="1"/>
  <c r="C45" i="5" s="1"/>
  <c r="D45" i="5" s="1"/>
  <c r="E45" i="5" s="1"/>
  <c r="F45" i="5" s="1"/>
  <c r="G45" i="5" s="1"/>
  <c r="H45" i="5" s="1"/>
  <c r="I45" i="5" s="1"/>
  <c r="J45" i="5" s="1"/>
  <c r="A46" i="5" s="1"/>
  <c r="B46" i="5" s="1"/>
  <c r="C46" i="5" s="1"/>
  <c r="D46" i="5" s="1"/>
  <c r="E46" i="5" s="1"/>
  <c r="F46" i="5" s="1"/>
  <c r="G46" i="5" s="1"/>
  <c r="H46" i="5" s="1"/>
  <c r="I46" i="5" s="1"/>
  <c r="J46" i="5" s="1"/>
  <c r="A47" i="5" s="1"/>
  <c r="B47" i="5" s="1"/>
  <c r="C47" i="5" s="1"/>
  <c r="D47" i="5" s="1"/>
  <c r="E47" i="5" s="1"/>
  <c r="F47" i="5" s="1"/>
  <c r="G47" i="5" s="1"/>
  <c r="H47" i="5" s="1"/>
  <c r="I47" i="5" s="1"/>
  <c r="J47" i="5" s="1"/>
  <c r="A48" i="5" s="1"/>
  <c r="B48" i="5" s="1"/>
  <c r="C48" i="5" s="1"/>
  <c r="D48" i="5" s="1"/>
  <c r="E48" i="5" s="1"/>
  <c r="F48" i="5" s="1"/>
  <c r="G48" i="5" s="1"/>
  <c r="H48" i="5" s="1"/>
  <c r="I48" i="5" s="1"/>
  <c r="J48" i="5" s="1"/>
  <c r="A49" i="5" s="1"/>
  <c r="B49" i="5" s="1"/>
  <c r="C49" i="5" s="1"/>
  <c r="D49" i="5" s="1"/>
  <c r="E49" i="5" s="1"/>
  <c r="F49" i="5" s="1"/>
  <c r="G49" i="5" s="1"/>
  <c r="H49" i="5" s="1"/>
  <c r="I49" i="5" s="1"/>
  <c r="J49" i="5" s="1"/>
  <c r="A50" i="5" s="1"/>
  <c r="B50" i="5" s="1"/>
  <c r="C50" i="5" s="1"/>
  <c r="D50" i="5" s="1"/>
  <c r="E50" i="5" s="1"/>
  <c r="F50" i="5" s="1"/>
  <c r="G50" i="5" s="1"/>
  <c r="H50" i="5" s="1"/>
  <c r="I50" i="5" s="1"/>
  <c r="J50" i="5" s="1"/>
  <c r="N37" i="7"/>
  <c r="D1" i="5"/>
  <c r="R7" i="2"/>
  <c r="R4" i="7"/>
  <c r="R5" i="7"/>
  <c r="R6" i="7"/>
  <c r="R7" i="7"/>
  <c r="S7" i="7" s="1"/>
  <c r="T7" i="7" s="1"/>
  <c r="U7" i="7" s="1"/>
  <c r="R8" i="7"/>
  <c r="S8" i="7" s="1"/>
  <c r="T8" i="7" s="1"/>
  <c r="U8" i="7" s="1"/>
  <c r="R9" i="7"/>
  <c r="R10" i="7"/>
  <c r="R11" i="7"/>
  <c r="S11" i="7" s="1"/>
  <c r="T11" i="7" s="1"/>
  <c r="U11" i="7" s="1"/>
  <c r="R12" i="7"/>
  <c r="S12" i="7" s="1"/>
  <c r="T12" i="7" s="1"/>
  <c r="U12" i="7" s="1"/>
  <c r="R13" i="7"/>
  <c r="R14" i="7"/>
  <c r="S14" i="7" s="1"/>
  <c r="R15" i="7"/>
  <c r="S15" i="7" s="1"/>
  <c r="T15" i="7" s="1"/>
  <c r="U15" i="7" s="1"/>
  <c r="R16" i="7"/>
  <c r="S16" i="7" s="1"/>
  <c r="T16" i="7" s="1"/>
  <c r="U16" i="7" s="1"/>
  <c r="R17" i="7"/>
  <c r="S17" i="7" s="1"/>
  <c r="T17" i="7" s="1"/>
  <c r="U17" i="7" s="1"/>
  <c r="R18" i="7"/>
  <c r="S18" i="7" s="1"/>
  <c r="T18" i="7" s="1"/>
  <c r="U18" i="7" s="1"/>
  <c r="R19" i="7"/>
  <c r="S19" i="7" s="1"/>
  <c r="T19" i="7" s="1"/>
  <c r="U19" i="7" s="1"/>
  <c r="R20" i="7"/>
  <c r="S20" i="7" s="1"/>
  <c r="T20" i="7" s="1"/>
  <c r="U20" i="7" s="1"/>
  <c r="R3" i="7"/>
  <c r="N38" i="7"/>
  <c r="N39" i="7"/>
  <c r="N40" i="7"/>
  <c r="N41" i="7"/>
  <c r="N42" i="7"/>
  <c r="N43" i="7"/>
  <c r="N44" i="7"/>
  <c r="N45" i="7"/>
  <c r="N46" i="7"/>
  <c r="N47" i="7"/>
  <c r="N48" i="7"/>
  <c r="G38" i="7"/>
  <c r="G39" i="7"/>
  <c r="G40" i="7"/>
  <c r="G41" i="7"/>
  <c r="G42" i="7"/>
  <c r="G43" i="7"/>
  <c r="G44" i="7"/>
  <c r="G45" i="7"/>
  <c r="G46" i="7"/>
  <c r="G47" i="7"/>
  <c r="G48" i="7"/>
  <c r="G37" i="7"/>
  <c r="N5" i="7"/>
  <c r="N6" i="7"/>
  <c r="N7" i="7"/>
  <c r="S5" i="7" s="1"/>
  <c r="T5" i="7" s="1"/>
  <c r="U5" i="7" s="1"/>
  <c r="N8" i="7"/>
  <c r="N9" i="7"/>
  <c r="N10" i="7"/>
  <c r="N11" i="7"/>
  <c r="N12" i="7"/>
  <c r="N13" i="7"/>
  <c r="N14" i="7"/>
  <c r="N15" i="7"/>
  <c r="S13" i="7" s="1"/>
  <c r="T13" i="7" s="1"/>
  <c r="U13" i="7" s="1"/>
  <c r="N16" i="7"/>
  <c r="R10" i="2"/>
  <c r="S6" i="7"/>
  <c r="S4" i="7"/>
  <c r="T4" i="7" s="1"/>
  <c r="U4" i="7" s="1"/>
  <c r="N19" i="2"/>
  <c r="M16" i="2"/>
  <c r="F15" i="2"/>
  <c r="J25" i="2"/>
  <c r="K25" i="2" s="1"/>
  <c r="J21" i="2"/>
  <c r="K21" i="2" s="1"/>
  <c r="M18" i="2"/>
  <c r="S9" i="7" l="1"/>
  <c r="T9" i="7" s="1"/>
  <c r="U9" i="7" s="1"/>
  <c r="G24" i="2"/>
  <c r="H24" i="2" s="1"/>
  <c r="P14" i="2"/>
  <c r="P11" i="2"/>
  <c r="J12" i="2"/>
  <c r="K12" i="2" s="1"/>
  <c r="L25" i="2"/>
  <c r="M13" i="2"/>
  <c r="O16" i="2"/>
  <c r="G12" i="2"/>
  <c r="H12" i="2" s="1"/>
  <c r="N23" i="2"/>
  <c r="J17" i="2"/>
  <c r="K17" i="2" s="1"/>
  <c r="M26" i="2"/>
  <c r="D26" i="2"/>
  <c r="E26" i="2" s="1"/>
  <c r="N17" i="2"/>
  <c r="T14" i="7"/>
  <c r="U14" i="7" s="1"/>
  <c r="I22" i="2"/>
  <c r="F20" i="2"/>
  <c r="P23" i="2"/>
  <c r="T6" i="7"/>
  <c r="U6" i="7" s="1"/>
  <c r="G20" i="2"/>
  <c r="H20" i="2" s="1"/>
  <c r="S3" i="7"/>
  <c r="T3" i="7" s="1"/>
  <c r="U3" i="7" s="1"/>
  <c r="D18" i="2"/>
  <c r="E18" i="2" s="1"/>
  <c r="I28" i="2"/>
  <c r="F21" i="2"/>
  <c r="J23" i="2"/>
  <c r="K23" i="2" s="1"/>
  <c r="G25" i="2"/>
  <c r="H25" i="2" s="1"/>
  <c r="F11" i="2"/>
  <c r="G18" i="2"/>
  <c r="H18" i="2" s="1"/>
  <c r="L26" i="2"/>
  <c r="L24" i="2"/>
  <c r="C22" i="2"/>
  <c r="F16" i="2"/>
  <c r="M24" i="2"/>
  <c r="F12" i="2"/>
  <c r="L18" i="2"/>
  <c r="I25" i="2"/>
  <c r="J20" i="2"/>
  <c r="K20" i="2" s="1"/>
  <c r="L21" i="2"/>
  <c r="J14" i="2"/>
  <c r="K14" i="2" s="1"/>
  <c r="M17" i="2"/>
  <c r="P26" i="2"/>
  <c r="O20" i="2"/>
  <c r="P24" i="2"/>
  <c r="N24" i="2"/>
  <c r="N21" i="2"/>
  <c r="P13" i="2"/>
  <c r="S10" i="7"/>
  <c r="T10" i="7" s="1"/>
  <c r="U10" i="7" s="1"/>
  <c r="C13" i="2"/>
  <c r="I21" i="2"/>
  <c r="G13" i="2"/>
  <c r="H13" i="2" s="1"/>
  <c r="C18" i="2"/>
  <c r="I12" i="2"/>
  <c r="L13" i="2"/>
  <c r="J26" i="2"/>
  <c r="K26" i="2" s="1"/>
  <c r="M28" i="2"/>
  <c r="J11" i="2"/>
  <c r="K11" i="2" s="1"/>
  <c r="L12" i="2"/>
  <c r="D12" i="2"/>
  <c r="E12" i="2" s="1"/>
  <c r="J27" i="2"/>
  <c r="K27" i="2" s="1"/>
  <c r="M23" i="2"/>
  <c r="C16" i="2"/>
  <c r="M19" i="2"/>
  <c r="I20" i="2"/>
  <c r="F18" i="2"/>
  <c r="O17" i="2"/>
  <c r="P21" i="2"/>
  <c r="P25" i="2"/>
  <c r="P12" i="2"/>
  <c r="N11" i="2"/>
  <c r="O26" i="2"/>
  <c r="L22" i="2"/>
  <c r="L15" i="2"/>
  <c r="M27" i="2"/>
  <c r="M20" i="2"/>
  <c r="G23" i="2"/>
  <c r="H23" i="2" s="1"/>
  <c r="D20" i="2"/>
  <c r="E20" i="2" s="1"/>
  <c r="F17" i="2"/>
  <c r="F14" i="2"/>
  <c r="D21" i="2"/>
  <c r="E21" i="2" s="1"/>
  <c r="C15" i="2"/>
  <c r="M11" i="2"/>
  <c r="L19" i="2"/>
  <c r="D15" i="2"/>
  <c r="E15" i="2" s="1"/>
  <c r="D16" i="2"/>
  <c r="E16" i="2" s="1"/>
  <c r="F26" i="2"/>
  <c r="N20" i="2"/>
  <c r="N14" i="2"/>
  <c r="O28" i="2"/>
  <c r="O15" i="2"/>
  <c r="O19" i="2"/>
  <c r="O11" i="2"/>
  <c r="N22" i="2"/>
  <c r="C11" i="2"/>
  <c r="L17" i="2"/>
  <c r="M25" i="2"/>
  <c r="F24" i="2"/>
  <c r="L23" i="2"/>
  <c r="G15" i="2"/>
  <c r="H15" i="2" s="1"/>
  <c r="L20" i="2"/>
  <c r="C19" i="2"/>
  <c r="I19" i="2"/>
  <c r="I27" i="2"/>
  <c r="C27" i="2"/>
  <c r="F19" i="2"/>
  <c r="C20" i="2"/>
  <c r="J18" i="2"/>
  <c r="K18" i="2" s="1"/>
  <c r="D13" i="2"/>
  <c r="E13" i="2" s="1"/>
  <c r="D27" i="2"/>
  <c r="E27" i="2" s="1"/>
  <c r="G19" i="2"/>
  <c r="H19" i="2" s="1"/>
  <c r="I15" i="2"/>
  <c r="C17" i="2"/>
  <c r="P22" i="2"/>
  <c r="O27" i="2"/>
  <c r="P28" i="2"/>
  <c r="N18" i="2"/>
  <c r="O22" i="2"/>
  <c r="J28" i="2"/>
  <c r="K28" i="2" s="1"/>
  <c r="P19" i="2"/>
  <c r="C28" i="2"/>
  <c r="M12" i="2"/>
  <c r="G26" i="2"/>
  <c r="H26" i="2" s="1"/>
  <c r="G21" i="2"/>
  <c r="H21" i="2" s="1"/>
  <c r="M14" i="2"/>
  <c r="J19" i="2"/>
  <c r="K19" i="2" s="1"/>
  <c r="C12" i="2"/>
  <c r="D19" i="2"/>
  <c r="E19" i="2" s="1"/>
  <c r="J16" i="2"/>
  <c r="K16" i="2" s="1"/>
  <c r="I23" i="2"/>
  <c r="C21" i="2"/>
  <c r="J13" i="2"/>
  <c r="K13" i="2" s="1"/>
  <c r="G11" i="2"/>
  <c r="H11" i="2" s="1"/>
  <c r="C26" i="2"/>
  <c r="D22" i="2"/>
  <c r="E22" i="2" s="1"/>
  <c r="D23" i="2"/>
  <c r="E23" i="2" s="1"/>
  <c r="L27" i="2"/>
  <c r="J22" i="2"/>
  <c r="K22" i="2" s="1"/>
  <c r="L14" i="2"/>
  <c r="O25" i="2"/>
  <c r="O12" i="2"/>
  <c r="P18" i="2"/>
  <c r="P20" i="2"/>
  <c r="N13" i="2"/>
  <c r="O13" i="2"/>
  <c r="N12" i="2"/>
  <c r="F27" i="2"/>
  <c r="F28" i="2"/>
  <c r="L11" i="2"/>
  <c r="D24" i="2"/>
  <c r="E24" i="2" s="1"/>
  <c r="G27" i="2"/>
  <c r="H27" i="2" s="1"/>
  <c r="J24" i="2"/>
  <c r="K24" i="2" s="1"/>
  <c r="C25" i="2"/>
  <c r="D14" i="2"/>
  <c r="E14" i="2" s="1"/>
  <c r="F23" i="2"/>
  <c r="I11" i="2"/>
  <c r="F13" i="2"/>
  <c r="G14" i="2"/>
  <c r="H14" i="2" s="1"/>
  <c r="I16" i="2"/>
  <c r="I13" i="2"/>
  <c r="G22" i="2"/>
  <c r="H22" i="2" s="1"/>
  <c r="F22" i="2"/>
  <c r="N28" i="2"/>
  <c r="N15" i="2"/>
  <c r="O24" i="2"/>
  <c r="O23" i="2"/>
  <c r="P15" i="2"/>
  <c r="O21" i="2"/>
  <c r="N25" i="2"/>
  <c r="M21" i="2"/>
  <c r="I17" i="2"/>
  <c r="D17" i="2"/>
  <c r="E17" i="2" s="1"/>
  <c r="I26" i="2"/>
  <c r="J15" i="2"/>
  <c r="K15" i="2" s="1"/>
  <c r="C24" i="2"/>
  <c r="M22" i="2"/>
  <c r="I18" i="2"/>
  <c r="F25" i="2"/>
  <c r="L16" i="2"/>
  <c r="C23" i="2"/>
  <c r="G17" i="2"/>
  <c r="H17" i="2" s="1"/>
  <c r="D28" i="2"/>
  <c r="E28" i="2" s="1"/>
  <c r="I24" i="2"/>
  <c r="C14" i="2"/>
  <c r="I14" i="2"/>
  <c r="G16" i="2"/>
  <c r="H16" i="2" s="1"/>
  <c r="L28" i="2"/>
  <c r="D25" i="2"/>
  <c r="E25" i="2" s="1"/>
  <c r="M15" i="2"/>
  <c r="N16" i="2"/>
  <c r="P17" i="2"/>
  <c r="P16" i="2"/>
  <c r="N26" i="2"/>
  <c r="O18" i="2"/>
  <c r="O14" i="2"/>
  <c r="P27" i="2"/>
  <c r="D11" i="2"/>
  <c r="E11"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<sst xmlns="http://schemas.openxmlformats.org/spreadsheetml/2006/main" count="444" uniqueCount="163">
  <si>
    <t>Date:</t>
  </si>
  <si>
    <t>#</t>
  </si>
  <si>
    <t>Name</t>
  </si>
  <si>
    <t>Assistant Coach</t>
  </si>
  <si>
    <t>Location</t>
  </si>
  <si>
    <t>Amy</t>
  </si>
  <si>
    <t>Bench</t>
  </si>
  <si>
    <t>Qtr 1</t>
  </si>
  <si>
    <t>Qtr 2</t>
  </si>
  <si>
    <t>Fouls</t>
  </si>
  <si>
    <t>Assists</t>
  </si>
  <si>
    <t>A</t>
  </si>
  <si>
    <t>vs.</t>
  </si>
  <si>
    <t>Home</t>
  </si>
  <si>
    <t>[Date]</t>
  </si>
  <si>
    <t>[Opponent]</t>
  </si>
  <si>
    <t>SEASON TOTALS</t>
  </si>
  <si>
    <t>[Pts]</t>
  </si>
  <si>
    <t>Player</t>
  </si>
  <si>
    <t>Pos</t>
  </si>
  <si>
    <t>Team #</t>
  </si>
  <si>
    <t>Amy S</t>
  </si>
  <si>
    <t>PHONE</t>
  </si>
  <si>
    <t>EMAIL</t>
  </si>
  <si>
    <t>POSITION</t>
  </si>
  <si>
    <t>bob@doolittle.com
amelia@flyinglessons.com</t>
  </si>
  <si>
    <t>(000) 123-4567
(000) 765-4321</t>
  </si>
  <si>
    <t>NOTES</t>
  </si>
  <si>
    <t>NAME</t>
  </si>
  <si>
    <t>Joe Cool</t>
  </si>
  <si>
    <t>Cool</t>
  </si>
  <si>
    <t>Swift</t>
  </si>
  <si>
    <t>Blog</t>
  </si>
  <si>
    <t>Joe</t>
  </si>
  <si>
    <t>Coach</t>
  </si>
  <si>
    <t>FIRST
Name</t>
  </si>
  <si>
    <t>LAST
Name</t>
  </si>
  <si>
    <t>LINE UP
Name</t>
  </si>
  <si>
    <t>PARENTS
GUARDIANS</t>
  </si>
  <si>
    <t>(000) 123-4567</t>
  </si>
  <si>
    <t>username@somwhere.com</t>
  </si>
  <si>
    <t>Team Manager</t>
  </si>
  <si>
    <t>Game Schedule</t>
  </si>
  <si>
    <t>DATE</t>
  </si>
  <si>
    <t>LOCATION</t>
  </si>
  <si>
    <t>SNACK</t>
  </si>
  <si>
    <t>TIME (ARRIVE)</t>
  </si>
  <si>
    <t>9:00am (8:30)</t>
  </si>
  <si>
    <t>PLAYING</t>
  </si>
  <si>
    <t>The Giants</t>
  </si>
  <si>
    <t>Guy and Gal Soccerparent</t>
  </si>
  <si>
    <t>Jack Coachguy</t>
  </si>
  <si>
    <t>Sue Helper</t>
  </si>
  <si>
    <t>Joe C</t>
  </si>
  <si>
    <t>M, W, F</t>
  </si>
  <si>
    <t>5:00 - 5:45 pm</t>
  </si>
  <si>
    <t>Practices</t>
  </si>
  <si>
    <t>Blue</t>
  </si>
  <si>
    <t>League / Team Website</t>
  </si>
  <si>
    <t>(image from clipart)</t>
  </si>
  <si>
    <t>Colors</t>
  </si>
  <si>
    <t>Player Roster</t>
  </si>
  <si>
    <t xml:space="preserve">
</t>
  </si>
  <si>
    <t>HOME / AWAY</t>
  </si>
  <si>
    <t>Somewhere Park</t>
  </si>
  <si>
    <t>URL of league or team website</t>
  </si>
  <si>
    <t>Mighty Hawks Team Roster</t>
  </si>
  <si>
    <t>Player Statistics</t>
  </si>
  <si>
    <t>R</t>
  </si>
  <si>
    <t>[Enter Team Name]</t>
  </si>
  <si>
    <t>Game Statistics</t>
  </si>
  <si>
    <t>[Team Name]</t>
  </si>
  <si>
    <t>Player1</t>
  </si>
  <si>
    <t>Player2</t>
  </si>
  <si>
    <t>Player3</t>
  </si>
  <si>
    <t>Player4</t>
  </si>
  <si>
    <t>Player5</t>
  </si>
  <si>
    <t>Player6</t>
  </si>
  <si>
    <t>Player7</t>
  </si>
  <si>
    <t>Player8</t>
  </si>
  <si>
    <t>Player9</t>
  </si>
  <si>
    <t>Player10</t>
  </si>
  <si>
    <t>Player11</t>
  </si>
  <si>
    <t>Player12</t>
  </si>
  <si>
    <t>Master List</t>
  </si>
  <si>
    <t>Qtr 3</t>
  </si>
  <si>
    <t>Qtr 4</t>
  </si>
  <si>
    <t>Allergic to oranges</t>
  </si>
  <si>
    <t>Line Referee</t>
  </si>
  <si>
    <t>Referee</t>
  </si>
  <si>
    <t>Bob Doolittle
Amelia Doolittle</t>
  </si>
  <si>
    <t>Final Score</t>
  </si>
  <si>
    <t>Halftime Score</t>
  </si>
  <si>
    <t>Opponent:</t>
  </si>
  <si>
    <t>Us:</t>
  </si>
  <si>
    <t>Them:</t>
  </si>
  <si>
    <t>Team #:</t>
  </si>
  <si>
    <t>C</t>
  </si>
  <si>
    <t>Absent</t>
  </si>
  <si>
    <t>LG</t>
  </si>
  <si>
    <t>RG</t>
  </si>
  <si>
    <t>LF</t>
  </si>
  <si>
    <t>RF</t>
  </si>
  <si>
    <t>Someplace School</t>
  </si>
  <si>
    <t>3 Pts</t>
  </si>
  <si>
    <t>Field Goals</t>
  </si>
  <si>
    <t>Made</t>
  </si>
  <si>
    <t>Blocks</t>
  </si>
  <si>
    <t>Steals</t>
  </si>
  <si>
    <t>Rebounds</t>
  </si>
  <si>
    <t>Free Throws</t>
  </si>
  <si>
    <t>Running Score</t>
  </si>
  <si>
    <t>Team Fouls</t>
  </si>
  <si>
    <t>1st Half</t>
  </si>
  <si>
    <t>2nd Half</t>
  </si>
  <si>
    <t>Bonus</t>
  </si>
  <si>
    <t>Time Outs</t>
  </si>
  <si>
    <t>:30</t>
  </si>
  <si>
    <t>Double</t>
  </si>
  <si>
    <t>Att</t>
  </si>
  <si>
    <t>Shot Chart</t>
  </si>
  <si>
    <t>+</t>
  </si>
  <si>
    <t>Totals</t>
  </si>
  <si>
    <t>Pts</t>
  </si>
  <si>
    <t>FGM</t>
  </si>
  <si>
    <t>FGA</t>
  </si>
  <si>
    <t>3PM</t>
  </si>
  <si>
    <t>3PA</t>
  </si>
  <si>
    <t>FTM</t>
  </si>
  <si>
    <t>FTA</t>
  </si>
  <si>
    <t>S</t>
  </si>
  <si>
    <t>B</t>
  </si>
  <si>
    <t>PTS</t>
  </si>
  <si>
    <t>FG%</t>
  </si>
  <si>
    <t>3P%</t>
  </si>
  <si>
    <t>FT%</t>
  </si>
  <si>
    <t>Basketball Roster Template</t>
  </si>
  <si>
    <t>By Vertex42.com</t>
  </si>
  <si>
    <t>This spreadsheet, including all worksheets and associated content is a copyrighted work under the United States and other copyright laws.</t>
  </si>
  <si>
    <t>Do not submit copies or modifications of this template to any website or online template gallery.</t>
  </si>
  <si>
    <t>Please review the following license agreement to learn how you may or may not use this template. Thank you.</t>
  </si>
  <si>
    <t>Basketball Team Roster Template</t>
  </si>
  <si>
    <t>https://www.vertex42.com/ExcelTemplates/basketball-roster.html</t>
  </si>
  <si>
    <t>https://www.vertex42.com/licensing/EULA_privateuse.html</t>
  </si>
  <si>
    <t>Do not delete this worksheet</t>
  </si>
  <si>
    <t>GAME 1</t>
  </si>
  <si>
    <t>QTRs Played</t>
  </si>
  <si>
    <t>GAME 2</t>
  </si>
  <si>
    <t>GAME 3</t>
  </si>
  <si>
    <t>GAME 4</t>
  </si>
  <si>
    <t>GAME 5</t>
  </si>
  <si>
    <t>GAME 6</t>
  </si>
  <si>
    <t>GAME 7</t>
  </si>
  <si>
    <t>GAME 8</t>
  </si>
  <si>
    <t>GAME 9</t>
  </si>
  <si>
    <t>GAME 10</t>
  </si>
  <si>
    <t>TOTAL QUARTERS PLAYED</t>
  </si>
  <si>
    <t>Positions</t>
  </si>
  <si>
    <t>After each game, copy the Master List lineup table and use Paste Special &gt; Values to fill in the game tables below.</t>
  </si>
  <si>
    <t>Overall Playing Time</t>
  </si>
  <si>
    <t>This worksheet helps track overall playing time throughout the season, assuming no substitutions within a quarter.</t>
  </si>
  <si>
    <t>© 2012-2021 Vertex42 LLC</t>
  </si>
  <si>
    <t>License Agreement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</si>
</sst>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m/d/yy;@"/>
    <numFmt numFmtId="165" formatCode="m/d/yy\,\ ddd"/>
  </numFmts>
  <fonts count="32" x14ac:knownFonts="1">
    <font>
      <sz val="10"/>
      <name val="Arial"/>
    </font>
    <font>
      <sz val="10"/>
      <name val="Arial"/>
      <family val="2"/>
    </font>
    <font>
      <sz val="8"/>
      <name val="Arial"/>
      <family val="2"/>
    </font>
    <font>
      <b/>
      <sz val="12"/>
      <name val="Arial"/>
      <family val="2"/>
    </font>
    <font>
      <b/>
      <sz val="10"/>
      <name val="Arial"/>
      <family val="2"/>
    </font>
    <font>
      <sz val="10"/>
      <name val="Arial"/>
      <family val="2"/>
    </font>
    <font>
      <u/>
      <sz val="8"/>
      <name val="Arial"/>
      <family val="2"/>
    </font>
    <font>
      <sz val="8"/>
      <name val="Arial"/>
      <family val="2"/>
    </font>
    <font>
      <u/>
      <sz val="10"/>
      <color indexed="12"/>
      <name val="Arial"/>
      <family val="2"/>
    </font>
    <font>
      <b/>
      <sz val="16"/>
      <color indexed="59"/>
      <name val="Arial"/>
      <family val="2"/>
    </font>
    <font>
      <sz val="16"/>
      <color indexed="60"/>
      <name val="Arial"/>
      <family val="2"/>
    </font>
    <font>
      <sz val="18"/>
      <color indexed="60"/>
      <name val="Arial"/>
      <family val="2"/>
    </font>
    <font>
      <sz val="18"/>
      <name val="Arial"/>
      <family val="2"/>
    </font>
    <font>
      <sz val="12"/>
      <name val="Arial"/>
      <family val="2"/>
    </font>
    <font>
      <b/>
      <sz val="10"/>
      <color indexed="9"/>
      <name val="Arial"/>
      <family val="2"/>
    </font>
    <font>
      <b/>
      <sz val="11"/>
      <color indexed="9"/>
      <name val="Arial"/>
      <family val="2"/>
    </font>
    <font>
      <sz val="6"/>
      <name val="Arial"/>
      <family val="2"/>
    </font>
    <font>
      <sz val="7"/>
      <name val="Arial"/>
      <family val="2"/>
    </font>
    <font>
      <sz val="12"/>
      <name val="Arial"/>
      <family val="2"/>
    </font>
    <font>
      <b/>
      <sz val="9"/>
      <color indexed="9"/>
      <name val="Arial"/>
      <family val="2"/>
    </font>
    <font>
      <sz val="8"/>
      <name val="Tahoma"/>
      <family val="2"/>
    </font>
    <font>
      <sz val="11"/>
      <name val="Arial"/>
      <family val="2"/>
    </font>
    <font>
      <u/>
      <sz val="12"/>
      <color indexed="12"/>
      <name val="Arial"/>
      <family val="2"/>
    </font>
    <font>
      <b/>
      <sz val="10"/>
      <color theme="6" tint="-0.249977111117893"/>
      <name val="Arial"/>
      <family val="2"/>
    </font>
    <font>
      <sz val="10"/>
      <color theme="6" tint="-0.249977111117893"/>
      <name val="Arial"/>
      <family val="2"/>
    </font>
    <font>
      <b/>
      <sz val="11"/>
      <name val="Arial"/>
      <family val="2"/>
    </font>
    <font>
      <b/>
      <sz val="7"/>
      <name val="Arial"/>
      <family val="2"/>
    </font>
    <font>
      <sz val="10"/>
      <color theme="4" tint="-0.249977111117893"/>
      <name val="Arial"/>
      <family val="2"/>
    </font>
    <font>
      <sz val="11"/>
      <name val="Calibri"/>
      <family val="2"/>
      <scheme val="minor"/>
    </font>
    <font>
      <b/>
      <sz val="18"/>
      <color theme="0"/>
      <name val="Arial"/>
      <family val="2"/>
    </font>
    <font>
      <sz val="18"/>
      <color theme="0"/>
      <name val="Arial"/>
      <family val="2"/>
    </font>
    <font>
      <sz val="12"/>
      <color theme="1"/>
      <name val="Arial"/>
      <family val="2"/>
    </font>
  </fonts>
  <fills count="1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4.9989318521683403E-2"/>
        <bgColor indexed="64"/>
      </patternFill>
    </fill>
    <fill>
      <patternFill patternType="solid">
        <fgColor theme="0"/>
        <bgColor indexed="64"/>
      </patternFill>
    </fill>
    <fill>
      <patternFill patternType="solid">
        <fgColor theme="6" tint="-0.249977111117893"/>
        <bgColor indexed="64"/>
      </patternFill>
    </fill>
    <fill>
      <patternFill patternType="solid">
        <fgColor theme="4"/>
        <bgColor indexed="64"/>
      </patternFill>
    </fill>
    <fill>
      <patternFill patternType="solid">
        <fgColor theme="4" tint="0.59999389629810485"/>
        <bgColor indexed="64"/>
      </patternFill>
    </fill>
    <fill>
      <patternFill patternType="solid">
        <fgColor rgb="FF3464AB"/>
        <bgColor indexed="64"/>
      </patternFill>
    </fill>
  </fills>
  <borders count="32">
    <border>
      <left/>
      <right/>
      <top/>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bottom/>
      <diagonal/>
    </border>
    <border>
      <left/>
      <right/>
      <top/>
      <bottom style="thin">
        <color indexed="64"/>
      </bottom>
      <diagonal/>
    </border>
    <border>
      <left/>
      <right/>
      <top style="hair">
        <color indexed="64"/>
      </top>
      <bottom style="hair">
        <color indexed="64"/>
      </bottom>
      <diagonal/>
    </border>
    <border>
      <left style="thin">
        <color indexed="64"/>
      </left>
      <right style="thin">
        <color indexed="55"/>
      </right>
      <top/>
      <bottom/>
      <diagonal/>
    </border>
    <border>
      <left style="thin">
        <color indexed="55"/>
      </left>
      <right style="thin">
        <color indexed="55"/>
      </right>
      <top/>
      <bottom/>
      <diagonal/>
    </border>
    <border>
      <left style="thin">
        <color indexed="55"/>
      </left>
      <right style="thin">
        <color indexed="64"/>
      </right>
      <top/>
      <bottom/>
      <diagonal/>
    </border>
    <border>
      <left/>
      <right style="thin">
        <color indexed="55"/>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dashed">
        <color indexed="64"/>
      </left>
      <right style="dashed">
        <color indexed="64"/>
      </right>
      <top style="dashed">
        <color indexed="64"/>
      </top>
      <bottom style="dashed">
        <color indexed="64"/>
      </bottom>
      <diagonal/>
    </border>
    <border>
      <left style="thin">
        <color indexed="55"/>
      </left>
      <right/>
      <top/>
      <bottom/>
      <diagonal/>
    </border>
    <border>
      <left style="thin">
        <color indexed="64"/>
      </left>
      <right style="thin">
        <color indexed="55"/>
      </right>
      <top/>
      <bottom style="thin">
        <color indexed="64"/>
      </bottom>
      <diagonal/>
    </border>
    <border>
      <left style="thin">
        <color indexed="55"/>
      </left>
      <right style="thin">
        <color indexed="55"/>
      </right>
      <top/>
      <bottom style="thin">
        <color indexed="64"/>
      </bottom>
      <diagonal/>
    </border>
    <border>
      <left style="thin">
        <color indexed="55"/>
      </left>
      <right/>
      <top/>
      <bottom style="thin">
        <color indexed="64"/>
      </bottom>
      <diagonal/>
    </border>
    <border>
      <left style="thin">
        <color indexed="55"/>
      </left>
      <right style="thin">
        <color indexed="64"/>
      </right>
      <top/>
      <bottom style="thin">
        <color indexed="64"/>
      </bottom>
      <diagonal/>
    </border>
    <border>
      <left/>
      <right style="thin">
        <color indexed="55"/>
      </right>
      <top/>
      <bottom style="thin">
        <color indexed="64"/>
      </bottom>
      <diagonal/>
    </border>
    <border>
      <left/>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top style="hair">
        <color indexed="64"/>
      </top>
      <bottom/>
      <diagonal/>
    </border>
    <border>
      <left/>
      <right/>
      <top/>
      <bottom style="thin">
        <color rgb="FF3464AB"/>
      </bottom>
      <diagonal/>
    </border>
  </borders>
  <cellStyleXfs count="4">
    <xf numFmtId="0" fontId="0" fillId="0" borderId="0"/>
    <xf numFmtId="43" fontId="1" fillId="0" borderId="0" applyFont="0" applyFill="0" applyBorder="0" applyAlignment="0" applyProtection="0"/>
    <xf numFmtId="0" fontId="8" fillId="0" borderId="0" applyNumberFormat="0" applyFill="0" applyBorder="0" applyAlignment="0" applyProtection="0">
      <alignment vertical="top"/>
      <protection locked="0"/>
    </xf>
    <xf numFmtId="0" fontId="28" fillId="0" borderId="0"/>
  </cellStyleXfs>
  <cellXfs count="150">
    <xf numFmtId="0" fontId="0" fillId="0" borderId="0" xfId="0"/>
    <xf numFmtId="0" fontId="3" fillId="0" borderId="0" xfId="0" applyFont="1"/>
    <xf numFmtId="0" fontId="0" fillId="0" borderId="0" xfId="0" applyAlignment="1">
      <alignment horizontal="center"/>
    </xf>
    <xf numFmtId="0" fontId="2" fillId="0" borderId="0" xfId="0" applyFont="1"/>
    <xf numFmtId="0" fontId="4" fillId="0" borderId="0" xfId="0" applyFont="1"/>
    <xf numFmtId="0" fontId="4" fillId="0" borderId="0" xfId="0" applyFont="1" applyAlignment="1">
      <alignment horizontal="right"/>
    </xf>
    <xf numFmtId="0" fontId="1" fillId="0" borderId="0" xfId="0" applyFont="1"/>
    <xf numFmtId="0" fontId="0" fillId="0" borderId="0" xfId="0" applyAlignment="1">
      <alignment horizontal="left"/>
    </xf>
    <xf numFmtId="0" fontId="5" fillId="0" borderId="0" xfId="0" applyFont="1"/>
    <xf numFmtId="164" fontId="0" fillId="0" borderId="0" xfId="0" applyNumberFormat="1" applyBorder="1" applyAlignment="1">
      <alignment horizontal="center"/>
    </xf>
    <xf numFmtId="0" fontId="0" fillId="0" borderId="0" xfId="0" applyBorder="1" applyAlignment="1">
      <alignment horizontal="center"/>
    </xf>
    <xf numFmtId="164" fontId="0" fillId="0" borderId="1" xfId="0" applyNumberFormat="1" applyBorder="1" applyAlignment="1">
      <alignment horizontal="center"/>
    </xf>
    <xf numFmtId="164" fontId="5" fillId="0" borderId="0" xfId="0" applyNumberFormat="1" applyFont="1" applyBorder="1" applyAlignment="1"/>
    <xf numFmtId="0" fontId="5" fillId="0" borderId="0" xfId="0" applyFont="1" applyBorder="1"/>
    <xf numFmtId="0" fontId="0" fillId="0" borderId="0" xfId="0" applyBorder="1"/>
    <xf numFmtId="164" fontId="4" fillId="0" borderId="0" xfId="0" applyNumberFormat="1" applyFont="1" applyBorder="1" applyAlignment="1"/>
    <xf numFmtId="0" fontId="6" fillId="2" borderId="0" xfId="0" applyFont="1" applyFill="1"/>
    <xf numFmtId="0" fontId="5" fillId="0" borderId="2" xfId="0" applyFont="1" applyFill="1" applyBorder="1" applyAlignment="1">
      <alignment vertical="top"/>
    </xf>
    <xf numFmtId="0" fontId="0" fillId="0" borderId="0" xfId="0" applyAlignment="1">
      <alignment vertical="center"/>
    </xf>
    <xf numFmtId="0" fontId="5" fillId="0" borderId="2" xfId="0" applyFont="1" applyFill="1" applyBorder="1" applyAlignment="1">
      <alignment horizontal="left" vertical="top"/>
    </xf>
    <xf numFmtId="0" fontId="5" fillId="0" borderId="2" xfId="0" applyFont="1" applyFill="1" applyBorder="1" applyAlignment="1">
      <alignment horizontal="center" vertical="top"/>
    </xf>
    <xf numFmtId="0" fontId="5" fillId="0" borderId="2" xfId="0" applyNumberFormat="1" applyFont="1" applyFill="1" applyBorder="1" applyAlignment="1">
      <alignment horizontal="left" vertical="top" shrinkToFit="1"/>
    </xf>
    <xf numFmtId="0" fontId="9" fillId="0" borderId="0" xfId="0" applyFont="1"/>
    <xf numFmtId="0" fontId="10" fillId="0" borderId="0" xfId="0" applyFont="1" applyAlignment="1">
      <alignment vertical="center"/>
    </xf>
    <xf numFmtId="165" fontId="5" fillId="0" borderId="2" xfId="0" applyNumberFormat="1" applyFont="1" applyFill="1" applyBorder="1" applyAlignment="1">
      <alignment horizontal="left" vertical="top" shrinkToFit="1"/>
    </xf>
    <xf numFmtId="0" fontId="5" fillId="0" borderId="3" xfId="0" applyFont="1" applyFill="1" applyBorder="1" applyAlignment="1">
      <alignment vertical="top"/>
    </xf>
    <xf numFmtId="0" fontId="5" fillId="0" borderId="4" xfId="0" applyFont="1" applyFill="1" applyBorder="1" applyAlignment="1">
      <alignment vertical="top"/>
    </xf>
    <xf numFmtId="0" fontId="4" fillId="0" borderId="2" xfId="0" applyFont="1" applyFill="1" applyBorder="1" applyAlignment="1">
      <alignment vertical="center"/>
    </xf>
    <xf numFmtId="0" fontId="11" fillId="0" borderId="0" xfId="0" applyFont="1" applyAlignment="1">
      <alignment horizontal="left"/>
    </xf>
    <xf numFmtId="0" fontId="12" fillId="0" borderId="0" xfId="0" applyFont="1"/>
    <xf numFmtId="0" fontId="13" fillId="0" borderId="0" xfId="0" applyFont="1"/>
    <xf numFmtId="0" fontId="0" fillId="0" borderId="0" xfId="0" applyBorder="1" applyAlignment="1"/>
    <xf numFmtId="164" fontId="0" fillId="0" borderId="1" xfId="0" applyNumberFormat="1" applyBorder="1" applyAlignment="1"/>
    <xf numFmtId="164" fontId="5" fillId="0" borderId="1" xfId="0" applyNumberFormat="1" applyFont="1" applyBorder="1" applyAlignment="1"/>
    <xf numFmtId="0" fontId="5" fillId="0" borderId="0" xfId="0" applyFont="1" applyBorder="1" applyAlignment="1">
      <alignment horizontal="right"/>
    </xf>
    <xf numFmtId="164" fontId="5" fillId="0" borderId="0" xfId="0" applyNumberFormat="1" applyFont="1" applyBorder="1" applyAlignment="1">
      <alignment horizontal="left"/>
    </xf>
    <xf numFmtId="0" fontId="0" fillId="3" borderId="5" xfId="0" applyFill="1" applyBorder="1"/>
    <xf numFmtId="0" fontId="4" fillId="0" borderId="0" xfId="0" applyFont="1" applyFill="1" applyBorder="1" applyAlignment="1">
      <alignment horizontal="center" vertical="center"/>
    </xf>
    <xf numFmtId="0" fontId="5" fillId="0" borderId="0" xfId="0" applyFont="1" applyAlignment="1">
      <alignment vertical="center"/>
    </xf>
    <xf numFmtId="0" fontId="4" fillId="0" borderId="0" xfId="0" applyFont="1" applyAlignment="1">
      <alignment horizontal="center"/>
    </xf>
    <xf numFmtId="0" fontId="5" fillId="0" borderId="2" xfId="0" applyNumberFormat="1" applyFont="1" applyFill="1" applyBorder="1" applyAlignment="1">
      <alignment horizontal="left" vertical="top" wrapText="1"/>
    </xf>
    <xf numFmtId="0" fontId="2" fillId="0" borderId="2" xfId="0" applyFont="1" applyFill="1" applyBorder="1" applyAlignment="1">
      <alignment vertical="top" wrapText="1"/>
    </xf>
    <xf numFmtId="0" fontId="5" fillId="0" borderId="2" xfId="0" applyFont="1" applyFill="1" applyBorder="1" applyAlignment="1">
      <alignment vertical="top" wrapText="1"/>
    </xf>
    <xf numFmtId="0" fontId="5" fillId="0" borderId="2" xfId="0" applyNumberFormat="1" applyFont="1" applyFill="1" applyBorder="1" applyAlignment="1">
      <alignment horizontal="left" vertical="top"/>
    </xf>
    <xf numFmtId="0" fontId="16" fillId="0" borderId="0" xfId="0" applyFont="1"/>
    <xf numFmtId="0" fontId="5" fillId="0" borderId="2" xfId="0" applyFont="1" applyFill="1" applyBorder="1" applyAlignment="1">
      <alignment horizontal="left" vertical="center"/>
    </xf>
    <xf numFmtId="0" fontId="5" fillId="0" borderId="0" xfId="0" applyFont="1" applyAlignment="1">
      <alignment vertical="top"/>
    </xf>
    <xf numFmtId="0" fontId="4" fillId="2" borderId="0" xfId="0" applyFont="1" applyFill="1"/>
    <xf numFmtId="0" fontId="0" fillId="0" borderId="6" xfId="0" applyBorder="1" applyAlignment="1"/>
    <xf numFmtId="0" fontId="17" fillId="0" borderId="0" xfId="0" applyFont="1"/>
    <xf numFmtId="0" fontId="3" fillId="0" borderId="6" xfId="0" applyFont="1" applyBorder="1"/>
    <xf numFmtId="0" fontId="0" fillId="0" borderId="6" xfId="0" applyBorder="1"/>
    <xf numFmtId="0" fontId="2" fillId="0" borderId="2" xfId="0" applyFont="1" applyFill="1" applyBorder="1"/>
    <xf numFmtId="0" fontId="0" fillId="3" borderId="5" xfId="0" applyFill="1" applyBorder="1" applyAlignment="1">
      <alignment vertical="center"/>
    </xf>
    <xf numFmtId="0" fontId="0" fillId="3" borderId="0" xfId="0" applyFill="1" applyAlignment="1">
      <alignment vertical="center"/>
    </xf>
    <xf numFmtId="0" fontId="4" fillId="0" borderId="0" xfId="0" applyFont="1" applyFill="1" applyBorder="1" applyAlignment="1">
      <alignment horizontal="center" vertical="center" wrapText="1"/>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0" borderId="12" xfId="0" applyBorder="1" applyAlignment="1">
      <alignment horizontal="center" vertical="center"/>
    </xf>
    <xf numFmtId="0" fontId="1" fillId="0" borderId="13" xfId="0" applyFont="1" applyBorder="1" applyAlignment="1">
      <alignment vertical="center"/>
    </xf>
    <xf numFmtId="0" fontId="0" fillId="0" borderId="14" xfId="0" applyBorder="1" applyAlignment="1">
      <alignment horizontal="center" vertical="center"/>
    </xf>
    <xf numFmtId="0" fontId="1" fillId="0" borderId="1" xfId="0" applyFont="1" applyBorder="1" applyAlignment="1">
      <alignment vertical="center"/>
    </xf>
    <xf numFmtId="0" fontId="0" fillId="0" borderId="7" xfId="0" applyBorder="1" applyAlignment="1">
      <alignment horizontal="center"/>
    </xf>
    <xf numFmtId="0" fontId="0" fillId="0" borderId="3" xfId="0" applyBorder="1" applyAlignment="1">
      <alignment horizontal="center"/>
    </xf>
    <xf numFmtId="0" fontId="0" fillId="3" borderId="4" xfId="0" applyFill="1" applyBorder="1" applyAlignment="1">
      <alignment horizontal="center"/>
    </xf>
    <xf numFmtId="0" fontId="0" fillId="3" borderId="7" xfId="0" applyFill="1" applyBorder="1"/>
    <xf numFmtId="0" fontId="17" fillId="0" borderId="2" xfId="0" applyFont="1" applyBorder="1"/>
    <xf numFmtId="164" fontId="5" fillId="0" borderId="0" xfId="0" applyNumberFormat="1" applyFont="1" applyBorder="1" applyAlignment="1">
      <alignment horizontal="right"/>
    </xf>
    <xf numFmtId="0" fontId="0" fillId="0" borderId="0" xfId="0" applyAlignment="1">
      <alignment horizontal="right"/>
    </xf>
    <xf numFmtId="0" fontId="5" fillId="0" borderId="0" xfId="0" applyFont="1" applyAlignment="1">
      <alignment horizontal="left"/>
    </xf>
    <xf numFmtId="0" fontId="5" fillId="0" borderId="0" xfId="0" applyFont="1" applyAlignment="1">
      <alignment horizontal="center"/>
    </xf>
    <xf numFmtId="0" fontId="0" fillId="0" borderId="16" xfId="0" applyBorder="1" applyAlignment="1">
      <alignment horizontal="center" vertical="center"/>
    </xf>
    <xf numFmtId="0" fontId="0" fillId="0" borderId="16" xfId="0" applyBorder="1" applyAlignment="1">
      <alignment horizontal="center"/>
    </xf>
    <xf numFmtId="0" fontId="5" fillId="0" borderId="16" xfId="0" applyNumberFormat="1" applyFont="1" applyBorder="1" applyAlignment="1">
      <alignment horizontal="center"/>
    </xf>
    <xf numFmtId="0" fontId="5" fillId="0" borderId="16" xfId="0" quotePrefix="1" applyFont="1" applyBorder="1" applyAlignment="1">
      <alignment horizontal="center"/>
    </xf>
    <xf numFmtId="0" fontId="5" fillId="0" borderId="16" xfId="0" applyFont="1" applyBorder="1" applyAlignment="1">
      <alignment horizontal="center"/>
    </xf>
    <xf numFmtId="0" fontId="0" fillId="2" borderId="17" xfId="0" applyFill="1" applyBorder="1" applyAlignment="1">
      <alignment horizontal="center" vertical="center"/>
    </xf>
    <xf numFmtId="9" fontId="0" fillId="2" borderId="9" xfId="0" applyNumberFormat="1" applyFill="1" applyBorder="1" applyAlignment="1">
      <alignment horizontal="center" vertical="center"/>
    </xf>
    <xf numFmtId="0" fontId="20" fillId="0" borderId="0" xfId="1" applyNumberFormat="1" applyFont="1" applyFill="1" applyAlignment="1">
      <alignment horizontal="left"/>
    </xf>
    <xf numFmtId="0" fontId="8" fillId="0" borderId="0" xfId="2" applyAlignment="1" applyProtection="1"/>
    <xf numFmtId="0" fontId="15" fillId="6" borderId="4" xfId="0" applyFont="1" applyFill="1" applyBorder="1" applyAlignment="1">
      <alignment vertical="center" wrapText="1"/>
    </xf>
    <xf numFmtId="0" fontId="15" fillId="6" borderId="3" xfId="0" applyFont="1" applyFill="1" applyBorder="1" applyAlignment="1">
      <alignment vertical="center" wrapText="1"/>
    </xf>
    <xf numFmtId="0" fontId="15" fillId="6" borderId="2" xfId="0" applyFont="1" applyFill="1" applyBorder="1" applyAlignment="1">
      <alignment vertical="center"/>
    </xf>
    <xf numFmtId="0" fontId="23" fillId="0" borderId="0" xfId="0" applyFont="1" applyAlignment="1">
      <alignment horizontal="center"/>
    </xf>
    <xf numFmtId="0" fontId="23" fillId="0" borderId="0" xfId="0" applyFont="1"/>
    <xf numFmtId="0" fontId="24" fillId="0" borderId="0" xfId="0" applyFont="1"/>
    <xf numFmtId="0" fontId="15" fillId="7" borderId="2" xfId="0" applyFont="1" applyFill="1" applyBorder="1" applyAlignment="1">
      <alignment horizontal="center" vertical="center"/>
    </xf>
    <xf numFmtId="0" fontId="15" fillId="7" borderId="2" xfId="0" applyFont="1" applyFill="1" applyBorder="1" applyAlignment="1">
      <alignment vertical="center" wrapText="1"/>
    </xf>
    <xf numFmtId="0" fontId="15" fillId="7" borderId="2" xfId="0" applyFont="1" applyFill="1" applyBorder="1" applyAlignment="1">
      <alignment vertical="center"/>
    </xf>
    <xf numFmtId="0" fontId="15" fillId="7" borderId="2" xfId="0" applyFont="1" applyFill="1" applyBorder="1" applyAlignment="1">
      <alignment horizontal="left" vertical="center" wrapText="1"/>
    </xf>
    <xf numFmtId="0" fontId="14" fillId="7" borderId="4" xfId="0" applyFont="1" applyFill="1" applyBorder="1" applyAlignment="1">
      <alignment horizontal="center"/>
    </xf>
    <xf numFmtId="0" fontId="14" fillId="7" borderId="7" xfId="0" applyFont="1" applyFill="1" applyBorder="1"/>
    <xf numFmtId="0" fontId="14" fillId="7" borderId="7" xfId="0" applyFont="1" applyFill="1" applyBorder="1" applyAlignment="1">
      <alignment horizontal="center"/>
    </xf>
    <xf numFmtId="0" fontId="14" fillId="7" borderId="3" xfId="0" applyFont="1" applyFill="1" applyBorder="1" applyAlignment="1">
      <alignment horizontal="center"/>
    </xf>
    <xf numFmtId="0" fontId="14" fillId="7" borderId="6" xfId="0" applyFont="1" applyFill="1" applyBorder="1" applyAlignment="1">
      <alignment horizontal="center" vertical="center"/>
    </xf>
    <xf numFmtId="0" fontId="14" fillId="7" borderId="15" xfId="0" applyFont="1" applyFill="1" applyBorder="1" applyAlignment="1">
      <alignment vertical="center"/>
    </xf>
    <xf numFmtId="0" fontId="19" fillId="7" borderId="18" xfId="0" applyFont="1" applyFill="1" applyBorder="1" applyAlignment="1">
      <alignment horizontal="center" vertical="center"/>
    </xf>
    <xf numFmtId="0" fontId="19" fillId="7" borderId="19" xfId="0" applyFont="1" applyFill="1" applyBorder="1" applyAlignment="1">
      <alignment horizontal="center" vertical="center"/>
    </xf>
    <xf numFmtId="0" fontId="19" fillId="7" borderId="20" xfId="0" applyFont="1" applyFill="1" applyBorder="1" applyAlignment="1">
      <alignment horizontal="center" vertical="center"/>
    </xf>
    <xf numFmtId="0" fontId="19" fillId="7" borderId="21" xfId="0" applyFont="1" applyFill="1" applyBorder="1" applyAlignment="1">
      <alignment horizontal="center" vertical="center"/>
    </xf>
    <xf numFmtId="0" fontId="19" fillId="7" borderId="22" xfId="0" applyFont="1" applyFill="1" applyBorder="1" applyAlignment="1">
      <alignment horizontal="center" vertical="center"/>
    </xf>
    <xf numFmtId="0" fontId="4" fillId="8" borderId="2" xfId="0" applyFont="1" applyFill="1" applyBorder="1" applyAlignment="1">
      <alignment horizontal="center" vertical="center"/>
    </xf>
    <xf numFmtId="0" fontId="5" fillId="8" borderId="2" xfId="0" applyFont="1" applyFill="1" applyBorder="1" applyAlignment="1">
      <alignment horizontal="center" vertical="top"/>
    </xf>
    <xf numFmtId="0" fontId="25" fillId="0" borderId="0" xfId="0" applyFont="1"/>
    <xf numFmtId="0" fontId="14" fillId="7" borderId="0" xfId="0" applyFont="1" applyFill="1" applyBorder="1" applyAlignment="1">
      <alignment horizontal="center"/>
    </xf>
    <xf numFmtId="0" fontId="0" fillId="4" borderId="0" xfId="0" applyFill="1" applyAlignment="1">
      <alignment horizontal="center"/>
    </xf>
    <xf numFmtId="0" fontId="26" fillId="0" borderId="2" xfId="0" applyFont="1" applyBorder="1"/>
    <xf numFmtId="0" fontId="26" fillId="0" borderId="2" xfId="0" applyFont="1" applyBorder="1" applyAlignment="1">
      <alignment horizontal="center"/>
    </xf>
    <xf numFmtId="0" fontId="27" fillId="0" borderId="0" xfId="0" applyFont="1"/>
    <xf numFmtId="0" fontId="29" fillId="9" borderId="31" xfId="3" applyFont="1" applyFill="1" applyBorder="1" applyAlignment="1">
      <alignment horizontal="left" vertical="center" indent="1"/>
    </xf>
    <xf numFmtId="0" fontId="29" fillId="9" borderId="31" xfId="3" applyFont="1" applyFill="1" applyBorder="1" applyAlignment="1">
      <alignment horizontal="left" vertical="center"/>
    </xf>
    <xf numFmtId="0" fontId="30" fillId="9" borderId="31" xfId="3" applyFont="1" applyFill="1" applyBorder="1" applyAlignment="1">
      <alignment vertical="center"/>
    </xf>
    <xf numFmtId="0" fontId="28" fillId="0" borderId="0" xfId="3"/>
    <xf numFmtId="0" fontId="1" fillId="5" borderId="0" xfId="3" applyFont="1" applyFill="1"/>
    <xf numFmtId="0" fontId="13" fillId="5" borderId="0" xfId="3" applyFont="1" applyFill="1" applyAlignment="1">
      <alignment horizontal="left" wrapText="1" indent="1"/>
    </xf>
    <xf numFmtId="0" fontId="21" fillId="5" borderId="0" xfId="3" applyFont="1" applyFill="1"/>
    <xf numFmtId="0" fontId="13" fillId="5" borderId="0" xfId="3" applyFont="1" applyFill="1"/>
    <xf numFmtId="0" fontId="8" fillId="5" borderId="0" xfId="2" applyFill="1" applyAlignment="1" applyProtection="1">
      <alignment horizontal="left" wrapText="1"/>
    </xf>
    <xf numFmtId="0" fontId="13" fillId="5" borderId="0" xfId="3" applyFont="1" applyFill="1" applyAlignment="1">
      <alignment horizontal="left" wrapText="1"/>
    </xf>
    <xf numFmtId="0" fontId="3" fillId="5" borderId="0" xfId="3" applyFont="1" applyFill="1" applyAlignment="1">
      <alignment horizontal="left" wrapText="1"/>
    </xf>
    <xf numFmtId="0" fontId="22" fillId="5" borderId="0" xfId="3" applyFont="1" applyFill="1" applyAlignment="1">
      <alignment horizontal="left" wrapText="1"/>
    </xf>
    <xf numFmtId="0" fontId="13" fillId="5" borderId="0" xfId="3" applyFont="1" applyFill="1" applyAlignment="1">
      <alignment horizontal="left"/>
    </xf>
    <xf numFmtId="0" fontId="31" fillId="5" borderId="0" xfId="3" applyFont="1" applyFill="1" applyAlignment="1">
      <alignment horizontal="left" wrapText="1"/>
    </xf>
    <xf numFmtId="0" fontId="1" fillId="0" borderId="0" xfId="3" applyFont="1"/>
    <xf numFmtId="14" fontId="0" fillId="0" borderId="6" xfId="0" applyNumberFormat="1" applyBorder="1" applyAlignment="1">
      <alignment horizontal="center"/>
    </xf>
    <xf numFmtId="0" fontId="14" fillId="7" borderId="0" xfId="0" applyFont="1" applyFill="1" applyBorder="1" applyAlignment="1">
      <alignment horizontal="center" vertical="center" wrapText="1"/>
    </xf>
    <xf numFmtId="0" fontId="14" fillId="7" borderId="23" xfId="0" applyFont="1" applyFill="1" applyBorder="1" applyAlignment="1">
      <alignment horizontal="center" vertical="center" wrapText="1"/>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5" fillId="0" borderId="0" xfId="0" applyFont="1" applyBorder="1" applyAlignment="1">
      <alignment horizontal="right" vertical="center"/>
    </xf>
    <xf numFmtId="0" fontId="0" fillId="0" borderId="30" xfId="0" applyBorder="1" applyAlignment="1">
      <alignment horizontal="center" vertical="center"/>
    </xf>
    <xf numFmtId="0" fontId="0" fillId="0" borderId="23" xfId="0" applyBorder="1" applyAlignment="1">
      <alignment horizontal="center" vertical="center"/>
    </xf>
    <xf numFmtId="0" fontId="14" fillId="7" borderId="23" xfId="0" applyFont="1" applyFill="1" applyBorder="1" applyAlignment="1">
      <alignment horizontal="center" vertical="center"/>
    </xf>
    <xf numFmtId="0" fontId="14" fillId="7" borderId="0" xfId="0" applyFont="1" applyFill="1" applyBorder="1" applyAlignment="1">
      <alignment horizontal="center" vertical="center"/>
    </xf>
    <xf numFmtId="0" fontId="14" fillId="7" borderId="30" xfId="0" applyFont="1" applyFill="1" applyBorder="1" applyAlignment="1">
      <alignment horizontal="center" vertical="center"/>
    </xf>
    <xf numFmtId="164" fontId="18" fillId="0" borderId="6" xfId="0" applyNumberFormat="1" applyFont="1" applyBorder="1" applyAlignment="1">
      <alignment horizontal="center"/>
    </xf>
    <xf numFmtId="164" fontId="3" fillId="0" borderId="6" xfId="0" applyNumberFormat="1" applyFont="1" applyBorder="1" applyAlignment="1">
      <alignment horizontal="center"/>
    </xf>
    <xf numFmtId="0" fontId="14" fillId="7" borderId="24" xfId="0" applyFont="1" applyFill="1" applyBorder="1" applyAlignment="1">
      <alignment horizontal="center" vertical="center"/>
    </xf>
    <xf numFmtId="0" fontId="14" fillId="7" borderId="26" xfId="0" applyFont="1" applyFill="1" applyBorder="1" applyAlignment="1">
      <alignment horizontal="center" vertical="center"/>
    </xf>
    <xf numFmtId="0" fontId="14" fillId="7" borderId="30" xfId="0" applyFont="1" applyFill="1" applyBorder="1" applyAlignment="1">
      <alignment horizontal="center" vertical="center" wrapText="1"/>
    </xf>
    <xf numFmtId="0" fontId="5" fillId="0" borderId="0" xfId="0" applyFont="1" applyAlignment="1">
      <alignment horizontal="center"/>
    </xf>
  </cellXfs>
  <cellStyles count="4">
    <cellStyle name="Comma" xfId="1" builtinId="3"/>
    <cellStyle name="Hyperlink" xfId="2" builtinId="8"/>
    <cellStyle name="Normal" xfId="0" builtinId="0"/>
    <cellStyle name="Normal 2" xfId="3" xr:uid="{0BF5EC3B-70FB-4FC2-BE59-650FA240BFC8}"/>
  </cellStyles>
  <dxfs count="5">
    <dxf>
      <fill>
        <patternFill>
          <bgColor theme="4" tint="0.79998168889431442"/>
        </patternFill>
      </fill>
    </dxf>
    <dxf>
      <fill>
        <patternFill>
          <bgColor theme="4" tint="0.79998168889431442"/>
        </patternFill>
      </fill>
    </dxf>
    <dxf>
      <fill>
        <patternFill>
          <bgColor indexed="45"/>
        </patternFill>
      </fill>
    </dxf>
    <dxf>
      <fill>
        <patternFill>
          <bgColor indexed="45"/>
        </patternFill>
      </fill>
    </dxf>
    <dxf>
      <fill>
        <patternFill>
          <bgColor theme="4" tint="0.7999816888943144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F88200"/>
      <rgbColor rgb="00C99A83"/>
      <rgbColor rgb="00007F74"/>
      <rgbColor rgb="00F4F4F4"/>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E9E4"/>
      <rgbColor rgb="00E4E8F3"/>
      <rgbColor rgb="001849B5"/>
      <rgbColor rgb="0036ACA2"/>
      <rgbColor rgb="00FFE21B"/>
      <rgbColor rgb="00B8CCE4"/>
      <rgbColor rgb="0095B3D7"/>
      <rgbColor rgb="004F81BD"/>
      <rgbColor rgb="0087543B"/>
      <rgbColor rgb="00C0C0C0"/>
      <rgbColor rgb="00003366"/>
      <rgbColor rgb="00109618"/>
      <rgbColor rgb="00085108"/>
      <rgbColor rgb="00C84C08"/>
      <rgbColor rgb="00244061"/>
      <rgbColor rgb="00E1C8BC"/>
      <rgbColor rgb="00614424"/>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www.vertex42.com/"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https://www.vertex42.com/" TargetMode="External"/></Relationships>
</file>

<file path=xl/drawings/drawing1.xml><?xml version="1.0" encoding="utf-8"?>
<xdr:wsDr xmlns:xdr="http://schemas.openxmlformats.org/drawingml/2006/spreadsheetDrawing" xmlns:a="http://schemas.openxmlformats.org/drawingml/2006/main">
  <xdr:twoCellAnchor editAs="oneCell">
    <xdr:from>
      <xdr:col>6</xdr:col>
      <xdr:colOff>647700</xdr:colOff>
      <xdr:row>1</xdr:row>
      <xdr:rowOff>76200</xdr:rowOff>
    </xdr:from>
    <xdr:to>
      <xdr:col>7</xdr:col>
      <xdr:colOff>561975</xdr:colOff>
      <xdr:row>8</xdr:row>
      <xdr:rowOff>76200</xdr:rowOff>
    </xdr:to>
    <xdr:pic>
      <xdr:nvPicPr>
        <xdr:cNvPr id="18477" name="Picture 2" descr="C:\Users\Brent\AppData\Local\Microsoft\Windows\Temporary Internet Files\Content.IE5\IVMCM9QF\MC900437041[1].png">
          <a:extLst>
            <a:ext uri="{FF2B5EF4-FFF2-40B4-BE49-F238E27FC236}">
              <a16:creationId xmlns:a16="http://schemas.microsoft.com/office/drawing/2014/main" id="{00000000-0008-0000-0000-00002D4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71475"/>
          <a:ext cx="12573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0</xdr:row>
      <xdr:rowOff>228600</xdr:rowOff>
    </xdr:from>
    <xdr:to>
      <xdr:col>11</xdr:col>
      <xdr:colOff>146422</xdr:colOff>
      <xdr:row>1</xdr:row>
      <xdr:rowOff>238151</xdr:rowOff>
    </xdr:to>
    <xdr:pic>
      <xdr:nvPicPr>
        <xdr:cNvPr id="4" name="Picture 3">
          <a:hlinkClick xmlns:r="http://schemas.openxmlformats.org/officeDocument/2006/relationships" r:id="rId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8420100" y="228600"/>
          <a:ext cx="1365622" cy="3048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38100</xdr:colOff>
      <xdr:row>34</xdr:row>
      <xdr:rowOff>400050</xdr:rowOff>
    </xdr:from>
    <xdr:to>
      <xdr:col>11</xdr:col>
      <xdr:colOff>704850</xdr:colOff>
      <xdr:row>63</xdr:row>
      <xdr:rowOff>0</xdr:rowOff>
    </xdr:to>
    <xdr:pic>
      <xdr:nvPicPr>
        <xdr:cNvPr id="22594" name="Picture 316">
          <a:extLst>
            <a:ext uri="{FF2B5EF4-FFF2-40B4-BE49-F238E27FC236}">
              <a16:creationId xmlns:a16="http://schemas.microsoft.com/office/drawing/2014/main" id="{00000000-0008-0000-0100-00004258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1000" y="6019800"/>
          <a:ext cx="3105150" cy="465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34</xdr:row>
      <xdr:rowOff>400050</xdr:rowOff>
    </xdr:from>
    <xdr:to>
      <xdr:col>4</xdr:col>
      <xdr:colOff>704850</xdr:colOff>
      <xdr:row>63</xdr:row>
      <xdr:rowOff>0</xdr:rowOff>
    </xdr:to>
    <xdr:pic>
      <xdr:nvPicPr>
        <xdr:cNvPr id="22595" name="Picture 315">
          <a:extLst>
            <a:ext uri="{FF2B5EF4-FFF2-40B4-BE49-F238E27FC236}">
              <a16:creationId xmlns:a16="http://schemas.microsoft.com/office/drawing/2014/main" id="{00000000-0008-0000-0100-00004358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6019800"/>
          <a:ext cx="3105150" cy="465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2</xdr:row>
      <xdr:rowOff>38100</xdr:rowOff>
    </xdr:from>
    <xdr:to>
      <xdr:col>4</xdr:col>
      <xdr:colOff>704850</xdr:colOff>
      <xdr:row>31</xdr:row>
      <xdr:rowOff>0</xdr:rowOff>
    </xdr:to>
    <xdr:pic>
      <xdr:nvPicPr>
        <xdr:cNvPr id="22596" name="Picture 10">
          <a:extLst>
            <a:ext uri="{FF2B5EF4-FFF2-40B4-BE49-F238E27FC236}">
              <a16:creationId xmlns:a16="http://schemas.microsoft.com/office/drawing/2014/main" id="{00000000-0008-0000-0100-00004458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476250"/>
          <a:ext cx="3105150" cy="465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38100</xdr:colOff>
      <xdr:row>2</xdr:row>
      <xdr:rowOff>38100</xdr:rowOff>
    </xdr:from>
    <xdr:to>
      <xdr:col>11</xdr:col>
      <xdr:colOff>704850</xdr:colOff>
      <xdr:row>31</xdr:row>
      <xdr:rowOff>0</xdr:rowOff>
    </xdr:to>
    <xdr:pic>
      <xdr:nvPicPr>
        <xdr:cNvPr id="22597" name="Picture 314">
          <a:extLst>
            <a:ext uri="{FF2B5EF4-FFF2-40B4-BE49-F238E27FC236}">
              <a16:creationId xmlns:a16="http://schemas.microsoft.com/office/drawing/2014/main" id="{00000000-0008-0000-0100-00004558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1000" y="476250"/>
          <a:ext cx="3105150" cy="465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323850</xdr:colOff>
      <xdr:row>21</xdr:row>
      <xdr:rowOff>133351</xdr:rowOff>
    </xdr:from>
    <xdr:to>
      <xdr:col>20</xdr:col>
      <xdr:colOff>590550</xdr:colOff>
      <xdr:row>51</xdr:row>
      <xdr:rowOff>19051</xdr:rowOff>
    </xdr:to>
    <xdr:sp macro="" textlink="">
      <xdr:nvSpPr>
        <xdr:cNvPr id="19692" name="Rectangle 236">
          <a:extLst>
            <a:ext uri="{FF2B5EF4-FFF2-40B4-BE49-F238E27FC236}">
              <a16:creationId xmlns:a16="http://schemas.microsoft.com/office/drawing/2014/main" id="{00000000-0008-0000-0100-0000EC4C0000}"/>
            </a:ext>
          </a:extLst>
        </xdr:cNvPr>
        <xdr:cNvSpPr>
          <a:spLocks noChangeArrowheads="1"/>
        </xdr:cNvSpPr>
      </xdr:nvSpPr>
      <xdr:spPr bwMode="auto">
        <a:xfrm>
          <a:off x="8543925" y="3648076"/>
          <a:ext cx="3409950" cy="5105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107763" dir="2700000" algn="ctr" rotWithShape="0">
            <a:srgbClr val="808080">
              <a:alpha val="50000"/>
            </a:srgbClr>
          </a:outerShdw>
        </a:effectLst>
      </xdr:spPr>
      <xdr:txBody>
        <a:bodyPr vertOverflow="clip" wrap="square" lIns="91440" tIns="45720" rIns="91440" bIns="45720" anchor="t" upright="1"/>
        <a:lstStyle/>
        <a:p>
          <a:pPr algn="l" rtl="0">
            <a:defRPr sz="1000"/>
          </a:pPr>
          <a:r>
            <a:rPr lang="en-US" sz="1200" b="1" i="0" u="none" strike="noStrike" baseline="0">
              <a:solidFill>
                <a:srgbClr val="000000"/>
              </a:solidFill>
              <a:latin typeface="Arial"/>
              <a:cs typeface="Arial"/>
            </a:rPr>
            <a:t>Initial Setup</a:t>
          </a: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Step 1</a:t>
          </a:r>
          <a:r>
            <a:rPr lang="en-US" sz="1000" b="0" i="0" u="none" strike="noStrike" baseline="0">
              <a:solidFill>
                <a:srgbClr val="000000"/>
              </a:solidFill>
              <a:latin typeface="Arial"/>
              <a:cs typeface="Arial"/>
            </a:rPr>
            <a:t>: Edit the Master List</a:t>
          </a:r>
        </a:p>
        <a:p>
          <a:pPr algn="l" rtl="0">
            <a:defRPr sz="1000"/>
          </a:pPr>
          <a:r>
            <a:rPr lang="en-US" sz="1000" b="0" i="0" u="none" strike="noStrike" baseline="0">
              <a:solidFill>
                <a:srgbClr val="000000"/>
              </a:solidFill>
              <a:latin typeface="Arial"/>
              <a:cs typeface="Arial"/>
            </a:rPr>
            <a:t>- Enter the player names into the master list. This will update the drop-down lists with the names of your players.</a:t>
          </a:r>
        </a:p>
        <a:p>
          <a:pPr algn="l" rtl="0">
            <a:defRPr sz="1000"/>
          </a:pPr>
          <a:r>
            <a:rPr lang="en-US" sz="1000" b="1" i="0" u="none" strike="noStrike" baseline="0">
              <a:solidFill>
                <a:srgbClr val="000000"/>
              </a:solidFill>
              <a:latin typeface="Arial"/>
              <a:cs typeface="Arial"/>
            </a:rPr>
            <a:t>Step 2</a:t>
          </a:r>
          <a:r>
            <a:rPr lang="en-US" sz="1000" b="0" i="0" u="none" strike="noStrike" baseline="0">
              <a:solidFill>
                <a:srgbClr val="000000"/>
              </a:solidFill>
              <a:latin typeface="Arial"/>
              <a:cs typeface="Arial"/>
            </a:rPr>
            <a:t>: Choose a Formation and Update Labels</a:t>
          </a:r>
        </a:p>
        <a:p>
          <a:pPr algn="l" rtl="0">
            <a:defRPr sz="1000"/>
          </a:pPr>
          <a:r>
            <a:rPr lang="en-US" sz="1000" b="0" i="0" u="none" strike="noStrike" baseline="0">
              <a:solidFill>
                <a:srgbClr val="000000"/>
              </a:solidFill>
              <a:latin typeface="Arial"/>
              <a:cs typeface="Arial"/>
            </a:rPr>
            <a:t> - Enter the names of the positions in the range G5:G22, based on your # of players and desired formation. As you do so, you'll see the text boxes in the visual lineup change.</a:t>
          </a:r>
        </a:p>
        <a:p>
          <a:pPr algn="l" rtl="0">
            <a:defRPr sz="1000"/>
          </a:pPr>
          <a:r>
            <a:rPr lang="en-US" sz="1000" b="0" i="0" u="none" strike="noStrike" baseline="0">
              <a:solidFill>
                <a:srgbClr val="000000"/>
              </a:solidFill>
              <a:latin typeface="Arial"/>
              <a:cs typeface="Arial"/>
            </a:rPr>
            <a:t> - Move the text boxes into the correct position based on your labels and formations. Move both the label ("F1", "F2", etc.) and the object that contains the player name that is next to the label.</a:t>
          </a:r>
        </a:p>
        <a:p>
          <a:pPr algn="l" rtl="0">
            <a:defRPr sz="1000"/>
          </a:pPr>
          <a:r>
            <a:rPr lang="en-US" sz="1000" b="0" i="0" u="none" strike="noStrike" baseline="0">
              <a:solidFill>
                <a:srgbClr val="000000"/>
              </a:solidFill>
              <a:latin typeface="Arial"/>
              <a:cs typeface="Arial"/>
            </a:rPr>
            <a:t> - To correct the reference for an object, ungroup the object, then click on the object, then press "=" and then select the cell you want it to reference.</a:t>
          </a:r>
        </a:p>
        <a:p>
          <a:pPr algn="l" rtl="0">
            <a:defRPr sz="1000"/>
          </a:pPr>
          <a:endParaRPr lang="en-US" sz="1000" b="0"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Creating a Lineup</a:t>
          </a: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Step 1</a:t>
          </a:r>
          <a:r>
            <a:rPr lang="en-US" sz="1000" b="0" i="0" u="none" strike="noStrike" baseline="0">
              <a:solidFill>
                <a:srgbClr val="000000"/>
              </a:solidFill>
              <a:latin typeface="Arial"/>
              <a:cs typeface="Arial"/>
            </a:rPr>
            <a:t>: Make a copy of this worksheet for each game. Right-click on the worksheet tab &gt; Move or Copy...</a:t>
          </a:r>
        </a:p>
        <a:p>
          <a:pPr algn="l" rtl="0">
            <a:defRPr sz="1000"/>
          </a:pPr>
          <a:r>
            <a:rPr lang="en-US" sz="1000" b="1" i="0" u="none" strike="noStrike" baseline="0">
              <a:solidFill>
                <a:srgbClr val="000000"/>
              </a:solidFill>
              <a:latin typeface="Arial"/>
              <a:cs typeface="Arial"/>
            </a:rPr>
            <a:t>Step 2</a:t>
          </a:r>
          <a:r>
            <a:rPr lang="en-US" sz="1000" b="0" i="0" u="none" strike="noStrike" baseline="0">
              <a:solidFill>
                <a:srgbClr val="000000"/>
              </a:solidFill>
              <a:latin typeface="Arial"/>
              <a:cs typeface="Arial"/>
            </a:rPr>
            <a:t>: Assign players to positions. Don't edit the positions. Choose the name of the player for each position from the drop-down box in columns F and M.</a:t>
          </a:r>
        </a:p>
        <a:p>
          <a:pPr algn="l" rtl="0">
            <a:defRPr sz="1000"/>
          </a:pPr>
          <a:r>
            <a:rPr lang="en-US" sz="1000" b="1" i="0" u="none" strike="noStrike" baseline="0">
              <a:solidFill>
                <a:srgbClr val="000000"/>
              </a:solidFill>
              <a:latin typeface="Arial"/>
              <a:cs typeface="Arial"/>
            </a:rPr>
            <a:t>Step 3</a:t>
          </a:r>
          <a:r>
            <a:rPr lang="en-US" sz="1000" b="0" i="0" u="none" strike="noStrike" baseline="0">
              <a:solidFill>
                <a:srgbClr val="000000"/>
              </a:solidFill>
              <a:latin typeface="Arial"/>
              <a:cs typeface="Arial"/>
            </a:rPr>
            <a:t>: Review the Master List lineup table to verify that everyone plays.</a:t>
          </a:r>
        </a:p>
        <a:p>
          <a:pPr algn="l" rtl="0">
            <a:defRPr sz="1000"/>
          </a:pPr>
          <a:r>
            <a:rPr lang="en-US" sz="1000" b="1" i="0" u="none" strike="noStrike" baseline="0">
              <a:solidFill>
                <a:srgbClr val="000000"/>
              </a:solidFill>
              <a:latin typeface="Arial"/>
              <a:cs typeface="Arial"/>
            </a:rPr>
            <a:t>Step 4</a:t>
          </a:r>
          <a:r>
            <a:rPr lang="en-US" sz="1000" b="0" i="0" u="none" strike="noStrike" baseline="0">
              <a:solidFill>
                <a:srgbClr val="000000"/>
              </a:solidFill>
              <a:latin typeface="Arial"/>
              <a:cs typeface="Arial"/>
            </a:rPr>
            <a:t>: Cells with pink backgrounds indicate that you have an error in your lineup (a player assigned to more than one position for example)</a:t>
          </a:r>
        </a:p>
        <a:p>
          <a:pPr algn="l" rtl="0">
            <a:defRPr sz="1000"/>
          </a:pPr>
          <a:r>
            <a:rPr lang="en-US" sz="1000" b="1" i="0" u="none" strike="noStrike" baseline="0">
              <a:solidFill>
                <a:srgbClr val="000000"/>
              </a:solidFill>
              <a:latin typeface="Arial"/>
              <a:cs typeface="Arial"/>
            </a:rPr>
            <a:t>Note</a:t>
          </a:r>
          <a:r>
            <a:rPr lang="en-US" sz="1000" b="0" i="0" u="none" strike="noStrike" baseline="0">
              <a:solidFill>
                <a:srgbClr val="000000"/>
              </a:solidFill>
              <a:latin typeface="Arial"/>
              <a:cs typeface="Arial"/>
            </a:rPr>
            <a:t>: The "</a:t>
          </a:r>
          <a:r>
            <a:rPr lang="en-US" sz="1000" b="1" i="0" u="none" strike="noStrike" baseline="0">
              <a:solidFill>
                <a:srgbClr val="000000"/>
              </a:solidFill>
              <a:latin typeface="Arial"/>
              <a:cs typeface="Arial"/>
            </a:rPr>
            <a:t>#N/A</a:t>
          </a:r>
          <a:r>
            <a:rPr lang="en-US" sz="1000" b="0" i="0" u="none" strike="noStrike" baseline="0">
              <a:solidFill>
                <a:srgbClr val="000000"/>
              </a:solidFill>
              <a:latin typeface="Arial"/>
              <a:cs typeface="Arial"/>
            </a:rPr>
            <a:t>" error in Master List table indicates that the player has not been assigned a position.</a:t>
          </a:r>
          <a:endParaRPr lang="en-US"/>
        </a:p>
      </xdr:txBody>
    </xdr:sp>
    <xdr:clientData/>
  </xdr:twoCellAnchor>
  <xdr:twoCellAnchor>
    <xdr:from>
      <xdr:col>3</xdr:col>
      <xdr:colOff>38100</xdr:colOff>
      <xdr:row>27</xdr:row>
      <xdr:rowOff>34290</xdr:rowOff>
    </xdr:from>
    <xdr:to>
      <xdr:col>4</xdr:col>
      <xdr:colOff>38100</xdr:colOff>
      <xdr:row>29</xdr:row>
      <xdr:rowOff>22860</xdr:rowOff>
    </xdr:to>
    <xdr:grpSp>
      <xdr:nvGrpSpPr>
        <xdr:cNvPr id="22599" name="Group 317">
          <a:extLst>
            <a:ext uri="{FF2B5EF4-FFF2-40B4-BE49-F238E27FC236}">
              <a16:creationId xmlns:a16="http://schemas.microsoft.com/office/drawing/2014/main" id="{00000000-0008-0000-0100-000047580000}"/>
            </a:ext>
          </a:extLst>
        </xdr:cNvPr>
        <xdr:cNvGrpSpPr>
          <a:grpSpLocks/>
        </xdr:cNvGrpSpPr>
      </xdr:nvGrpSpPr>
      <xdr:grpSpPr bwMode="auto">
        <a:xfrm>
          <a:off x="1866900" y="4520565"/>
          <a:ext cx="609600" cy="312420"/>
          <a:chOff x="244" y="390"/>
          <a:chExt cx="56" cy="34"/>
        </a:xfrm>
      </xdr:grpSpPr>
      <xdr:sp macro="" textlink="$F$9">
        <xdr:nvSpPr>
          <xdr:cNvPr id="19731" name="Oval 123">
            <a:extLst>
              <a:ext uri="{FF2B5EF4-FFF2-40B4-BE49-F238E27FC236}">
                <a16:creationId xmlns:a16="http://schemas.microsoft.com/office/drawing/2014/main" id="{00000000-0008-0000-0100-0000134D0000}"/>
              </a:ext>
            </a:extLst>
          </xdr:cNvPr>
          <xdr:cNvSpPr>
            <a:spLocks noChangeArrowheads="1" noTextEdit="1"/>
          </xdr:cNvSpPr>
        </xdr:nvSpPr>
        <xdr:spPr bwMode="auto">
          <a:xfrm>
            <a:off x="244" y="403"/>
            <a:ext cx="56" cy="21"/>
          </a:xfrm>
          <a:prstGeom prst="roundRect">
            <a:avLst>
              <a:gd name="adj" fmla="val 50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C0C0C0" mc:Ignorable="a14" a14:legacySpreadsheetColorIndex="55"/>
            </a:solidFill>
            <a:round/>
            <a:headEnd/>
            <a:tailEnd/>
          </a:ln>
        </xdr:spPr>
        <xdr:txBody>
          <a:bodyPr vertOverflow="clip" wrap="square" lIns="0" tIns="0" rIns="0" bIns="0" anchor="ctr" upright="1"/>
          <a:lstStyle/>
          <a:p>
            <a:pPr algn="ctr" rtl="0">
              <a:defRPr sz="1000"/>
            </a:pPr>
            <a:fld id="{32A57B91-D5B4-47C6-89F4-BA454400AE59}" type="TxLink">
              <a:rPr lang="en-US" sz="800" b="0" i="0" u="none" strike="noStrike" baseline="0">
                <a:solidFill>
                  <a:srgbClr val="000000"/>
                </a:solidFill>
                <a:latin typeface="Arial"/>
                <a:cs typeface="Arial"/>
              </a:rPr>
              <a:pPr algn="ctr" rtl="0">
                <a:defRPr sz="1000"/>
              </a:pPr>
              <a:t>Player5</a:t>
            </a:fld>
            <a:endParaRPr lang="en-US"/>
          </a:p>
        </xdr:txBody>
      </xdr:sp>
      <xdr:sp macro="" textlink="$G$9">
        <xdr:nvSpPr>
          <xdr:cNvPr id="19732" name="Oval 276">
            <a:extLst>
              <a:ext uri="{FF2B5EF4-FFF2-40B4-BE49-F238E27FC236}">
                <a16:creationId xmlns:a16="http://schemas.microsoft.com/office/drawing/2014/main" id="{00000000-0008-0000-0100-0000144D0000}"/>
              </a:ext>
            </a:extLst>
          </xdr:cNvPr>
          <xdr:cNvSpPr>
            <a:spLocks noChangeArrowheads="1" noTextEdit="1"/>
          </xdr:cNvSpPr>
        </xdr:nvSpPr>
        <xdr:spPr bwMode="auto">
          <a:xfrm>
            <a:off x="256" y="390"/>
            <a:ext cx="23" cy="17"/>
          </a:xfrm>
          <a:prstGeom prst="ellipse">
            <a:avLst/>
          </a:prstGeom>
          <a:solidFill>
            <a:srgbClr xmlns:mc="http://schemas.openxmlformats.org/markup-compatibility/2006" xmlns:a14="http://schemas.microsoft.com/office/drawing/2010/main" val="C0C0C0"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txBody>
          <a:bodyPr wrap="none" lIns="27432" tIns="0" rIns="27432" bIns="0" anchor="ctr" upright="1">
            <a:spAutoFit/>
          </a:bodyPr>
          <a:lstStyle/>
          <a:p>
            <a:pPr algn="ctr" rtl="0">
              <a:defRPr sz="1000"/>
            </a:pPr>
            <a:fld id="{87F18E6C-FCA7-4B75-BADF-70A4EB4ED829}" type="TxLink">
              <a:rPr lang="en-US" sz="700" b="0" i="0" u="none" strike="noStrike" baseline="0">
                <a:solidFill>
                  <a:srgbClr val="000000"/>
                </a:solidFill>
                <a:latin typeface="Arial"/>
                <a:cs typeface="Arial"/>
              </a:rPr>
              <a:pPr algn="ctr" rtl="0">
                <a:defRPr sz="1000"/>
              </a:pPr>
              <a:t>RF</a:t>
            </a:fld>
            <a:endParaRPr lang="en-US"/>
          </a:p>
        </xdr:txBody>
      </xdr:sp>
    </xdr:grpSp>
    <xdr:clientData/>
  </xdr:twoCellAnchor>
  <xdr:twoCellAnchor>
    <xdr:from>
      <xdr:col>1</xdr:col>
      <xdr:colOff>161925</xdr:colOff>
      <xdr:row>27</xdr:row>
      <xdr:rowOff>34290</xdr:rowOff>
    </xdr:from>
    <xdr:to>
      <xdr:col>2</xdr:col>
      <xdr:colOff>161925</xdr:colOff>
      <xdr:row>29</xdr:row>
      <xdr:rowOff>22860</xdr:rowOff>
    </xdr:to>
    <xdr:grpSp>
      <xdr:nvGrpSpPr>
        <xdr:cNvPr id="22600" name="Group 316">
          <a:extLst>
            <a:ext uri="{FF2B5EF4-FFF2-40B4-BE49-F238E27FC236}">
              <a16:creationId xmlns:a16="http://schemas.microsoft.com/office/drawing/2014/main" id="{00000000-0008-0000-0100-000048580000}"/>
            </a:ext>
          </a:extLst>
        </xdr:cNvPr>
        <xdr:cNvGrpSpPr>
          <a:grpSpLocks/>
        </xdr:cNvGrpSpPr>
      </xdr:nvGrpSpPr>
      <xdr:grpSpPr bwMode="auto">
        <a:xfrm>
          <a:off x="771525" y="4520565"/>
          <a:ext cx="609600" cy="312420"/>
          <a:chOff x="178" y="421"/>
          <a:chExt cx="56" cy="34"/>
        </a:xfrm>
      </xdr:grpSpPr>
      <xdr:sp macro="" textlink="$F$8">
        <xdr:nvSpPr>
          <xdr:cNvPr id="19738" name="Oval 123">
            <a:extLst>
              <a:ext uri="{FF2B5EF4-FFF2-40B4-BE49-F238E27FC236}">
                <a16:creationId xmlns:a16="http://schemas.microsoft.com/office/drawing/2014/main" id="{00000000-0008-0000-0100-00001A4D0000}"/>
              </a:ext>
            </a:extLst>
          </xdr:cNvPr>
          <xdr:cNvSpPr>
            <a:spLocks noChangeArrowheads="1" noTextEdit="1"/>
          </xdr:cNvSpPr>
        </xdr:nvSpPr>
        <xdr:spPr bwMode="auto">
          <a:xfrm>
            <a:off x="178" y="434"/>
            <a:ext cx="56" cy="21"/>
          </a:xfrm>
          <a:prstGeom prst="roundRect">
            <a:avLst>
              <a:gd name="adj" fmla="val 50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C0C0C0" mc:Ignorable="a14" a14:legacySpreadsheetColorIndex="55"/>
            </a:solidFill>
            <a:round/>
            <a:headEnd/>
            <a:tailEnd/>
          </a:ln>
        </xdr:spPr>
        <xdr:txBody>
          <a:bodyPr vertOverflow="clip" wrap="square" lIns="0" tIns="0" rIns="0" bIns="0" anchor="ctr" upright="1"/>
          <a:lstStyle/>
          <a:p>
            <a:pPr algn="ctr" rtl="0">
              <a:defRPr sz="1000"/>
            </a:pPr>
            <a:fld id="{B424AE2C-68FF-4BCD-A89B-0CC87B910EB5}" type="TxLink">
              <a:rPr lang="en-US" sz="800" b="0" i="0" u="none" strike="noStrike" baseline="0">
                <a:solidFill>
                  <a:srgbClr val="000000"/>
                </a:solidFill>
                <a:latin typeface="Arial"/>
                <a:cs typeface="Arial"/>
              </a:rPr>
              <a:pPr algn="ctr" rtl="0">
                <a:defRPr sz="1000"/>
              </a:pPr>
              <a:t>Player4</a:t>
            </a:fld>
            <a:endParaRPr lang="en-US"/>
          </a:p>
        </xdr:txBody>
      </xdr:sp>
      <xdr:sp macro="" textlink="$G$8">
        <xdr:nvSpPr>
          <xdr:cNvPr id="19739" name="Oval 283">
            <a:extLst>
              <a:ext uri="{FF2B5EF4-FFF2-40B4-BE49-F238E27FC236}">
                <a16:creationId xmlns:a16="http://schemas.microsoft.com/office/drawing/2014/main" id="{00000000-0008-0000-0100-00001B4D0000}"/>
              </a:ext>
            </a:extLst>
          </xdr:cNvPr>
          <xdr:cNvSpPr>
            <a:spLocks noChangeArrowheads="1" noTextEdit="1"/>
          </xdr:cNvSpPr>
        </xdr:nvSpPr>
        <xdr:spPr bwMode="auto">
          <a:xfrm>
            <a:off x="191" y="421"/>
            <a:ext cx="21" cy="17"/>
          </a:xfrm>
          <a:prstGeom prst="ellipse">
            <a:avLst/>
          </a:prstGeom>
          <a:solidFill>
            <a:srgbClr xmlns:mc="http://schemas.openxmlformats.org/markup-compatibility/2006" xmlns:a14="http://schemas.microsoft.com/office/drawing/2010/main" val="C0C0C0"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txBody>
          <a:bodyPr wrap="none" lIns="27432" tIns="0" rIns="27432" bIns="0" anchor="ctr" upright="1">
            <a:spAutoFit/>
          </a:bodyPr>
          <a:lstStyle/>
          <a:p>
            <a:pPr algn="ctr" rtl="0">
              <a:defRPr sz="1000"/>
            </a:pPr>
            <a:fld id="{03DA7697-4840-4FA5-A2F8-C76D8CE4F10B}" type="TxLink">
              <a:rPr lang="en-US" sz="700" b="0" i="0" u="none" strike="noStrike" baseline="0">
                <a:solidFill>
                  <a:srgbClr val="000000"/>
                </a:solidFill>
                <a:latin typeface="Arial"/>
                <a:cs typeface="Arial"/>
              </a:rPr>
              <a:pPr algn="ctr" rtl="0">
                <a:defRPr sz="1000"/>
              </a:pPr>
              <a:t>LF</a:t>
            </a:fld>
            <a:endParaRPr lang="en-US"/>
          </a:p>
        </xdr:txBody>
      </xdr:sp>
    </xdr:grpSp>
    <xdr:clientData/>
  </xdr:twoCellAnchor>
  <xdr:twoCellAnchor>
    <xdr:from>
      <xdr:col>2</xdr:col>
      <xdr:colOff>57150</xdr:colOff>
      <xdr:row>25</xdr:row>
      <xdr:rowOff>26670</xdr:rowOff>
    </xdr:from>
    <xdr:to>
      <xdr:col>3</xdr:col>
      <xdr:colOff>76200</xdr:colOff>
      <xdr:row>27</xdr:row>
      <xdr:rowOff>15240</xdr:rowOff>
    </xdr:to>
    <xdr:grpSp>
      <xdr:nvGrpSpPr>
        <xdr:cNvPr id="22601" name="Group 315">
          <a:extLst>
            <a:ext uri="{FF2B5EF4-FFF2-40B4-BE49-F238E27FC236}">
              <a16:creationId xmlns:a16="http://schemas.microsoft.com/office/drawing/2014/main" id="{00000000-0008-0000-0100-000049580000}"/>
            </a:ext>
          </a:extLst>
        </xdr:cNvPr>
        <xdr:cNvGrpSpPr>
          <a:grpSpLocks/>
        </xdr:cNvGrpSpPr>
      </xdr:nvGrpSpPr>
      <xdr:grpSpPr bwMode="auto">
        <a:xfrm>
          <a:off x="1276350" y="4189095"/>
          <a:ext cx="628650" cy="312420"/>
          <a:chOff x="93" y="420"/>
          <a:chExt cx="56" cy="34"/>
        </a:xfrm>
      </xdr:grpSpPr>
      <xdr:sp macro="" textlink="$F$7">
        <xdr:nvSpPr>
          <xdr:cNvPr id="19743" name="Oval 123">
            <a:extLst>
              <a:ext uri="{FF2B5EF4-FFF2-40B4-BE49-F238E27FC236}">
                <a16:creationId xmlns:a16="http://schemas.microsoft.com/office/drawing/2014/main" id="{00000000-0008-0000-0100-00001F4D0000}"/>
              </a:ext>
            </a:extLst>
          </xdr:cNvPr>
          <xdr:cNvSpPr>
            <a:spLocks noChangeArrowheads="1" noTextEdit="1"/>
          </xdr:cNvSpPr>
        </xdr:nvSpPr>
        <xdr:spPr bwMode="auto">
          <a:xfrm>
            <a:off x="93" y="433"/>
            <a:ext cx="56" cy="21"/>
          </a:xfrm>
          <a:prstGeom prst="roundRect">
            <a:avLst>
              <a:gd name="adj" fmla="val 50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C0C0C0" mc:Ignorable="a14" a14:legacySpreadsheetColorIndex="55"/>
            </a:solidFill>
            <a:round/>
            <a:headEnd/>
            <a:tailEnd/>
          </a:ln>
        </xdr:spPr>
        <xdr:txBody>
          <a:bodyPr vertOverflow="clip" wrap="square" lIns="0" tIns="0" rIns="0" bIns="0" anchor="ctr" upright="1"/>
          <a:lstStyle/>
          <a:p>
            <a:pPr algn="ctr" rtl="0">
              <a:defRPr sz="1000"/>
            </a:pPr>
            <a:fld id="{695C7E2F-5E6E-4A18-95CD-ED4578ACD765}" type="TxLink">
              <a:rPr lang="en-US" sz="800" b="0" i="0" u="none" strike="noStrike" baseline="0">
                <a:solidFill>
                  <a:srgbClr val="000000"/>
                </a:solidFill>
                <a:latin typeface="Arial"/>
                <a:cs typeface="Arial"/>
              </a:rPr>
              <a:pPr algn="ctr" rtl="0">
                <a:defRPr sz="1000"/>
              </a:pPr>
              <a:t>Player3</a:t>
            </a:fld>
            <a:endParaRPr lang="en-US"/>
          </a:p>
        </xdr:txBody>
      </xdr:sp>
      <xdr:sp macro="" textlink="$G$7">
        <xdr:nvSpPr>
          <xdr:cNvPr id="19744" name="Oval 288">
            <a:extLst>
              <a:ext uri="{FF2B5EF4-FFF2-40B4-BE49-F238E27FC236}">
                <a16:creationId xmlns:a16="http://schemas.microsoft.com/office/drawing/2014/main" id="{00000000-0008-0000-0100-0000204D0000}"/>
              </a:ext>
            </a:extLst>
          </xdr:cNvPr>
          <xdr:cNvSpPr>
            <a:spLocks noChangeArrowheads="1" noTextEdit="1"/>
          </xdr:cNvSpPr>
        </xdr:nvSpPr>
        <xdr:spPr bwMode="auto">
          <a:xfrm>
            <a:off x="109" y="420"/>
            <a:ext cx="15" cy="17"/>
          </a:xfrm>
          <a:prstGeom prst="ellipse">
            <a:avLst/>
          </a:prstGeom>
          <a:solidFill>
            <a:srgbClr xmlns:mc="http://schemas.openxmlformats.org/markup-compatibility/2006" xmlns:a14="http://schemas.microsoft.com/office/drawing/2010/main" val="C0C0C0"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txBody>
          <a:bodyPr wrap="none" lIns="27432" tIns="0" rIns="27432" bIns="0" anchor="ctr" upright="1">
            <a:spAutoFit/>
          </a:bodyPr>
          <a:lstStyle/>
          <a:p>
            <a:pPr algn="ctr" rtl="0">
              <a:defRPr sz="1000"/>
            </a:pPr>
            <a:fld id="{3D056D06-3500-4033-A196-42E6FC15F752}" type="TxLink">
              <a:rPr lang="en-US" sz="700" b="0" i="0" u="none" strike="noStrike" baseline="0">
                <a:solidFill>
                  <a:srgbClr val="000000"/>
                </a:solidFill>
                <a:latin typeface="Arial"/>
                <a:cs typeface="Arial"/>
              </a:rPr>
              <a:pPr algn="ctr" rtl="0">
                <a:defRPr sz="1000"/>
              </a:pPr>
              <a:t>C</a:t>
            </a:fld>
            <a:endParaRPr lang="en-US"/>
          </a:p>
        </xdr:txBody>
      </xdr:sp>
    </xdr:grpSp>
    <xdr:clientData/>
  </xdr:twoCellAnchor>
  <xdr:twoCellAnchor>
    <xdr:from>
      <xdr:col>3</xdr:col>
      <xdr:colOff>76200</xdr:colOff>
      <xdr:row>22</xdr:row>
      <xdr:rowOff>5715</xdr:rowOff>
    </xdr:from>
    <xdr:to>
      <xdr:col>4</xdr:col>
      <xdr:colOff>76200</xdr:colOff>
      <xdr:row>24</xdr:row>
      <xdr:rowOff>0</xdr:rowOff>
    </xdr:to>
    <xdr:grpSp>
      <xdr:nvGrpSpPr>
        <xdr:cNvPr id="22602" name="Group 314">
          <a:extLst>
            <a:ext uri="{FF2B5EF4-FFF2-40B4-BE49-F238E27FC236}">
              <a16:creationId xmlns:a16="http://schemas.microsoft.com/office/drawing/2014/main" id="{00000000-0008-0000-0100-00004A580000}"/>
            </a:ext>
          </a:extLst>
        </xdr:cNvPr>
        <xdr:cNvGrpSpPr>
          <a:grpSpLocks/>
        </xdr:cNvGrpSpPr>
      </xdr:nvGrpSpPr>
      <xdr:grpSpPr bwMode="auto">
        <a:xfrm>
          <a:off x="1905000" y="3682365"/>
          <a:ext cx="609600" cy="318135"/>
          <a:chOff x="24" y="390"/>
          <a:chExt cx="56" cy="34"/>
        </a:xfrm>
      </xdr:grpSpPr>
      <xdr:sp macro="" textlink="$F$6">
        <xdr:nvSpPr>
          <xdr:cNvPr id="19745" name="Oval 123">
            <a:extLst>
              <a:ext uri="{FF2B5EF4-FFF2-40B4-BE49-F238E27FC236}">
                <a16:creationId xmlns:a16="http://schemas.microsoft.com/office/drawing/2014/main" id="{00000000-0008-0000-0100-0000214D0000}"/>
              </a:ext>
            </a:extLst>
          </xdr:cNvPr>
          <xdr:cNvSpPr>
            <a:spLocks noChangeArrowheads="1" noTextEdit="1"/>
          </xdr:cNvSpPr>
        </xdr:nvSpPr>
        <xdr:spPr bwMode="auto">
          <a:xfrm>
            <a:off x="24" y="403"/>
            <a:ext cx="56" cy="21"/>
          </a:xfrm>
          <a:prstGeom prst="roundRect">
            <a:avLst>
              <a:gd name="adj" fmla="val 50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C0C0C0" mc:Ignorable="a14" a14:legacySpreadsheetColorIndex="55"/>
            </a:solidFill>
            <a:round/>
            <a:headEnd/>
            <a:tailEnd/>
          </a:ln>
        </xdr:spPr>
        <xdr:txBody>
          <a:bodyPr vertOverflow="clip" wrap="square" lIns="0" tIns="0" rIns="0" bIns="0" anchor="ctr" upright="1"/>
          <a:lstStyle/>
          <a:p>
            <a:pPr algn="ctr" rtl="0">
              <a:defRPr sz="1000"/>
            </a:pPr>
            <a:fld id="{BF1C8F77-B363-4EB1-A251-B45E748DF1A8}" type="TxLink">
              <a:rPr lang="en-US" sz="800" b="0" i="0" u="none" strike="noStrike" baseline="0">
                <a:solidFill>
                  <a:srgbClr val="000000"/>
                </a:solidFill>
                <a:latin typeface="Arial"/>
                <a:cs typeface="Arial"/>
              </a:rPr>
              <a:pPr algn="ctr" rtl="0">
                <a:defRPr sz="1000"/>
              </a:pPr>
              <a:t>Player2</a:t>
            </a:fld>
            <a:endParaRPr lang="en-US"/>
          </a:p>
        </xdr:txBody>
      </xdr:sp>
      <xdr:sp macro="" textlink="$G$6">
        <xdr:nvSpPr>
          <xdr:cNvPr id="19746" name="Oval 290">
            <a:extLst>
              <a:ext uri="{FF2B5EF4-FFF2-40B4-BE49-F238E27FC236}">
                <a16:creationId xmlns:a16="http://schemas.microsoft.com/office/drawing/2014/main" id="{00000000-0008-0000-0100-0000224D0000}"/>
              </a:ext>
            </a:extLst>
          </xdr:cNvPr>
          <xdr:cNvSpPr>
            <a:spLocks noChangeArrowheads="1" noTextEdit="1"/>
          </xdr:cNvSpPr>
        </xdr:nvSpPr>
        <xdr:spPr bwMode="auto">
          <a:xfrm>
            <a:off x="38" y="390"/>
            <a:ext cx="25" cy="16"/>
          </a:xfrm>
          <a:prstGeom prst="ellipse">
            <a:avLst/>
          </a:prstGeom>
          <a:solidFill>
            <a:srgbClr xmlns:mc="http://schemas.openxmlformats.org/markup-compatibility/2006" xmlns:a14="http://schemas.microsoft.com/office/drawing/2010/main" val="C0C0C0"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txBody>
          <a:bodyPr wrap="none" lIns="27432" tIns="0" rIns="27432" bIns="0" anchor="ctr" upright="1">
            <a:spAutoFit/>
          </a:bodyPr>
          <a:lstStyle/>
          <a:p>
            <a:pPr algn="ctr" rtl="0">
              <a:defRPr sz="1000"/>
            </a:pPr>
            <a:fld id="{5A0C2280-A78E-4ED7-B5D8-7052DEE517DF}" type="TxLink">
              <a:rPr lang="en-US" sz="700" b="0" i="0" u="none" strike="noStrike" baseline="0">
                <a:solidFill>
                  <a:srgbClr val="000000"/>
                </a:solidFill>
                <a:latin typeface="Arial"/>
                <a:cs typeface="Arial"/>
              </a:rPr>
              <a:pPr algn="ctr" rtl="0">
                <a:defRPr sz="1000"/>
              </a:pPr>
              <a:t>RG</a:t>
            </a:fld>
            <a:endParaRPr lang="en-US"/>
          </a:p>
        </xdr:txBody>
      </xdr:sp>
    </xdr:grpSp>
    <xdr:clientData/>
  </xdr:twoCellAnchor>
  <xdr:twoCellAnchor>
    <xdr:from>
      <xdr:col>1</xdr:col>
      <xdr:colOff>123825</xdr:colOff>
      <xdr:row>22</xdr:row>
      <xdr:rowOff>43815</xdr:rowOff>
    </xdr:from>
    <xdr:to>
      <xdr:col>2</xdr:col>
      <xdr:colOff>123825</xdr:colOff>
      <xdr:row>24</xdr:row>
      <xdr:rowOff>32385</xdr:rowOff>
    </xdr:to>
    <xdr:grpSp>
      <xdr:nvGrpSpPr>
        <xdr:cNvPr id="22603" name="Group 310">
          <a:extLst>
            <a:ext uri="{FF2B5EF4-FFF2-40B4-BE49-F238E27FC236}">
              <a16:creationId xmlns:a16="http://schemas.microsoft.com/office/drawing/2014/main" id="{00000000-0008-0000-0100-00004B580000}"/>
            </a:ext>
          </a:extLst>
        </xdr:cNvPr>
        <xdr:cNvGrpSpPr>
          <a:grpSpLocks/>
        </xdr:cNvGrpSpPr>
      </xdr:nvGrpSpPr>
      <xdr:grpSpPr bwMode="auto">
        <a:xfrm>
          <a:off x="733425" y="3720465"/>
          <a:ext cx="609600" cy="312420"/>
          <a:chOff x="134" y="490"/>
          <a:chExt cx="56" cy="34"/>
        </a:xfrm>
      </xdr:grpSpPr>
      <xdr:sp macro="" textlink="$F$5">
        <xdr:nvSpPr>
          <xdr:cNvPr id="19764" name="Oval 123">
            <a:extLst>
              <a:ext uri="{FF2B5EF4-FFF2-40B4-BE49-F238E27FC236}">
                <a16:creationId xmlns:a16="http://schemas.microsoft.com/office/drawing/2014/main" id="{00000000-0008-0000-0100-0000344D0000}"/>
              </a:ext>
            </a:extLst>
          </xdr:cNvPr>
          <xdr:cNvSpPr>
            <a:spLocks noChangeArrowheads="1" noTextEdit="1"/>
          </xdr:cNvSpPr>
        </xdr:nvSpPr>
        <xdr:spPr bwMode="auto">
          <a:xfrm>
            <a:off x="134" y="503"/>
            <a:ext cx="56" cy="21"/>
          </a:xfrm>
          <a:prstGeom prst="roundRect">
            <a:avLst>
              <a:gd name="adj" fmla="val 50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C0C0C0" mc:Ignorable="a14" a14:legacySpreadsheetColorIndex="55"/>
            </a:solidFill>
            <a:round/>
            <a:headEnd/>
            <a:tailEnd/>
          </a:ln>
        </xdr:spPr>
        <xdr:txBody>
          <a:bodyPr vertOverflow="clip" wrap="square" lIns="0" tIns="0" rIns="0" bIns="0" anchor="ctr" upright="1"/>
          <a:lstStyle/>
          <a:p>
            <a:pPr algn="ctr" rtl="0">
              <a:defRPr sz="1000"/>
            </a:pPr>
            <a:fld id="{FC058185-113F-42DB-A74B-3DD4BB5922FE}" type="TxLink">
              <a:rPr lang="en-US" sz="800" b="0" i="0" u="none" strike="noStrike" baseline="0">
                <a:solidFill>
                  <a:srgbClr val="000000"/>
                </a:solidFill>
                <a:latin typeface="Arial"/>
                <a:cs typeface="Arial"/>
              </a:rPr>
              <a:pPr algn="ctr" rtl="0">
                <a:defRPr sz="1000"/>
              </a:pPr>
              <a:t>Player1</a:t>
            </a:fld>
            <a:endParaRPr lang="en-US"/>
          </a:p>
        </xdr:txBody>
      </xdr:sp>
      <xdr:sp macro="" textlink="$G$5">
        <xdr:nvSpPr>
          <xdr:cNvPr id="19765" name="Oval 309">
            <a:extLst>
              <a:ext uri="{FF2B5EF4-FFF2-40B4-BE49-F238E27FC236}">
                <a16:creationId xmlns:a16="http://schemas.microsoft.com/office/drawing/2014/main" id="{00000000-0008-0000-0100-0000354D0000}"/>
              </a:ext>
            </a:extLst>
          </xdr:cNvPr>
          <xdr:cNvSpPr>
            <a:spLocks noChangeArrowheads="1" noTextEdit="1"/>
          </xdr:cNvSpPr>
        </xdr:nvSpPr>
        <xdr:spPr bwMode="auto">
          <a:xfrm>
            <a:off x="147" y="490"/>
            <a:ext cx="23" cy="17"/>
          </a:xfrm>
          <a:prstGeom prst="ellipse">
            <a:avLst/>
          </a:prstGeom>
          <a:solidFill>
            <a:srgbClr xmlns:mc="http://schemas.openxmlformats.org/markup-compatibility/2006" xmlns:a14="http://schemas.microsoft.com/office/drawing/2010/main" val="C0C0C0"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txBody>
          <a:bodyPr wrap="none" lIns="27432" tIns="0" rIns="27432" bIns="0" anchor="ctr" upright="1">
            <a:spAutoFit/>
          </a:bodyPr>
          <a:lstStyle/>
          <a:p>
            <a:pPr algn="ctr" rtl="0">
              <a:defRPr sz="1000"/>
            </a:pPr>
            <a:fld id="{CEEA9F66-B600-4337-88EB-85CC0F27507E}" type="TxLink">
              <a:rPr lang="en-US" sz="700" b="0" i="0" u="none" strike="noStrike" baseline="0">
                <a:solidFill>
                  <a:srgbClr val="000000"/>
                </a:solidFill>
                <a:latin typeface="Arial"/>
                <a:cs typeface="Arial"/>
              </a:rPr>
              <a:pPr algn="ctr" rtl="0">
                <a:defRPr sz="1000"/>
              </a:pPr>
              <a:t>LG</a:t>
            </a:fld>
            <a:endParaRPr lang="en-US"/>
          </a:p>
        </xdr:txBody>
      </xdr:sp>
    </xdr:grpSp>
    <xdr:clientData/>
  </xdr:twoCellAnchor>
  <xdr:twoCellAnchor>
    <xdr:from>
      <xdr:col>9</xdr:col>
      <xdr:colOff>592455</xdr:colOff>
      <xdr:row>27</xdr:row>
      <xdr:rowOff>5715</xdr:rowOff>
    </xdr:from>
    <xdr:to>
      <xdr:col>10</xdr:col>
      <xdr:colOff>592455</xdr:colOff>
      <xdr:row>29</xdr:row>
      <xdr:rowOff>0</xdr:rowOff>
    </xdr:to>
    <xdr:grpSp>
      <xdr:nvGrpSpPr>
        <xdr:cNvPr id="22604" name="Group 428">
          <a:extLst>
            <a:ext uri="{FF2B5EF4-FFF2-40B4-BE49-F238E27FC236}">
              <a16:creationId xmlns:a16="http://schemas.microsoft.com/office/drawing/2014/main" id="{00000000-0008-0000-0100-00004C580000}"/>
            </a:ext>
          </a:extLst>
        </xdr:cNvPr>
        <xdr:cNvGrpSpPr>
          <a:grpSpLocks/>
        </xdr:cNvGrpSpPr>
      </xdr:nvGrpSpPr>
      <xdr:grpSpPr bwMode="auto">
        <a:xfrm>
          <a:off x="5964555" y="4491990"/>
          <a:ext cx="609600" cy="318135"/>
          <a:chOff x="685" y="389"/>
          <a:chExt cx="56" cy="34"/>
        </a:xfrm>
      </xdr:grpSpPr>
      <xdr:sp macro="" textlink="$M$9">
        <xdr:nvSpPr>
          <xdr:cNvPr id="19786" name="Oval 123">
            <a:extLst>
              <a:ext uri="{FF2B5EF4-FFF2-40B4-BE49-F238E27FC236}">
                <a16:creationId xmlns:a16="http://schemas.microsoft.com/office/drawing/2014/main" id="{00000000-0008-0000-0100-00004A4D0000}"/>
              </a:ext>
            </a:extLst>
          </xdr:cNvPr>
          <xdr:cNvSpPr>
            <a:spLocks noChangeArrowheads="1" noTextEdit="1"/>
          </xdr:cNvSpPr>
        </xdr:nvSpPr>
        <xdr:spPr bwMode="auto">
          <a:xfrm>
            <a:off x="685" y="402"/>
            <a:ext cx="56" cy="21"/>
          </a:xfrm>
          <a:prstGeom prst="roundRect">
            <a:avLst>
              <a:gd name="adj" fmla="val 50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C0C0C0" mc:Ignorable="a14" a14:legacySpreadsheetColorIndex="55"/>
            </a:solidFill>
            <a:round/>
            <a:headEnd/>
            <a:tailEnd/>
          </a:ln>
        </xdr:spPr>
        <xdr:txBody>
          <a:bodyPr vertOverflow="clip" wrap="square" lIns="0" tIns="0" rIns="0" bIns="0" anchor="ctr" upright="1"/>
          <a:lstStyle/>
          <a:p>
            <a:pPr algn="ctr" rtl="0">
              <a:defRPr sz="1000"/>
            </a:pPr>
            <a:fld id="{256E73F2-B59F-4E4C-842A-526630FC0237}" type="TxLink">
              <a:rPr lang="en-US" sz="800" b="0" i="0" u="none" strike="noStrike" baseline="0">
                <a:solidFill>
                  <a:srgbClr val="000000"/>
                </a:solidFill>
                <a:latin typeface="Arial"/>
                <a:cs typeface="Arial"/>
              </a:rPr>
              <a:pPr algn="ctr" rtl="0">
                <a:defRPr sz="1000"/>
              </a:pPr>
              <a:t>Player10</a:t>
            </a:fld>
            <a:endParaRPr lang="en-US"/>
          </a:p>
        </xdr:txBody>
      </xdr:sp>
      <xdr:sp macro="" textlink="$N$9">
        <xdr:nvSpPr>
          <xdr:cNvPr id="19787" name="Oval 331">
            <a:extLst>
              <a:ext uri="{FF2B5EF4-FFF2-40B4-BE49-F238E27FC236}">
                <a16:creationId xmlns:a16="http://schemas.microsoft.com/office/drawing/2014/main" id="{00000000-0008-0000-0100-00004B4D0000}"/>
              </a:ext>
            </a:extLst>
          </xdr:cNvPr>
          <xdr:cNvSpPr>
            <a:spLocks noChangeArrowheads="1" noTextEdit="1"/>
          </xdr:cNvSpPr>
        </xdr:nvSpPr>
        <xdr:spPr bwMode="auto">
          <a:xfrm>
            <a:off x="697" y="389"/>
            <a:ext cx="23" cy="16"/>
          </a:xfrm>
          <a:prstGeom prst="ellipse">
            <a:avLst/>
          </a:prstGeom>
          <a:solidFill>
            <a:srgbClr xmlns:mc="http://schemas.openxmlformats.org/markup-compatibility/2006" xmlns:a14="http://schemas.microsoft.com/office/drawing/2010/main" val="C0C0C0"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txBody>
          <a:bodyPr wrap="none" lIns="27432" tIns="0" rIns="27432" bIns="0" anchor="ctr" upright="1">
            <a:spAutoFit/>
          </a:bodyPr>
          <a:lstStyle/>
          <a:p>
            <a:pPr algn="ctr" rtl="0">
              <a:defRPr sz="1000"/>
            </a:pPr>
            <a:fld id="{AEDA719B-EFCF-4CDD-AA8B-8D0964471920}" type="TxLink">
              <a:rPr lang="en-US" sz="700" b="0" i="0" u="none" strike="noStrike" baseline="0">
                <a:solidFill>
                  <a:srgbClr val="000000"/>
                </a:solidFill>
                <a:latin typeface="Arial"/>
                <a:cs typeface="Arial"/>
              </a:rPr>
              <a:pPr algn="ctr" rtl="0">
                <a:defRPr sz="1000"/>
              </a:pPr>
              <a:t>RF</a:t>
            </a:fld>
            <a:endParaRPr lang="en-US"/>
          </a:p>
        </xdr:txBody>
      </xdr:sp>
    </xdr:grpSp>
    <xdr:clientData/>
  </xdr:twoCellAnchor>
  <xdr:twoCellAnchor>
    <xdr:from>
      <xdr:col>8</xdr:col>
      <xdr:colOff>106680</xdr:colOff>
      <xdr:row>26</xdr:row>
      <xdr:rowOff>144780</xdr:rowOff>
    </xdr:from>
    <xdr:to>
      <xdr:col>9</xdr:col>
      <xdr:colOff>106680</xdr:colOff>
      <xdr:row>28</xdr:row>
      <xdr:rowOff>133350</xdr:rowOff>
    </xdr:to>
    <xdr:grpSp>
      <xdr:nvGrpSpPr>
        <xdr:cNvPr id="22605" name="Group 427">
          <a:extLst>
            <a:ext uri="{FF2B5EF4-FFF2-40B4-BE49-F238E27FC236}">
              <a16:creationId xmlns:a16="http://schemas.microsoft.com/office/drawing/2014/main" id="{00000000-0008-0000-0100-00004D580000}"/>
            </a:ext>
          </a:extLst>
        </xdr:cNvPr>
        <xdr:cNvGrpSpPr>
          <a:grpSpLocks/>
        </xdr:cNvGrpSpPr>
      </xdr:nvGrpSpPr>
      <xdr:grpSpPr bwMode="auto">
        <a:xfrm>
          <a:off x="4869180" y="4469130"/>
          <a:ext cx="609600" cy="312420"/>
          <a:chOff x="619" y="420"/>
          <a:chExt cx="56" cy="34"/>
        </a:xfrm>
      </xdr:grpSpPr>
      <xdr:sp macro="" textlink="$M$8">
        <xdr:nvSpPr>
          <xdr:cNvPr id="19789" name="Oval 123">
            <a:extLst>
              <a:ext uri="{FF2B5EF4-FFF2-40B4-BE49-F238E27FC236}">
                <a16:creationId xmlns:a16="http://schemas.microsoft.com/office/drawing/2014/main" id="{00000000-0008-0000-0100-00004D4D0000}"/>
              </a:ext>
            </a:extLst>
          </xdr:cNvPr>
          <xdr:cNvSpPr>
            <a:spLocks noChangeArrowheads="1" noTextEdit="1"/>
          </xdr:cNvSpPr>
        </xdr:nvSpPr>
        <xdr:spPr bwMode="auto">
          <a:xfrm>
            <a:off x="619" y="433"/>
            <a:ext cx="56" cy="21"/>
          </a:xfrm>
          <a:prstGeom prst="roundRect">
            <a:avLst>
              <a:gd name="adj" fmla="val 50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C0C0C0" mc:Ignorable="a14" a14:legacySpreadsheetColorIndex="55"/>
            </a:solidFill>
            <a:round/>
            <a:headEnd/>
            <a:tailEnd/>
          </a:ln>
        </xdr:spPr>
        <xdr:txBody>
          <a:bodyPr vertOverflow="clip" wrap="square" lIns="0" tIns="0" rIns="0" bIns="0" anchor="ctr" upright="1"/>
          <a:lstStyle/>
          <a:p>
            <a:pPr algn="ctr" rtl="0">
              <a:defRPr sz="1000"/>
            </a:pPr>
            <a:fld id="{2F07A125-ADD8-4689-A106-54FFB9D7AA41}" type="TxLink">
              <a:rPr lang="en-US" sz="800" b="0" i="0" u="none" strike="noStrike" baseline="0">
                <a:solidFill>
                  <a:srgbClr val="000000"/>
                </a:solidFill>
                <a:latin typeface="Arial"/>
                <a:cs typeface="Arial"/>
              </a:rPr>
              <a:pPr algn="ctr" rtl="0">
                <a:defRPr sz="1000"/>
              </a:pPr>
              <a:t>Player9</a:t>
            </a:fld>
            <a:endParaRPr lang="en-US"/>
          </a:p>
        </xdr:txBody>
      </xdr:sp>
      <xdr:sp macro="" textlink="$N$8">
        <xdr:nvSpPr>
          <xdr:cNvPr id="19790" name="Oval 334">
            <a:extLst>
              <a:ext uri="{FF2B5EF4-FFF2-40B4-BE49-F238E27FC236}">
                <a16:creationId xmlns:a16="http://schemas.microsoft.com/office/drawing/2014/main" id="{00000000-0008-0000-0100-00004E4D0000}"/>
              </a:ext>
            </a:extLst>
          </xdr:cNvPr>
          <xdr:cNvSpPr>
            <a:spLocks noChangeArrowheads="1" noTextEdit="1"/>
          </xdr:cNvSpPr>
        </xdr:nvSpPr>
        <xdr:spPr bwMode="auto">
          <a:xfrm>
            <a:off x="632" y="420"/>
            <a:ext cx="21" cy="17"/>
          </a:xfrm>
          <a:prstGeom prst="ellipse">
            <a:avLst/>
          </a:prstGeom>
          <a:solidFill>
            <a:srgbClr xmlns:mc="http://schemas.openxmlformats.org/markup-compatibility/2006" xmlns:a14="http://schemas.microsoft.com/office/drawing/2010/main" val="C0C0C0"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txBody>
          <a:bodyPr wrap="none" lIns="27432" tIns="0" rIns="27432" bIns="0" anchor="ctr" upright="1">
            <a:spAutoFit/>
          </a:bodyPr>
          <a:lstStyle/>
          <a:p>
            <a:pPr algn="ctr" rtl="0">
              <a:defRPr sz="1000"/>
            </a:pPr>
            <a:fld id="{8E47EE27-41FE-44D1-9A2E-BC15568865C8}" type="TxLink">
              <a:rPr lang="en-US" sz="700" b="0" i="0" u="none" strike="noStrike" baseline="0">
                <a:solidFill>
                  <a:srgbClr val="000000"/>
                </a:solidFill>
                <a:latin typeface="Arial"/>
                <a:cs typeface="Arial"/>
              </a:rPr>
              <a:pPr algn="ctr" rtl="0">
                <a:defRPr sz="1000"/>
              </a:pPr>
              <a:t>LF</a:t>
            </a:fld>
            <a:endParaRPr lang="en-US"/>
          </a:p>
        </xdr:txBody>
      </xdr:sp>
    </xdr:grpSp>
    <xdr:clientData/>
  </xdr:twoCellAnchor>
  <xdr:twoCellAnchor>
    <xdr:from>
      <xdr:col>8</xdr:col>
      <xdr:colOff>601980</xdr:colOff>
      <xdr:row>25</xdr:row>
      <xdr:rowOff>26670</xdr:rowOff>
    </xdr:from>
    <xdr:to>
      <xdr:col>9</xdr:col>
      <xdr:colOff>601980</xdr:colOff>
      <xdr:row>27</xdr:row>
      <xdr:rowOff>15240</xdr:rowOff>
    </xdr:to>
    <xdr:grpSp>
      <xdr:nvGrpSpPr>
        <xdr:cNvPr id="22606" name="Group 426">
          <a:extLst>
            <a:ext uri="{FF2B5EF4-FFF2-40B4-BE49-F238E27FC236}">
              <a16:creationId xmlns:a16="http://schemas.microsoft.com/office/drawing/2014/main" id="{00000000-0008-0000-0100-00004E580000}"/>
            </a:ext>
          </a:extLst>
        </xdr:cNvPr>
        <xdr:cNvGrpSpPr>
          <a:grpSpLocks/>
        </xdr:cNvGrpSpPr>
      </xdr:nvGrpSpPr>
      <xdr:grpSpPr bwMode="auto">
        <a:xfrm>
          <a:off x="5364480" y="4189095"/>
          <a:ext cx="609600" cy="312420"/>
          <a:chOff x="534" y="419"/>
          <a:chExt cx="56" cy="34"/>
        </a:xfrm>
      </xdr:grpSpPr>
      <xdr:sp macro="" textlink="$M$7">
        <xdr:nvSpPr>
          <xdr:cNvPr id="19792" name="Oval 123">
            <a:extLst>
              <a:ext uri="{FF2B5EF4-FFF2-40B4-BE49-F238E27FC236}">
                <a16:creationId xmlns:a16="http://schemas.microsoft.com/office/drawing/2014/main" id="{00000000-0008-0000-0100-0000504D0000}"/>
              </a:ext>
            </a:extLst>
          </xdr:cNvPr>
          <xdr:cNvSpPr>
            <a:spLocks noChangeArrowheads="1" noTextEdit="1"/>
          </xdr:cNvSpPr>
        </xdr:nvSpPr>
        <xdr:spPr bwMode="auto">
          <a:xfrm>
            <a:off x="534" y="432"/>
            <a:ext cx="56" cy="21"/>
          </a:xfrm>
          <a:prstGeom prst="roundRect">
            <a:avLst>
              <a:gd name="adj" fmla="val 50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C0C0C0" mc:Ignorable="a14" a14:legacySpreadsheetColorIndex="55"/>
            </a:solidFill>
            <a:round/>
            <a:headEnd/>
            <a:tailEnd/>
          </a:ln>
        </xdr:spPr>
        <xdr:txBody>
          <a:bodyPr vertOverflow="clip" wrap="square" lIns="0" tIns="0" rIns="0" bIns="0" anchor="ctr" upright="1"/>
          <a:lstStyle/>
          <a:p>
            <a:pPr algn="ctr" rtl="0">
              <a:defRPr sz="1000"/>
            </a:pPr>
            <a:fld id="{8426F2C9-A15F-4A08-A06F-F58220E3ADFB}" type="TxLink">
              <a:rPr lang="en-US" sz="800" b="0" i="0" u="none" strike="noStrike" baseline="0">
                <a:solidFill>
                  <a:srgbClr val="000000"/>
                </a:solidFill>
                <a:latin typeface="Arial"/>
                <a:cs typeface="Arial"/>
              </a:rPr>
              <a:pPr algn="ctr" rtl="0">
                <a:defRPr sz="1000"/>
              </a:pPr>
              <a:t>Player8</a:t>
            </a:fld>
            <a:endParaRPr lang="en-US"/>
          </a:p>
        </xdr:txBody>
      </xdr:sp>
      <xdr:sp macro="" textlink="$N$7">
        <xdr:nvSpPr>
          <xdr:cNvPr id="19793" name="Oval 337">
            <a:extLst>
              <a:ext uri="{FF2B5EF4-FFF2-40B4-BE49-F238E27FC236}">
                <a16:creationId xmlns:a16="http://schemas.microsoft.com/office/drawing/2014/main" id="{00000000-0008-0000-0100-0000514D0000}"/>
              </a:ext>
            </a:extLst>
          </xdr:cNvPr>
          <xdr:cNvSpPr>
            <a:spLocks noChangeArrowheads="1" noTextEdit="1"/>
          </xdr:cNvSpPr>
        </xdr:nvSpPr>
        <xdr:spPr bwMode="auto">
          <a:xfrm>
            <a:off x="550" y="419"/>
            <a:ext cx="16" cy="17"/>
          </a:xfrm>
          <a:prstGeom prst="ellipse">
            <a:avLst/>
          </a:prstGeom>
          <a:solidFill>
            <a:srgbClr xmlns:mc="http://schemas.openxmlformats.org/markup-compatibility/2006" xmlns:a14="http://schemas.microsoft.com/office/drawing/2010/main" val="C0C0C0"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txBody>
          <a:bodyPr wrap="none" lIns="27432" tIns="0" rIns="27432" bIns="0" anchor="ctr" upright="1">
            <a:spAutoFit/>
          </a:bodyPr>
          <a:lstStyle/>
          <a:p>
            <a:pPr algn="ctr" rtl="0">
              <a:defRPr sz="1000"/>
            </a:pPr>
            <a:fld id="{416429AC-4A1C-4C03-B2F7-35EDEE06639E}" type="TxLink">
              <a:rPr lang="en-US" sz="700" b="0" i="0" u="none" strike="noStrike" baseline="0">
                <a:solidFill>
                  <a:srgbClr val="000000"/>
                </a:solidFill>
                <a:latin typeface="Arial"/>
                <a:cs typeface="Arial"/>
              </a:rPr>
              <a:pPr algn="ctr" rtl="0">
                <a:defRPr sz="1000"/>
              </a:pPr>
              <a:t>C</a:t>
            </a:fld>
            <a:endParaRPr lang="en-US"/>
          </a:p>
        </xdr:txBody>
      </xdr:sp>
    </xdr:grpSp>
    <xdr:clientData/>
  </xdr:twoCellAnchor>
  <xdr:twoCellAnchor>
    <xdr:from>
      <xdr:col>9</xdr:col>
      <xdr:colOff>449580</xdr:colOff>
      <xdr:row>22</xdr:row>
      <xdr:rowOff>1905</xdr:rowOff>
    </xdr:from>
    <xdr:to>
      <xdr:col>10</xdr:col>
      <xdr:colOff>449580</xdr:colOff>
      <xdr:row>23</xdr:row>
      <xdr:rowOff>152400</xdr:rowOff>
    </xdr:to>
    <xdr:grpSp>
      <xdr:nvGrpSpPr>
        <xdr:cNvPr id="22607" name="Group 425">
          <a:extLst>
            <a:ext uri="{FF2B5EF4-FFF2-40B4-BE49-F238E27FC236}">
              <a16:creationId xmlns:a16="http://schemas.microsoft.com/office/drawing/2014/main" id="{00000000-0008-0000-0100-00004F580000}"/>
            </a:ext>
          </a:extLst>
        </xdr:cNvPr>
        <xdr:cNvGrpSpPr>
          <a:grpSpLocks/>
        </xdr:cNvGrpSpPr>
      </xdr:nvGrpSpPr>
      <xdr:grpSpPr bwMode="auto">
        <a:xfrm>
          <a:off x="5821680" y="3678555"/>
          <a:ext cx="609600" cy="312420"/>
          <a:chOff x="465" y="389"/>
          <a:chExt cx="56" cy="34"/>
        </a:xfrm>
      </xdr:grpSpPr>
      <xdr:sp macro="" textlink="$M$6">
        <xdr:nvSpPr>
          <xdr:cNvPr id="19795" name="Oval 123">
            <a:extLst>
              <a:ext uri="{FF2B5EF4-FFF2-40B4-BE49-F238E27FC236}">
                <a16:creationId xmlns:a16="http://schemas.microsoft.com/office/drawing/2014/main" id="{00000000-0008-0000-0100-0000534D0000}"/>
              </a:ext>
            </a:extLst>
          </xdr:cNvPr>
          <xdr:cNvSpPr>
            <a:spLocks noChangeArrowheads="1" noTextEdit="1"/>
          </xdr:cNvSpPr>
        </xdr:nvSpPr>
        <xdr:spPr bwMode="auto">
          <a:xfrm>
            <a:off x="465" y="402"/>
            <a:ext cx="56" cy="21"/>
          </a:xfrm>
          <a:prstGeom prst="roundRect">
            <a:avLst>
              <a:gd name="adj" fmla="val 50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C0C0C0" mc:Ignorable="a14" a14:legacySpreadsheetColorIndex="55"/>
            </a:solidFill>
            <a:round/>
            <a:headEnd/>
            <a:tailEnd/>
          </a:ln>
        </xdr:spPr>
        <xdr:txBody>
          <a:bodyPr vertOverflow="clip" wrap="square" lIns="0" tIns="0" rIns="0" bIns="0" anchor="ctr" upright="1"/>
          <a:lstStyle/>
          <a:p>
            <a:pPr algn="ctr" rtl="0">
              <a:defRPr sz="1000"/>
            </a:pPr>
            <a:fld id="{6E320CF0-26DB-4D0C-B9EC-57F09F616BEA}" type="TxLink">
              <a:rPr lang="en-US" sz="800" b="0" i="0" u="none" strike="noStrike" baseline="0">
                <a:solidFill>
                  <a:srgbClr val="000000"/>
                </a:solidFill>
                <a:latin typeface="Arial"/>
                <a:cs typeface="Arial"/>
              </a:rPr>
              <a:pPr algn="ctr" rtl="0">
                <a:defRPr sz="1000"/>
              </a:pPr>
              <a:t>Player7</a:t>
            </a:fld>
            <a:endParaRPr lang="en-US"/>
          </a:p>
        </xdr:txBody>
      </xdr:sp>
      <xdr:sp macro="" textlink="$N$6">
        <xdr:nvSpPr>
          <xdr:cNvPr id="19796" name="Oval 340">
            <a:extLst>
              <a:ext uri="{FF2B5EF4-FFF2-40B4-BE49-F238E27FC236}">
                <a16:creationId xmlns:a16="http://schemas.microsoft.com/office/drawing/2014/main" id="{00000000-0008-0000-0100-0000544D0000}"/>
              </a:ext>
            </a:extLst>
          </xdr:cNvPr>
          <xdr:cNvSpPr>
            <a:spLocks noChangeArrowheads="1" noTextEdit="1"/>
          </xdr:cNvSpPr>
        </xdr:nvSpPr>
        <xdr:spPr bwMode="auto">
          <a:xfrm>
            <a:off x="479" y="389"/>
            <a:ext cx="25" cy="17"/>
          </a:xfrm>
          <a:prstGeom prst="ellipse">
            <a:avLst/>
          </a:prstGeom>
          <a:solidFill>
            <a:srgbClr xmlns:mc="http://schemas.openxmlformats.org/markup-compatibility/2006" xmlns:a14="http://schemas.microsoft.com/office/drawing/2010/main" val="C0C0C0"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txBody>
          <a:bodyPr wrap="none" lIns="27432" tIns="0" rIns="27432" bIns="0" anchor="ctr" upright="1">
            <a:spAutoFit/>
          </a:bodyPr>
          <a:lstStyle/>
          <a:p>
            <a:pPr algn="ctr" rtl="0">
              <a:defRPr sz="1000"/>
            </a:pPr>
            <a:fld id="{26F527F2-E634-45C6-BBA1-3DC59AFCDC8F}" type="TxLink">
              <a:rPr lang="en-US" sz="700" b="0" i="0" u="none" strike="noStrike" baseline="0">
                <a:solidFill>
                  <a:srgbClr val="000000"/>
                </a:solidFill>
                <a:latin typeface="Arial"/>
                <a:cs typeface="Arial"/>
              </a:rPr>
              <a:pPr algn="ctr" rtl="0">
                <a:defRPr sz="1000"/>
              </a:pPr>
              <a:t>RG</a:t>
            </a:fld>
            <a:endParaRPr lang="en-US"/>
          </a:p>
        </xdr:txBody>
      </xdr:sp>
    </xdr:grpSp>
    <xdr:clientData/>
  </xdr:twoCellAnchor>
  <xdr:twoCellAnchor>
    <xdr:from>
      <xdr:col>8</xdr:col>
      <xdr:colOff>163830</xdr:colOff>
      <xdr:row>22</xdr:row>
      <xdr:rowOff>5715</xdr:rowOff>
    </xdr:from>
    <xdr:to>
      <xdr:col>9</xdr:col>
      <xdr:colOff>163830</xdr:colOff>
      <xdr:row>24</xdr:row>
      <xdr:rowOff>0</xdr:rowOff>
    </xdr:to>
    <xdr:grpSp>
      <xdr:nvGrpSpPr>
        <xdr:cNvPr id="22608" name="Group 429">
          <a:extLst>
            <a:ext uri="{FF2B5EF4-FFF2-40B4-BE49-F238E27FC236}">
              <a16:creationId xmlns:a16="http://schemas.microsoft.com/office/drawing/2014/main" id="{00000000-0008-0000-0100-000050580000}"/>
            </a:ext>
          </a:extLst>
        </xdr:cNvPr>
        <xdr:cNvGrpSpPr>
          <a:grpSpLocks/>
        </xdr:cNvGrpSpPr>
      </xdr:nvGrpSpPr>
      <xdr:grpSpPr bwMode="auto">
        <a:xfrm>
          <a:off x="4926330" y="3682365"/>
          <a:ext cx="609600" cy="318135"/>
          <a:chOff x="576" y="489"/>
          <a:chExt cx="56" cy="34"/>
        </a:xfrm>
      </xdr:grpSpPr>
      <xdr:sp macro="" textlink="$M$5">
        <xdr:nvSpPr>
          <xdr:cNvPr id="19807" name="Oval 123">
            <a:extLst>
              <a:ext uri="{FF2B5EF4-FFF2-40B4-BE49-F238E27FC236}">
                <a16:creationId xmlns:a16="http://schemas.microsoft.com/office/drawing/2014/main" id="{00000000-0008-0000-0100-00005F4D0000}"/>
              </a:ext>
            </a:extLst>
          </xdr:cNvPr>
          <xdr:cNvSpPr>
            <a:spLocks noChangeArrowheads="1" noTextEdit="1"/>
          </xdr:cNvSpPr>
        </xdr:nvSpPr>
        <xdr:spPr bwMode="auto">
          <a:xfrm>
            <a:off x="576" y="502"/>
            <a:ext cx="56" cy="21"/>
          </a:xfrm>
          <a:prstGeom prst="roundRect">
            <a:avLst>
              <a:gd name="adj" fmla="val 50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C0C0C0" mc:Ignorable="a14" a14:legacySpreadsheetColorIndex="55"/>
            </a:solidFill>
            <a:round/>
            <a:headEnd/>
            <a:tailEnd/>
          </a:ln>
        </xdr:spPr>
        <xdr:txBody>
          <a:bodyPr vertOverflow="clip" wrap="square" lIns="0" tIns="0" rIns="0" bIns="0" anchor="ctr" upright="1"/>
          <a:lstStyle/>
          <a:p>
            <a:pPr algn="ctr" rtl="0">
              <a:defRPr sz="1000"/>
            </a:pPr>
            <a:fld id="{EFF653A5-654D-41A5-8DFA-A222BAD03A5E}" type="TxLink">
              <a:rPr lang="en-US" sz="800" b="0" i="0" u="none" strike="noStrike" baseline="0">
                <a:solidFill>
                  <a:srgbClr val="000000"/>
                </a:solidFill>
                <a:latin typeface="Arial"/>
                <a:cs typeface="Arial"/>
              </a:rPr>
              <a:pPr algn="ctr" rtl="0">
                <a:defRPr sz="1000"/>
              </a:pPr>
              <a:t>Player6</a:t>
            </a:fld>
            <a:endParaRPr lang="en-US"/>
          </a:p>
        </xdr:txBody>
      </xdr:sp>
      <xdr:sp macro="" textlink="$N$5">
        <xdr:nvSpPr>
          <xdr:cNvPr id="19808" name="Oval 352">
            <a:extLst>
              <a:ext uri="{FF2B5EF4-FFF2-40B4-BE49-F238E27FC236}">
                <a16:creationId xmlns:a16="http://schemas.microsoft.com/office/drawing/2014/main" id="{00000000-0008-0000-0100-0000604D0000}"/>
              </a:ext>
            </a:extLst>
          </xdr:cNvPr>
          <xdr:cNvSpPr>
            <a:spLocks noChangeArrowheads="1" noTextEdit="1"/>
          </xdr:cNvSpPr>
        </xdr:nvSpPr>
        <xdr:spPr bwMode="auto">
          <a:xfrm>
            <a:off x="589" y="489"/>
            <a:ext cx="23" cy="16"/>
          </a:xfrm>
          <a:prstGeom prst="ellipse">
            <a:avLst/>
          </a:prstGeom>
          <a:solidFill>
            <a:srgbClr xmlns:mc="http://schemas.openxmlformats.org/markup-compatibility/2006" xmlns:a14="http://schemas.microsoft.com/office/drawing/2010/main" val="C0C0C0"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txBody>
          <a:bodyPr wrap="none" lIns="27432" tIns="0" rIns="27432" bIns="0" anchor="ctr" upright="1">
            <a:spAutoFit/>
          </a:bodyPr>
          <a:lstStyle/>
          <a:p>
            <a:pPr algn="ctr" rtl="0">
              <a:defRPr sz="1000"/>
            </a:pPr>
            <a:fld id="{A34C17A9-8332-4F0F-8CB4-727FF186BF2D}" type="TxLink">
              <a:rPr lang="en-US" sz="700" b="0" i="0" u="none" strike="noStrike" baseline="0">
                <a:solidFill>
                  <a:srgbClr val="000000"/>
                </a:solidFill>
                <a:latin typeface="Arial"/>
                <a:cs typeface="Arial"/>
              </a:rPr>
              <a:pPr algn="ctr" rtl="0">
                <a:defRPr sz="1000"/>
              </a:pPr>
              <a:t>LG</a:t>
            </a:fld>
            <a:endParaRPr lang="en-US"/>
          </a:p>
        </xdr:txBody>
      </xdr:sp>
    </xdr:grpSp>
    <xdr:clientData/>
  </xdr:twoCellAnchor>
  <xdr:twoCellAnchor>
    <xdr:from>
      <xdr:col>3</xdr:col>
      <xdr:colOff>38100</xdr:colOff>
      <xdr:row>58</xdr:row>
      <xdr:rowOff>30480</xdr:rowOff>
    </xdr:from>
    <xdr:to>
      <xdr:col>4</xdr:col>
      <xdr:colOff>38100</xdr:colOff>
      <xdr:row>60</xdr:row>
      <xdr:rowOff>19050</xdr:rowOff>
    </xdr:to>
    <xdr:grpSp>
      <xdr:nvGrpSpPr>
        <xdr:cNvPr id="22609" name="Group 433">
          <a:extLst>
            <a:ext uri="{FF2B5EF4-FFF2-40B4-BE49-F238E27FC236}">
              <a16:creationId xmlns:a16="http://schemas.microsoft.com/office/drawing/2014/main" id="{00000000-0008-0000-0100-000051580000}"/>
            </a:ext>
          </a:extLst>
        </xdr:cNvPr>
        <xdr:cNvGrpSpPr>
          <a:grpSpLocks/>
        </xdr:cNvGrpSpPr>
      </xdr:nvGrpSpPr>
      <xdr:grpSpPr bwMode="auto">
        <a:xfrm>
          <a:off x="1866900" y="9898380"/>
          <a:ext cx="609600" cy="312420"/>
          <a:chOff x="244" y="964"/>
          <a:chExt cx="56" cy="34"/>
        </a:xfrm>
      </xdr:grpSpPr>
      <xdr:sp macro="" textlink="$F$41">
        <xdr:nvSpPr>
          <xdr:cNvPr id="19819" name="Oval 123">
            <a:extLst>
              <a:ext uri="{FF2B5EF4-FFF2-40B4-BE49-F238E27FC236}">
                <a16:creationId xmlns:a16="http://schemas.microsoft.com/office/drawing/2014/main" id="{00000000-0008-0000-0100-00006B4D0000}"/>
              </a:ext>
            </a:extLst>
          </xdr:cNvPr>
          <xdr:cNvSpPr>
            <a:spLocks noChangeArrowheads="1" noTextEdit="1"/>
          </xdr:cNvSpPr>
        </xdr:nvSpPr>
        <xdr:spPr bwMode="auto">
          <a:xfrm>
            <a:off x="244" y="977"/>
            <a:ext cx="56" cy="21"/>
          </a:xfrm>
          <a:prstGeom prst="roundRect">
            <a:avLst>
              <a:gd name="adj" fmla="val 50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C0C0C0" mc:Ignorable="a14" a14:legacySpreadsheetColorIndex="55"/>
            </a:solidFill>
            <a:round/>
            <a:headEnd/>
            <a:tailEnd/>
          </a:ln>
        </xdr:spPr>
        <xdr:txBody>
          <a:bodyPr vertOverflow="clip" wrap="square" lIns="0" tIns="0" rIns="0" bIns="0" anchor="ctr" upright="1"/>
          <a:lstStyle/>
          <a:p>
            <a:pPr algn="ctr" rtl="0">
              <a:defRPr sz="1000"/>
            </a:pPr>
            <a:fld id="{9E88455C-5CD5-4B65-B69E-FBD035FEB1B7}" type="TxLink">
              <a:rPr lang="en-US" sz="800" b="0" i="0" u="none" strike="noStrike" baseline="0">
                <a:solidFill>
                  <a:srgbClr val="000000"/>
                </a:solidFill>
                <a:latin typeface="Arial"/>
                <a:cs typeface="Arial"/>
              </a:rPr>
              <a:pPr algn="ctr" rtl="0">
                <a:defRPr sz="1000"/>
              </a:pPr>
              <a:t>Player5</a:t>
            </a:fld>
            <a:endParaRPr lang="en-US"/>
          </a:p>
        </xdr:txBody>
      </xdr:sp>
      <xdr:sp macro="" textlink="$G$41">
        <xdr:nvSpPr>
          <xdr:cNvPr id="19820" name="Oval 364">
            <a:extLst>
              <a:ext uri="{FF2B5EF4-FFF2-40B4-BE49-F238E27FC236}">
                <a16:creationId xmlns:a16="http://schemas.microsoft.com/office/drawing/2014/main" id="{00000000-0008-0000-0100-00006C4D0000}"/>
              </a:ext>
            </a:extLst>
          </xdr:cNvPr>
          <xdr:cNvSpPr>
            <a:spLocks noChangeArrowheads="1" noTextEdit="1"/>
          </xdr:cNvSpPr>
        </xdr:nvSpPr>
        <xdr:spPr bwMode="auto">
          <a:xfrm>
            <a:off x="256" y="964"/>
            <a:ext cx="23" cy="17"/>
          </a:xfrm>
          <a:prstGeom prst="ellipse">
            <a:avLst/>
          </a:prstGeom>
          <a:solidFill>
            <a:srgbClr xmlns:mc="http://schemas.openxmlformats.org/markup-compatibility/2006" xmlns:a14="http://schemas.microsoft.com/office/drawing/2010/main" val="C0C0C0"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txBody>
          <a:bodyPr wrap="none" lIns="27432" tIns="0" rIns="27432" bIns="0" anchor="ctr" upright="1">
            <a:spAutoFit/>
          </a:bodyPr>
          <a:lstStyle/>
          <a:p>
            <a:pPr algn="ctr" rtl="0">
              <a:defRPr sz="1000"/>
            </a:pPr>
            <a:fld id="{17CDC490-3CA8-42F8-9C3C-4B0C09589B13}" type="TxLink">
              <a:rPr lang="en-US" sz="700" b="0" i="0" u="none" strike="noStrike" baseline="0">
                <a:solidFill>
                  <a:srgbClr val="000000"/>
                </a:solidFill>
                <a:latin typeface="Arial"/>
                <a:cs typeface="Arial"/>
              </a:rPr>
              <a:pPr algn="ctr" rtl="0">
                <a:defRPr sz="1000"/>
              </a:pPr>
              <a:t>RF</a:t>
            </a:fld>
            <a:endParaRPr lang="en-US"/>
          </a:p>
        </xdr:txBody>
      </xdr:sp>
    </xdr:grpSp>
    <xdr:clientData/>
  </xdr:twoCellAnchor>
  <xdr:twoCellAnchor>
    <xdr:from>
      <xdr:col>1</xdr:col>
      <xdr:colOff>152400</xdr:colOff>
      <xdr:row>58</xdr:row>
      <xdr:rowOff>49530</xdr:rowOff>
    </xdr:from>
    <xdr:to>
      <xdr:col>2</xdr:col>
      <xdr:colOff>152400</xdr:colOff>
      <xdr:row>60</xdr:row>
      <xdr:rowOff>38100</xdr:rowOff>
    </xdr:to>
    <xdr:grpSp>
      <xdr:nvGrpSpPr>
        <xdr:cNvPr id="22610" name="Group 432">
          <a:extLst>
            <a:ext uri="{FF2B5EF4-FFF2-40B4-BE49-F238E27FC236}">
              <a16:creationId xmlns:a16="http://schemas.microsoft.com/office/drawing/2014/main" id="{00000000-0008-0000-0100-000052580000}"/>
            </a:ext>
          </a:extLst>
        </xdr:cNvPr>
        <xdr:cNvGrpSpPr>
          <a:grpSpLocks/>
        </xdr:cNvGrpSpPr>
      </xdr:nvGrpSpPr>
      <xdr:grpSpPr bwMode="auto">
        <a:xfrm>
          <a:off x="762000" y="9917430"/>
          <a:ext cx="609600" cy="312420"/>
          <a:chOff x="178" y="995"/>
          <a:chExt cx="56" cy="34"/>
        </a:xfrm>
      </xdr:grpSpPr>
      <xdr:sp macro="" textlink="$F$40">
        <xdr:nvSpPr>
          <xdr:cNvPr id="19822" name="Oval 123">
            <a:extLst>
              <a:ext uri="{FF2B5EF4-FFF2-40B4-BE49-F238E27FC236}">
                <a16:creationId xmlns:a16="http://schemas.microsoft.com/office/drawing/2014/main" id="{00000000-0008-0000-0100-00006E4D0000}"/>
              </a:ext>
            </a:extLst>
          </xdr:cNvPr>
          <xdr:cNvSpPr>
            <a:spLocks noChangeArrowheads="1" noTextEdit="1"/>
          </xdr:cNvSpPr>
        </xdr:nvSpPr>
        <xdr:spPr bwMode="auto">
          <a:xfrm>
            <a:off x="178" y="1008"/>
            <a:ext cx="56" cy="21"/>
          </a:xfrm>
          <a:prstGeom prst="roundRect">
            <a:avLst>
              <a:gd name="adj" fmla="val 50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C0C0C0" mc:Ignorable="a14" a14:legacySpreadsheetColorIndex="55"/>
            </a:solidFill>
            <a:round/>
            <a:headEnd/>
            <a:tailEnd/>
          </a:ln>
        </xdr:spPr>
        <xdr:txBody>
          <a:bodyPr vertOverflow="clip" wrap="square" lIns="0" tIns="0" rIns="0" bIns="0" anchor="ctr" upright="1"/>
          <a:lstStyle/>
          <a:p>
            <a:pPr algn="ctr" rtl="0">
              <a:defRPr sz="1000"/>
            </a:pPr>
            <a:fld id="{632A0430-5BB3-4CAB-9603-756A60C7DEAC}" type="TxLink">
              <a:rPr lang="en-US" sz="800" b="0" i="0" u="none" strike="noStrike" baseline="0">
                <a:solidFill>
                  <a:srgbClr val="000000"/>
                </a:solidFill>
                <a:latin typeface="Arial"/>
                <a:cs typeface="Arial"/>
              </a:rPr>
              <a:pPr algn="ctr" rtl="0">
                <a:defRPr sz="1000"/>
              </a:pPr>
              <a:t>Player4</a:t>
            </a:fld>
            <a:endParaRPr lang="en-US"/>
          </a:p>
        </xdr:txBody>
      </xdr:sp>
      <xdr:sp macro="" textlink="$G$40">
        <xdr:nvSpPr>
          <xdr:cNvPr id="19823" name="Oval 367">
            <a:extLst>
              <a:ext uri="{FF2B5EF4-FFF2-40B4-BE49-F238E27FC236}">
                <a16:creationId xmlns:a16="http://schemas.microsoft.com/office/drawing/2014/main" id="{00000000-0008-0000-0100-00006F4D0000}"/>
              </a:ext>
            </a:extLst>
          </xdr:cNvPr>
          <xdr:cNvSpPr>
            <a:spLocks noChangeArrowheads="1" noTextEdit="1"/>
          </xdr:cNvSpPr>
        </xdr:nvSpPr>
        <xdr:spPr bwMode="auto">
          <a:xfrm>
            <a:off x="191" y="995"/>
            <a:ext cx="21" cy="17"/>
          </a:xfrm>
          <a:prstGeom prst="ellipse">
            <a:avLst/>
          </a:prstGeom>
          <a:solidFill>
            <a:srgbClr xmlns:mc="http://schemas.openxmlformats.org/markup-compatibility/2006" xmlns:a14="http://schemas.microsoft.com/office/drawing/2010/main" val="C0C0C0"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txBody>
          <a:bodyPr wrap="none" lIns="27432" tIns="0" rIns="27432" bIns="0" anchor="ctr" upright="1">
            <a:spAutoFit/>
          </a:bodyPr>
          <a:lstStyle/>
          <a:p>
            <a:pPr algn="ctr" rtl="0">
              <a:defRPr sz="1000"/>
            </a:pPr>
            <a:fld id="{285F218B-255D-4614-B8BE-0624E9C5B5F4}" type="TxLink">
              <a:rPr lang="en-US" sz="700" b="0" i="0" u="none" strike="noStrike" baseline="0">
                <a:solidFill>
                  <a:srgbClr val="000000"/>
                </a:solidFill>
                <a:latin typeface="Arial"/>
                <a:cs typeface="Arial"/>
              </a:rPr>
              <a:pPr algn="ctr" rtl="0">
                <a:defRPr sz="1000"/>
              </a:pPr>
              <a:t>LF</a:t>
            </a:fld>
            <a:endParaRPr lang="en-US"/>
          </a:p>
        </xdr:txBody>
      </xdr:sp>
    </xdr:grpSp>
    <xdr:clientData/>
  </xdr:twoCellAnchor>
  <xdr:twoCellAnchor>
    <xdr:from>
      <xdr:col>2</xdr:col>
      <xdr:colOff>47625</xdr:colOff>
      <xdr:row>56</xdr:row>
      <xdr:rowOff>32385</xdr:rowOff>
    </xdr:from>
    <xdr:to>
      <xdr:col>3</xdr:col>
      <xdr:colOff>47625</xdr:colOff>
      <xdr:row>58</xdr:row>
      <xdr:rowOff>20955</xdr:rowOff>
    </xdr:to>
    <xdr:grpSp>
      <xdr:nvGrpSpPr>
        <xdr:cNvPr id="22611" name="Group 431">
          <a:extLst>
            <a:ext uri="{FF2B5EF4-FFF2-40B4-BE49-F238E27FC236}">
              <a16:creationId xmlns:a16="http://schemas.microsoft.com/office/drawing/2014/main" id="{00000000-0008-0000-0100-000053580000}"/>
            </a:ext>
          </a:extLst>
        </xdr:cNvPr>
        <xdr:cNvGrpSpPr>
          <a:grpSpLocks/>
        </xdr:cNvGrpSpPr>
      </xdr:nvGrpSpPr>
      <xdr:grpSpPr bwMode="auto">
        <a:xfrm>
          <a:off x="1266825" y="9576435"/>
          <a:ext cx="609600" cy="312420"/>
          <a:chOff x="93" y="994"/>
          <a:chExt cx="56" cy="34"/>
        </a:xfrm>
      </xdr:grpSpPr>
      <xdr:sp macro="" textlink="$F$39">
        <xdr:nvSpPr>
          <xdr:cNvPr id="19825" name="Oval 123">
            <a:extLst>
              <a:ext uri="{FF2B5EF4-FFF2-40B4-BE49-F238E27FC236}">
                <a16:creationId xmlns:a16="http://schemas.microsoft.com/office/drawing/2014/main" id="{00000000-0008-0000-0100-0000714D0000}"/>
              </a:ext>
            </a:extLst>
          </xdr:cNvPr>
          <xdr:cNvSpPr>
            <a:spLocks noChangeArrowheads="1" noTextEdit="1"/>
          </xdr:cNvSpPr>
        </xdr:nvSpPr>
        <xdr:spPr bwMode="auto">
          <a:xfrm>
            <a:off x="93" y="1007"/>
            <a:ext cx="56" cy="21"/>
          </a:xfrm>
          <a:prstGeom prst="roundRect">
            <a:avLst>
              <a:gd name="adj" fmla="val 50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C0C0C0" mc:Ignorable="a14" a14:legacySpreadsheetColorIndex="55"/>
            </a:solidFill>
            <a:round/>
            <a:headEnd/>
            <a:tailEnd/>
          </a:ln>
        </xdr:spPr>
        <xdr:txBody>
          <a:bodyPr vertOverflow="clip" wrap="square" lIns="0" tIns="0" rIns="0" bIns="0" anchor="ctr" upright="1"/>
          <a:lstStyle/>
          <a:p>
            <a:pPr algn="ctr" rtl="0">
              <a:defRPr sz="1000"/>
            </a:pPr>
            <a:fld id="{B3302946-42D4-4030-8A54-570EDA67F82B}" type="TxLink">
              <a:rPr lang="en-US" sz="800" b="0" i="0" u="none" strike="noStrike" baseline="0">
                <a:solidFill>
                  <a:srgbClr val="000000"/>
                </a:solidFill>
                <a:latin typeface="Arial"/>
                <a:cs typeface="Arial"/>
              </a:rPr>
              <a:pPr algn="ctr" rtl="0">
                <a:defRPr sz="1000"/>
              </a:pPr>
              <a:t>Player3</a:t>
            </a:fld>
            <a:endParaRPr lang="en-US"/>
          </a:p>
        </xdr:txBody>
      </xdr:sp>
      <xdr:sp macro="" textlink="$G$39">
        <xdr:nvSpPr>
          <xdr:cNvPr id="19826" name="Oval 370">
            <a:extLst>
              <a:ext uri="{FF2B5EF4-FFF2-40B4-BE49-F238E27FC236}">
                <a16:creationId xmlns:a16="http://schemas.microsoft.com/office/drawing/2014/main" id="{00000000-0008-0000-0100-0000724D0000}"/>
              </a:ext>
            </a:extLst>
          </xdr:cNvPr>
          <xdr:cNvSpPr>
            <a:spLocks noChangeArrowheads="1" noTextEdit="1"/>
          </xdr:cNvSpPr>
        </xdr:nvSpPr>
        <xdr:spPr bwMode="auto">
          <a:xfrm>
            <a:off x="109" y="994"/>
            <a:ext cx="16" cy="17"/>
          </a:xfrm>
          <a:prstGeom prst="ellipse">
            <a:avLst/>
          </a:prstGeom>
          <a:solidFill>
            <a:srgbClr xmlns:mc="http://schemas.openxmlformats.org/markup-compatibility/2006" xmlns:a14="http://schemas.microsoft.com/office/drawing/2010/main" val="C0C0C0"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txBody>
          <a:bodyPr wrap="none" lIns="27432" tIns="0" rIns="27432" bIns="0" anchor="ctr" upright="1">
            <a:spAutoFit/>
          </a:bodyPr>
          <a:lstStyle/>
          <a:p>
            <a:pPr algn="ctr" rtl="0">
              <a:defRPr sz="1000"/>
            </a:pPr>
            <a:fld id="{78C5D1A4-3024-4E4B-8ABD-0D6F432B2719}" type="TxLink">
              <a:rPr lang="en-US" sz="700" b="0" i="0" u="none" strike="noStrike" baseline="0">
                <a:solidFill>
                  <a:srgbClr val="000000"/>
                </a:solidFill>
                <a:latin typeface="Arial"/>
                <a:cs typeface="Arial"/>
              </a:rPr>
              <a:pPr algn="ctr" rtl="0">
                <a:defRPr sz="1000"/>
              </a:pPr>
              <a:t>C</a:t>
            </a:fld>
            <a:endParaRPr lang="en-US"/>
          </a:p>
        </xdr:txBody>
      </xdr:sp>
    </xdr:grpSp>
    <xdr:clientData/>
  </xdr:twoCellAnchor>
  <xdr:twoCellAnchor>
    <xdr:from>
      <xdr:col>2</xdr:col>
      <xdr:colOff>571500</xdr:colOff>
      <xdr:row>53</xdr:row>
      <xdr:rowOff>1905</xdr:rowOff>
    </xdr:from>
    <xdr:to>
      <xdr:col>3</xdr:col>
      <xdr:colOff>571500</xdr:colOff>
      <xdr:row>54</xdr:row>
      <xdr:rowOff>158115</xdr:rowOff>
    </xdr:to>
    <xdr:grpSp>
      <xdr:nvGrpSpPr>
        <xdr:cNvPr id="22612" name="Group 434">
          <a:extLst>
            <a:ext uri="{FF2B5EF4-FFF2-40B4-BE49-F238E27FC236}">
              <a16:creationId xmlns:a16="http://schemas.microsoft.com/office/drawing/2014/main" id="{00000000-0008-0000-0100-000054580000}"/>
            </a:ext>
          </a:extLst>
        </xdr:cNvPr>
        <xdr:cNvGrpSpPr>
          <a:grpSpLocks/>
        </xdr:cNvGrpSpPr>
      </xdr:nvGrpSpPr>
      <xdr:grpSpPr bwMode="auto">
        <a:xfrm>
          <a:off x="1790700" y="9060180"/>
          <a:ext cx="609600" cy="318135"/>
          <a:chOff x="24" y="964"/>
          <a:chExt cx="56" cy="34"/>
        </a:xfrm>
      </xdr:grpSpPr>
      <xdr:sp macro="" textlink="$F$38">
        <xdr:nvSpPr>
          <xdr:cNvPr id="19828" name="Oval 123">
            <a:extLst>
              <a:ext uri="{FF2B5EF4-FFF2-40B4-BE49-F238E27FC236}">
                <a16:creationId xmlns:a16="http://schemas.microsoft.com/office/drawing/2014/main" id="{00000000-0008-0000-0100-0000744D0000}"/>
              </a:ext>
            </a:extLst>
          </xdr:cNvPr>
          <xdr:cNvSpPr>
            <a:spLocks noChangeArrowheads="1" noTextEdit="1"/>
          </xdr:cNvSpPr>
        </xdr:nvSpPr>
        <xdr:spPr bwMode="auto">
          <a:xfrm>
            <a:off x="24" y="977"/>
            <a:ext cx="56" cy="21"/>
          </a:xfrm>
          <a:prstGeom prst="roundRect">
            <a:avLst>
              <a:gd name="adj" fmla="val 50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C0C0C0" mc:Ignorable="a14" a14:legacySpreadsheetColorIndex="55"/>
            </a:solidFill>
            <a:round/>
            <a:headEnd/>
            <a:tailEnd/>
          </a:ln>
        </xdr:spPr>
        <xdr:txBody>
          <a:bodyPr vertOverflow="clip" wrap="square" lIns="0" tIns="0" rIns="0" bIns="0" anchor="ctr" upright="1"/>
          <a:lstStyle/>
          <a:p>
            <a:pPr algn="ctr" rtl="0">
              <a:defRPr sz="1000"/>
            </a:pPr>
            <a:fld id="{F29F0463-D7C7-48CA-BF24-00F65E216C56}" type="TxLink">
              <a:rPr lang="en-US" sz="800" b="0" i="0" u="none" strike="noStrike" baseline="0">
                <a:solidFill>
                  <a:srgbClr val="000000"/>
                </a:solidFill>
                <a:latin typeface="Arial"/>
                <a:cs typeface="Arial"/>
              </a:rPr>
              <a:pPr algn="ctr" rtl="0">
                <a:defRPr sz="1000"/>
              </a:pPr>
              <a:t>Player2</a:t>
            </a:fld>
            <a:endParaRPr lang="en-US"/>
          </a:p>
        </xdr:txBody>
      </xdr:sp>
      <xdr:sp macro="" textlink="$G$38">
        <xdr:nvSpPr>
          <xdr:cNvPr id="19829" name="Oval 373">
            <a:extLst>
              <a:ext uri="{FF2B5EF4-FFF2-40B4-BE49-F238E27FC236}">
                <a16:creationId xmlns:a16="http://schemas.microsoft.com/office/drawing/2014/main" id="{00000000-0008-0000-0100-0000754D0000}"/>
              </a:ext>
            </a:extLst>
          </xdr:cNvPr>
          <xdr:cNvSpPr>
            <a:spLocks noChangeArrowheads="1" noTextEdit="1"/>
          </xdr:cNvSpPr>
        </xdr:nvSpPr>
        <xdr:spPr bwMode="auto">
          <a:xfrm>
            <a:off x="38" y="964"/>
            <a:ext cx="25" cy="16"/>
          </a:xfrm>
          <a:prstGeom prst="ellipse">
            <a:avLst/>
          </a:prstGeom>
          <a:solidFill>
            <a:srgbClr xmlns:mc="http://schemas.openxmlformats.org/markup-compatibility/2006" xmlns:a14="http://schemas.microsoft.com/office/drawing/2010/main" val="C0C0C0"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txBody>
          <a:bodyPr wrap="none" lIns="27432" tIns="0" rIns="27432" bIns="0" anchor="ctr" upright="1">
            <a:spAutoFit/>
          </a:bodyPr>
          <a:lstStyle/>
          <a:p>
            <a:pPr algn="ctr" rtl="0">
              <a:defRPr sz="1000"/>
            </a:pPr>
            <a:fld id="{AD54D065-B4F1-4E0A-9052-79B7FE2F4787}" type="TxLink">
              <a:rPr lang="en-US" sz="700" b="0" i="0" u="none" strike="noStrike" baseline="0">
                <a:solidFill>
                  <a:srgbClr val="000000"/>
                </a:solidFill>
                <a:latin typeface="Arial"/>
                <a:cs typeface="Arial"/>
              </a:rPr>
              <a:pPr algn="ctr" rtl="0">
                <a:defRPr sz="1000"/>
              </a:pPr>
              <a:t>RG</a:t>
            </a:fld>
            <a:endParaRPr lang="en-US"/>
          </a:p>
        </xdr:txBody>
      </xdr:sp>
    </xdr:grpSp>
    <xdr:clientData/>
  </xdr:twoCellAnchor>
  <xdr:twoCellAnchor>
    <xdr:from>
      <xdr:col>1</xdr:col>
      <xdr:colOff>238125</xdr:colOff>
      <xdr:row>53</xdr:row>
      <xdr:rowOff>1905</xdr:rowOff>
    </xdr:from>
    <xdr:to>
      <xdr:col>2</xdr:col>
      <xdr:colOff>238125</xdr:colOff>
      <xdr:row>54</xdr:row>
      <xdr:rowOff>158115</xdr:rowOff>
    </xdr:to>
    <xdr:grpSp>
      <xdr:nvGrpSpPr>
        <xdr:cNvPr id="22613" name="Group 430">
          <a:extLst>
            <a:ext uri="{FF2B5EF4-FFF2-40B4-BE49-F238E27FC236}">
              <a16:creationId xmlns:a16="http://schemas.microsoft.com/office/drawing/2014/main" id="{00000000-0008-0000-0100-000055580000}"/>
            </a:ext>
          </a:extLst>
        </xdr:cNvPr>
        <xdr:cNvGrpSpPr>
          <a:grpSpLocks/>
        </xdr:cNvGrpSpPr>
      </xdr:nvGrpSpPr>
      <xdr:grpSpPr bwMode="auto">
        <a:xfrm>
          <a:off x="847725" y="9060180"/>
          <a:ext cx="609600" cy="318135"/>
          <a:chOff x="135" y="1064"/>
          <a:chExt cx="56" cy="34"/>
        </a:xfrm>
      </xdr:grpSpPr>
      <xdr:sp macro="" textlink="$F$37">
        <xdr:nvSpPr>
          <xdr:cNvPr id="19840" name="Oval 123">
            <a:extLst>
              <a:ext uri="{FF2B5EF4-FFF2-40B4-BE49-F238E27FC236}">
                <a16:creationId xmlns:a16="http://schemas.microsoft.com/office/drawing/2014/main" id="{00000000-0008-0000-0100-0000804D0000}"/>
              </a:ext>
            </a:extLst>
          </xdr:cNvPr>
          <xdr:cNvSpPr>
            <a:spLocks noChangeArrowheads="1" noTextEdit="1"/>
          </xdr:cNvSpPr>
        </xdr:nvSpPr>
        <xdr:spPr bwMode="auto">
          <a:xfrm>
            <a:off x="135" y="1077"/>
            <a:ext cx="56" cy="21"/>
          </a:xfrm>
          <a:prstGeom prst="roundRect">
            <a:avLst>
              <a:gd name="adj" fmla="val 50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C0C0C0" mc:Ignorable="a14" a14:legacySpreadsheetColorIndex="55"/>
            </a:solidFill>
            <a:round/>
            <a:headEnd/>
            <a:tailEnd/>
          </a:ln>
        </xdr:spPr>
        <xdr:txBody>
          <a:bodyPr vertOverflow="clip" wrap="square" lIns="0" tIns="0" rIns="0" bIns="0" anchor="ctr" upright="1"/>
          <a:lstStyle/>
          <a:p>
            <a:pPr algn="ctr" rtl="0">
              <a:defRPr sz="1000"/>
            </a:pPr>
            <a:fld id="{F02BA06E-288A-4314-87D2-ED4919CB728C}" type="TxLink">
              <a:rPr lang="en-US" sz="800" b="0" i="0" u="none" strike="noStrike" baseline="0">
                <a:solidFill>
                  <a:srgbClr val="000000"/>
                </a:solidFill>
                <a:latin typeface="Arial"/>
                <a:cs typeface="Arial"/>
              </a:rPr>
              <a:pPr algn="ctr" rtl="0">
                <a:defRPr sz="1000"/>
              </a:pPr>
              <a:t>Player1</a:t>
            </a:fld>
            <a:endParaRPr lang="en-US"/>
          </a:p>
        </xdr:txBody>
      </xdr:sp>
      <xdr:sp macro="" textlink="$G$37">
        <xdr:nvSpPr>
          <xdr:cNvPr id="19841" name="Oval 385">
            <a:extLst>
              <a:ext uri="{FF2B5EF4-FFF2-40B4-BE49-F238E27FC236}">
                <a16:creationId xmlns:a16="http://schemas.microsoft.com/office/drawing/2014/main" id="{00000000-0008-0000-0100-0000814D0000}"/>
              </a:ext>
            </a:extLst>
          </xdr:cNvPr>
          <xdr:cNvSpPr>
            <a:spLocks noChangeArrowheads="1" noTextEdit="1"/>
          </xdr:cNvSpPr>
        </xdr:nvSpPr>
        <xdr:spPr bwMode="auto">
          <a:xfrm>
            <a:off x="148" y="1064"/>
            <a:ext cx="23" cy="16"/>
          </a:xfrm>
          <a:prstGeom prst="ellipse">
            <a:avLst/>
          </a:prstGeom>
          <a:solidFill>
            <a:srgbClr xmlns:mc="http://schemas.openxmlformats.org/markup-compatibility/2006" xmlns:a14="http://schemas.microsoft.com/office/drawing/2010/main" val="C0C0C0"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txBody>
          <a:bodyPr wrap="none" lIns="27432" tIns="0" rIns="27432" bIns="0" anchor="ctr" upright="1">
            <a:spAutoFit/>
          </a:bodyPr>
          <a:lstStyle/>
          <a:p>
            <a:pPr algn="ctr" rtl="0">
              <a:defRPr sz="1000"/>
            </a:pPr>
            <a:fld id="{69752FF1-7BBB-4586-94CC-4B750024C118}" type="TxLink">
              <a:rPr lang="en-US" sz="700" b="0" i="0" u="none" strike="noStrike" baseline="0">
                <a:solidFill>
                  <a:srgbClr val="000000"/>
                </a:solidFill>
                <a:latin typeface="Arial"/>
                <a:cs typeface="Arial"/>
              </a:rPr>
              <a:pPr algn="ctr" rtl="0">
                <a:defRPr sz="1000"/>
              </a:pPr>
              <a:t>LG</a:t>
            </a:fld>
            <a:endParaRPr lang="en-US"/>
          </a:p>
        </xdr:txBody>
      </xdr:sp>
    </xdr:grpSp>
    <xdr:clientData/>
  </xdr:twoCellAnchor>
  <xdr:twoCellAnchor>
    <xdr:from>
      <xdr:col>9</xdr:col>
      <xdr:colOff>478155</xdr:colOff>
      <xdr:row>52</xdr:row>
      <xdr:rowOff>160020</xdr:rowOff>
    </xdr:from>
    <xdr:to>
      <xdr:col>10</xdr:col>
      <xdr:colOff>478155</xdr:colOff>
      <xdr:row>54</xdr:row>
      <xdr:rowOff>148590</xdr:rowOff>
    </xdr:to>
    <xdr:grpSp>
      <xdr:nvGrpSpPr>
        <xdr:cNvPr id="22614" name="Group 451">
          <a:extLst>
            <a:ext uri="{FF2B5EF4-FFF2-40B4-BE49-F238E27FC236}">
              <a16:creationId xmlns:a16="http://schemas.microsoft.com/office/drawing/2014/main" id="{00000000-0008-0000-0100-000056580000}"/>
            </a:ext>
          </a:extLst>
        </xdr:cNvPr>
        <xdr:cNvGrpSpPr>
          <a:grpSpLocks/>
        </xdr:cNvGrpSpPr>
      </xdr:nvGrpSpPr>
      <xdr:grpSpPr bwMode="auto">
        <a:xfrm>
          <a:off x="5850255" y="9056370"/>
          <a:ext cx="609600" cy="312420"/>
          <a:chOff x="682" y="981"/>
          <a:chExt cx="56" cy="34"/>
        </a:xfrm>
      </xdr:grpSpPr>
      <xdr:sp macro="" textlink="$M$41">
        <xdr:nvSpPr>
          <xdr:cNvPr id="19852" name="Oval 123">
            <a:extLst>
              <a:ext uri="{FF2B5EF4-FFF2-40B4-BE49-F238E27FC236}">
                <a16:creationId xmlns:a16="http://schemas.microsoft.com/office/drawing/2014/main" id="{00000000-0008-0000-0100-00008C4D0000}"/>
              </a:ext>
            </a:extLst>
          </xdr:cNvPr>
          <xdr:cNvSpPr>
            <a:spLocks noChangeArrowheads="1" noTextEdit="1"/>
          </xdr:cNvSpPr>
        </xdr:nvSpPr>
        <xdr:spPr bwMode="auto">
          <a:xfrm>
            <a:off x="682" y="994"/>
            <a:ext cx="56" cy="21"/>
          </a:xfrm>
          <a:prstGeom prst="roundRect">
            <a:avLst>
              <a:gd name="adj" fmla="val 50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C0C0C0" mc:Ignorable="a14" a14:legacySpreadsheetColorIndex="55"/>
            </a:solidFill>
            <a:round/>
            <a:headEnd/>
            <a:tailEnd/>
          </a:ln>
        </xdr:spPr>
        <xdr:txBody>
          <a:bodyPr vertOverflow="clip" wrap="square" lIns="0" tIns="0" rIns="0" bIns="0" anchor="ctr" upright="1"/>
          <a:lstStyle/>
          <a:p>
            <a:pPr algn="ctr" rtl="0">
              <a:defRPr sz="1000"/>
            </a:pPr>
            <a:fld id="{EA0676A6-3BA3-40CB-A1CA-3AC962F2AF76}" type="TxLink">
              <a:rPr lang="en-US" sz="800" b="0" i="0" u="none" strike="noStrike" baseline="0">
                <a:solidFill>
                  <a:srgbClr val="000000"/>
                </a:solidFill>
                <a:latin typeface="Arial"/>
                <a:cs typeface="Arial"/>
              </a:rPr>
              <a:pPr algn="ctr" rtl="0">
                <a:defRPr sz="1000"/>
              </a:pPr>
              <a:t>Player10</a:t>
            </a:fld>
            <a:endParaRPr lang="en-US"/>
          </a:p>
        </xdr:txBody>
      </xdr:sp>
      <xdr:sp macro="" textlink="$N$41">
        <xdr:nvSpPr>
          <xdr:cNvPr id="19853" name="Oval 397">
            <a:extLst>
              <a:ext uri="{FF2B5EF4-FFF2-40B4-BE49-F238E27FC236}">
                <a16:creationId xmlns:a16="http://schemas.microsoft.com/office/drawing/2014/main" id="{00000000-0008-0000-0100-00008D4D0000}"/>
              </a:ext>
            </a:extLst>
          </xdr:cNvPr>
          <xdr:cNvSpPr>
            <a:spLocks noChangeArrowheads="1" noTextEdit="1"/>
          </xdr:cNvSpPr>
        </xdr:nvSpPr>
        <xdr:spPr bwMode="auto">
          <a:xfrm>
            <a:off x="694" y="981"/>
            <a:ext cx="23" cy="17"/>
          </a:xfrm>
          <a:prstGeom prst="ellipse">
            <a:avLst/>
          </a:prstGeom>
          <a:solidFill>
            <a:srgbClr xmlns:mc="http://schemas.openxmlformats.org/markup-compatibility/2006" xmlns:a14="http://schemas.microsoft.com/office/drawing/2010/main" val="C0C0C0"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txBody>
          <a:bodyPr wrap="none" lIns="27432" tIns="0" rIns="27432" bIns="0" anchor="ctr" upright="1">
            <a:spAutoFit/>
          </a:bodyPr>
          <a:lstStyle/>
          <a:p>
            <a:pPr algn="ctr" rtl="0">
              <a:defRPr sz="1000"/>
            </a:pPr>
            <a:fld id="{B04CF80F-80F7-461A-87DB-457395EC6D72}" type="TxLink">
              <a:rPr lang="en-US" sz="700" b="0" i="0" u="none" strike="noStrike" baseline="0">
                <a:solidFill>
                  <a:srgbClr val="000000"/>
                </a:solidFill>
                <a:latin typeface="Arial"/>
                <a:cs typeface="Arial"/>
              </a:rPr>
              <a:pPr algn="ctr" rtl="0">
                <a:defRPr sz="1000"/>
              </a:pPr>
              <a:t>RF</a:t>
            </a:fld>
            <a:endParaRPr lang="en-US"/>
          </a:p>
        </xdr:txBody>
      </xdr:sp>
    </xdr:grpSp>
    <xdr:clientData/>
  </xdr:twoCellAnchor>
  <xdr:twoCellAnchor>
    <xdr:from>
      <xdr:col>8</xdr:col>
      <xdr:colOff>182880</xdr:colOff>
      <xdr:row>53</xdr:row>
      <xdr:rowOff>1905</xdr:rowOff>
    </xdr:from>
    <xdr:to>
      <xdr:col>9</xdr:col>
      <xdr:colOff>182880</xdr:colOff>
      <xdr:row>54</xdr:row>
      <xdr:rowOff>158115</xdr:rowOff>
    </xdr:to>
    <xdr:grpSp>
      <xdr:nvGrpSpPr>
        <xdr:cNvPr id="22615" name="Group 450">
          <a:extLst>
            <a:ext uri="{FF2B5EF4-FFF2-40B4-BE49-F238E27FC236}">
              <a16:creationId xmlns:a16="http://schemas.microsoft.com/office/drawing/2014/main" id="{00000000-0008-0000-0100-000057580000}"/>
            </a:ext>
          </a:extLst>
        </xdr:cNvPr>
        <xdr:cNvGrpSpPr>
          <a:grpSpLocks/>
        </xdr:cNvGrpSpPr>
      </xdr:nvGrpSpPr>
      <xdr:grpSpPr bwMode="auto">
        <a:xfrm>
          <a:off x="4945380" y="9060180"/>
          <a:ext cx="609600" cy="318135"/>
          <a:chOff x="616" y="1012"/>
          <a:chExt cx="56" cy="34"/>
        </a:xfrm>
      </xdr:grpSpPr>
      <xdr:sp macro="" textlink="$M$40">
        <xdr:nvSpPr>
          <xdr:cNvPr id="19855" name="Oval 123">
            <a:extLst>
              <a:ext uri="{FF2B5EF4-FFF2-40B4-BE49-F238E27FC236}">
                <a16:creationId xmlns:a16="http://schemas.microsoft.com/office/drawing/2014/main" id="{00000000-0008-0000-0100-00008F4D0000}"/>
              </a:ext>
            </a:extLst>
          </xdr:cNvPr>
          <xdr:cNvSpPr>
            <a:spLocks noChangeArrowheads="1" noTextEdit="1"/>
          </xdr:cNvSpPr>
        </xdr:nvSpPr>
        <xdr:spPr bwMode="auto">
          <a:xfrm>
            <a:off x="616" y="1025"/>
            <a:ext cx="56" cy="21"/>
          </a:xfrm>
          <a:prstGeom prst="roundRect">
            <a:avLst>
              <a:gd name="adj" fmla="val 50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C0C0C0" mc:Ignorable="a14" a14:legacySpreadsheetColorIndex="55"/>
            </a:solidFill>
            <a:round/>
            <a:headEnd/>
            <a:tailEnd/>
          </a:ln>
        </xdr:spPr>
        <xdr:txBody>
          <a:bodyPr vertOverflow="clip" wrap="square" lIns="0" tIns="0" rIns="0" bIns="0" anchor="ctr" upright="1"/>
          <a:lstStyle/>
          <a:p>
            <a:pPr algn="ctr" rtl="0">
              <a:defRPr sz="1000"/>
            </a:pPr>
            <a:fld id="{157ED54C-781D-4D35-BA26-8205E9B02971}" type="TxLink">
              <a:rPr lang="en-US" sz="800" b="0" i="0" u="none" strike="noStrike" baseline="0">
                <a:solidFill>
                  <a:srgbClr val="000000"/>
                </a:solidFill>
                <a:latin typeface="Arial"/>
                <a:cs typeface="Arial"/>
              </a:rPr>
              <a:pPr algn="ctr" rtl="0">
                <a:defRPr sz="1000"/>
              </a:pPr>
              <a:t>Player9</a:t>
            </a:fld>
            <a:endParaRPr lang="en-US"/>
          </a:p>
        </xdr:txBody>
      </xdr:sp>
      <xdr:sp macro="" textlink="$N$40">
        <xdr:nvSpPr>
          <xdr:cNvPr id="19856" name="Oval 400">
            <a:extLst>
              <a:ext uri="{FF2B5EF4-FFF2-40B4-BE49-F238E27FC236}">
                <a16:creationId xmlns:a16="http://schemas.microsoft.com/office/drawing/2014/main" id="{00000000-0008-0000-0100-0000904D0000}"/>
              </a:ext>
            </a:extLst>
          </xdr:cNvPr>
          <xdr:cNvSpPr>
            <a:spLocks noChangeArrowheads="1" noTextEdit="1"/>
          </xdr:cNvSpPr>
        </xdr:nvSpPr>
        <xdr:spPr bwMode="auto">
          <a:xfrm>
            <a:off x="629" y="1012"/>
            <a:ext cx="21" cy="16"/>
          </a:xfrm>
          <a:prstGeom prst="ellipse">
            <a:avLst/>
          </a:prstGeom>
          <a:solidFill>
            <a:srgbClr xmlns:mc="http://schemas.openxmlformats.org/markup-compatibility/2006" xmlns:a14="http://schemas.microsoft.com/office/drawing/2010/main" val="C0C0C0"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txBody>
          <a:bodyPr wrap="none" lIns="27432" tIns="0" rIns="27432" bIns="0" anchor="ctr" upright="1">
            <a:spAutoFit/>
          </a:bodyPr>
          <a:lstStyle/>
          <a:p>
            <a:pPr algn="ctr" rtl="0">
              <a:defRPr sz="1000"/>
            </a:pPr>
            <a:fld id="{37A8F423-E511-4A46-A7A9-EF787B6FDB01}" type="TxLink">
              <a:rPr lang="en-US" sz="700" b="0" i="0" u="none" strike="noStrike" baseline="0">
                <a:solidFill>
                  <a:srgbClr val="000000"/>
                </a:solidFill>
                <a:latin typeface="Arial"/>
                <a:cs typeface="Arial"/>
              </a:rPr>
              <a:pPr algn="ctr" rtl="0">
                <a:defRPr sz="1000"/>
              </a:pPr>
              <a:t>LF</a:t>
            </a:fld>
            <a:endParaRPr lang="en-US"/>
          </a:p>
        </xdr:txBody>
      </xdr:sp>
    </xdr:grpSp>
    <xdr:clientData/>
  </xdr:twoCellAnchor>
  <xdr:twoCellAnchor>
    <xdr:from>
      <xdr:col>9</xdr:col>
      <xdr:colOff>20955</xdr:colOff>
      <xdr:row>56</xdr:row>
      <xdr:rowOff>22860</xdr:rowOff>
    </xdr:from>
    <xdr:to>
      <xdr:col>10</xdr:col>
      <xdr:colOff>20955</xdr:colOff>
      <xdr:row>58</xdr:row>
      <xdr:rowOff>11430</xdr:rowOff>
    </xdr:to>
    <xdr:grpSp>
      <xdr:nvGrpSpPr>
        <xdr:cNvPr id="22616" name="Group 449">
          <a:extLst>
            <a:ext uri="{FF2B5EF4-FFF2-40B4-BE49-F238E27FC236}">
              <a16:creationId xmlns:a16="http://schemas.microsoft.com/office/drawing/2014/main" id="{00000000-0008-0000-0100-000058580000}"/>
            </a:ext>
          </a:extLst>
        </xdr:cNvPr>
        <xdr:cNvGrpSpPr>
          <a:grpSpLocks/>
        </xdr:cNvGrpSpPr>
      </xdr:nvGrpSpPr>
      <xdr:grpSpPr bwMode="auto">
        <a:xfrm>
          <a:off x="5393055" y="9566910"/>
          <a:ext cx="609600" cy="312420"/>
          <a:chOff x="531" y="1011"/>
          <a:chExt cx="56" cy="34"/>
        </a:xfrm>
      </xdr:grpSpPr>
      <xdr:sp macro="" textlink="$M$39">
        <xdr:nvSpPr>
          <xdr:cNvPr id="19858" name="Oval 123">
            <a:extLst>
              <a:ext uri="{FF2B5EF4-FFF2-40B4-BE49-F238E27FC236}">
                <a16:creationId xmlns:a16="http://schemas.microsoft.com/office/drawing/2014/main" id="{00000000-0008-0000-0100-0000924D0000}"/>
              </a:ext>
            </a:extLst>
          </xdr:cNvPr>
          <xdr:cNvSpPr>
            <a:spLocks noChangeArrowheads="1" noTextEdit="1"/>
          </xdr:cNvSpPr>
        </xdr:nvSpPr>
        <xdr:spPr bwMode="auto">
          <a:xfrm>
            <a:off x="531" y="1024"/>
            <a:ext cx="56" cy="21"/>
          </a:xfrm>
          <a:prstGeom prst="roundRect">
            <a:avLst>
              <a:gd name="adj" fmla="val 50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C0C0C0" mc:Ignorable="a14" a14:legacySpreadsheetColorIndex="55"/>
            </a:solidFill>
            <a:round/>
            <a:headEnd/>
            <a:tailEnd/>
          </a:ln>
        </xdr:spPr>
        <xdr:txBody>
          <a:bodyPr vertOverflow="clip" wrap="square" lIns="0" tIns="0" rIns="0" bIns="0" anchor="ctr" upright="1"/>
          <a:lstStyle/>
          <a:p>
            <a:pPr algn="ctr" rtl="0">
              <a:defRPr sz="1000"/>
            </a:pPr>
            <a:fld id="{B4D62777-5BCE-4B0B-9768-96672281CF02}" type="TxLink">
              <a:rPr lang="en-US" sz="800" b="0" i="0" u="none" strike="noStrike" baseline="0">
                <a:solidFill>
                  <a:srgbClr val="000000"/>
                </a:solidFill>
                <a:latin typeface="Arial"/>
                <a:cs typeface="Arial"/>
              </a:rPr>
              <a:pPr algn="ctr" rtl="0">
                <a:defRPr sz="1000"/>
              </a:pPr>
              <a:t>Player8</a:t>
            </a:fld>
            <a:endParaRPr lang="en-US"/>
          </a:p>
        </xdr:txBody>
      </xdr:sp>
      <xdr:sp macro="" textlink="$N$39">
        <xdr:nvSpPr>
          <xdr:cNvPr id="19859" name="Oval 403">
            <a:extLst>
              <a:ext uri="{FF2B5EF4-FFF2-40B4-BE49-F238E27FC236}">
                <a16:creationId xmlns:a16="http://schemas.microsoft.com/office/drawing/2014/main" id="{00000000-0008-0000-0100-0000934D0000}"/>
              </a:ext>
            </a:extLst>
          </xdr:cNvPr>
          <xdr:cNvSpPr>
            <a:spLocks noChangeArrowheads="1" noTextEdit="1"/>
          </xdr:cNvSpPr>
        </xdr:nvSpPr>
        <xdr:spPr bwMode="auto">
          <a:xfrm>
            <a:off x="547" y="1011"/>
            <a:ext cx="16" cy="17"/>
          </a:xfrm>
          <a:prstGeom prst="ellipse">
            <a:avLst/>
          </a:prstGeom>
          <a:solidFill>
            <a:srgbClr xmlns:mc="http://schemas.openxmlformats.org/markup-compatibility/2006" xmlns:a14="http://schemas.microsoft.com/office/drawing/2010/main" val="C0C0C0"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txBody>
          <a:bodyPr wrap="none" lIns="27432" tIns="0" rIns="27432" bIns="0" anchor="ctr" upright="1">
            <a:spAutoFit/>
          </a:bodyPr>
          <a:lstStyle/>
          <a:p>
            <a:pPr algn="ctr" rtl="0">
              <a:defRPr sz="1000"/>
            </a:pPr>
            <a:fld id="{162D0339-4363-4C1E-A6D1-EA1D668FA813}" type="TxLink">
              <a:rPr lang="en-US" sz="700" b="0" i="0" u="none" strike="noStrike" baseline="0">
                <a:solidFill>
                  <a:srgbClr val="000000"/>
                </a:solidFill>
                <a:latin typeface="Arial"/>
                <a:cs typeface="Arial"/>
              </a:rPr>
              <a:pPr algn="ctr" rtl="0">
                <a:defRPr sz="1000"/>
              </a:pPr>
              <a:t>C</a:t>
            </a:fld>
            <a:endParaRPr lang="en-US"/>
          </a:p>
        </xdr:txBody>
      </xdr:sp>
    </xdr:grpSp>
    <xdr:clientData/>
  </xdr:twoCellAnchor>
  <xdr:twoCellAnchor>
    <xdr:from>
      <xdr:col>10</xdr:col>
      <xdr:colOff>1905</xdr:colOff>
      <xdr:row>58</xdr:row>
      <xdr:rowOff>20955</xdr:rowOff>
    </xdr:from>
    <xdr:to>
      <xdr:col>11</xdr:col>
      <xdr:colOff>1905</xdr:colOff>
      <xdr:row>60</xdr:row>
      <xdr:rowOff>9525</xdr:rowOff>
    </xdr:to>
    <xdr:grpSp>
      <xdr:nvGrpSpPr>
        <xdr:cNvPr id="22617" name="Group 448">
          <a:extLst>
            <a:ext uri="{FF2B5EF4-FFF2-40B4-BE49-F238E27FC236}">
              <a16:creationId xmlns:a16="http://schemas.microsoft.com/office/drawing/2014/main" id="{00000000-0008-0000-0100-000059580000}"/>
            </a:ext>
          </a:extLst>
        </xdr:cNvPr>
        <xdr:cNvGrpSpPr>
          <a:grpSpLocks/>
        </xdr:cNvGrpSpPr>
      </xdr:nvGrpSpPr>
      <xdr:grpSpPr bwMode="auto">
        <a:xfrm>
          <a:off x="5983605" y="9888855"/>
          <a:ext cx="609600" cy="312420"/>
          <a:chOff x="462" y="981"/>
          <a:chExt cx="56" cy="34"/>
        </a:xfrm>
      </xdr:grpSpPr>
      <xdr:sp macro="" textlink="$M$38">
        <xdr:nvSpPr>
          <xdr:cNvPr id="19861" name="Oval 123">
            <a:extLst>
              <a:ext uri="{FF2B5EF4-FFF2-40B4-BE49-F238E27FC236}">
                <a16:creationId xmlns:a16="http://schemas.microsoft.com/office/drawing/2014/main" id="{00000000-0008-0000-0100-0000954D0000}"/>
              </a:ext>
            </a:extLst>
          </xdr:cNvPr>
          <xdr:cNvSpPr>
            <a:spLocks noChangeArrowheads="1" noTextEdit="1"/>
          </xdr:cNvSpPr>
        </xdr:nvSpPr>
        <xdr:spPr bwMode="auto">
          <a:xfrm>
            <a:off x="462" y="994"/>
            <a:ext cx="56" cy="21"/>
          </a:xfrm>
          <a:prstGeom prst="roundRect">
            <a:avLst>
              <a:gd name="adj" fmla="val 50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C0C0C0" mc:Ignorable="a14" a14:legacySpreadsheetColorIndex="55"/>
            </a:solidFill>
            <a:round/>
            <a:headEnd/>
            <a:tailEnd/>
          </a:ln>
        </xdr:spPr>
        <xdr:txBody>
          <a:bodyPr vertOverflow="clip" wrap="square" lIns="0" tIns="0" rIns="0" bIns="0" anchor="ctr" upright="1"/>
          <a:lstStyle/>
          <a:p>
            <a:pPr algn="ctr" rtl="0">
              <a:defRPr sz="1000"/>
            </a:pPr>
            <a:fld id="{07AE03DB-F3E0-4B03-ACDA-DE6A95AD4549}" type="TxLink">
              <a:rPr lang="en-US" sz="800" b="0" i="0" u="none" strike="noStrike" baseline="0">
                <a:solidFill>
                  <a:srgbClr val="000000"/>
                </a:solidFill>
                <a:latin typeface="Arial"/>
                <a:cs typeface="Arial"/>
              </a:rPr>
              <a:pPr algn="ctr" rtl="0">
                <a:defRPr sz="1000"/>
              </a:pPr>
              <a:t>Player7</a:t>
            </a:fld>
            <a:endParaRPr lang="en-US"/>
          </a:p>
        </xdr:txBody>
      </xdr:sp>
      <xdr:sp macro="" textlink="$N$38">
        <xdr:nvSpPr>
          <xdr:cNvPr id="19862" name="Oval 406">
            <a:extLst>
              <a:ext uri="{FF2B5EF4-FFF2-40B4-BE49-F238E27FC236}">
                <a16:creationId xmlns:a16="http://schemas.microsoft.com/office/drawing/2014/main" id="{00000000-0008-0000-0100-0000964D0000}"/>
              </a:ext>
            </a:extLst>
          </xdr:cNvPr>
          <xdr:cNvSpPr>
            <a:spLocks noChangeArrowheads="1" noTextEdit="1"/>
          </xdr:cNvSpPr>
        </xdr:nvSpPr>
        <xdr:spPr bwMode="auto">
          <a:xfrm>
            <a:off x="476" y="981"/>
            <a:ext cx="25" cy="17"/>
          </a:xfrm>
          <a:prstGeom prst="ellipse">
            <a:avLst/>
          </a:prstGeom>
          <a:solidFill>
            <a:srgbClr xmlns:mc="http://schemas.openxmlformats.org/markup-compatibility/2006" xmlns:a14="http://schemas.microsoft.com/office/drawing/2010/main" val="C0C0C0"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txBody>
          <a:bodyPr wrap="none" lIns="27432" tIns="0" rIns="27432" bIns="0" anchor="ctr" upright="1">
            <a:spAutoFit/>
          </a:bodyPr>
          <a:lstStyle/>
          <a:p>
            <a:pPr algn="ctr" rtl="0">
              <a:defRPr sz="1000"/>
            </a:pPr>
            <a:fld id="{E12CBDB8-E976-4C27-9E25-DB098D6F6DE8}" type="TxLink">
              <a:rPr lang="en-US" sz="700" b="0" i="0" u="none" strike="noStrike" baseline="0">
                <a:solidFill>
                  <a:srgbClr val="000000"/>
                </a:solidFill>
                <a:latin typeface="Arial"/>
                <a:cs typeface="Arial"/>
              </a:rPr>
              <a:pPr algn="ctr" rtl="0">
                <a:defRPr sz="1000"/>
              </a:pPr>
              <a:t>RG</a:t>
            </a:fld>
            <a:endParaRPr lang="en-US"/>
          </a:p>
        </xdr:txBody>
      </xdr:sp>
    </xdr:grpSp>
    <xdr:clientData/>
  </xdr:twoCellAnchor>
  <xdr:twoCellAnchor>
    <xdr:from>
      <xdr:col>8</xdr:col>
      <xdr:colOff>49530</xdr:colOff>
      <xdr:row>58</xdr:row>
      <xdr:rowOff>30480</xdr:rowOff>
    </xdr:from>
    <xdr:to>
      <xdr:col>9</xdr:col>
      <xdr:colOff>49530</xdr:colOff>
      <xdr:row>60</xdr:row>
      <xdr:rowOff>19050</xdr:rowOff>
    </xdr:to>
    <xdr:grpSp>
      <xdr:nvGrpSpPr>
        <xdr:cNvPr id="22618" name="Group 452">
          <a:extLst>
            <a:ext uri="{FF2B5EF4-FFF2-40B4-BE49-F238E27FC236}">
              <a16:creationId xmlns:a16="http://schemas.microsoft.com/office/drawing/2014/main" id="{00000000-0008-0000-0100-00005A580000}"/>
            </a:ext>
          </a:extLst>
        </xdr:cNvPr>
        <xdr:cNvGrpSpPr>
          <a:grpSpLocks/>
        </xdr:cNvGrpSpPr>
      </xdr:nvGrpSpPr>
      <xdr:grpSpPr bwMode="auto">
        <a:xfrm>
          <a:off x="4812030" y="9898380"/>
          <a:ext cx="609600" cy="312420"/>
          <a:chOff x="573" y="1081"/>
          <a:chExt cx="56" cy="34"/>
        </a:xfrm>
      </xdr:grpSpPr>
      <xdr:sp macro="" textlink="$M$37">
        <xdr:nvSpPr>
          <xdr:cNvPr id="19873" name="Oval 123">
            <a:extLst>
              <a:ext uri="{FF2B5EF4-FFF2-40B4-BE49-F238E27FC236}">
                <a16:creationId xmlns:a16="http://schemas.microsoft.com/office/drawing/2014/main" id="{00000000-0008-0000-0100-0000A14D0000}"/>
              </a:ext>
            </a:extLst>
          </xdr:cNvPr>
          <xdr:cNvSpPr>
            <a:spLocks noChangeArrowheads="1" noTextEdit="1"/>
          </xdr:cNvSpPr>
        </xdr:nvSpPr>
        <xdr:spPr bwMode="auto">
          <a:xfrm>
            <a:off x="573" y="1094"/>
            <a:ext cx="56" cy="21"/>
          </a:xfrm>
          <a:prstGeom prst="roundRect">
            <a:avLst>
              <a:gd name="adj" fmla="val 50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C0C0C0" mc:Ignorable="a14" a14:legacySpreadsheetColorIndex="55"/>
            </a:solidFill>
            <a:round/>
            <a:headEnd/>
            <a:tailEnd/>
          </a:ln>
        </xdr:spPr>
        <xdr:txBody>
          <a:bodyPr vertOverflow="clip" wrap="square" lIns="0" tIns="0" rIns="0" bIns="0" anchor="ctr" upright="1"/>
          <a:lstStyle/>
          <a:p>
            <a:pPr algn="ctr" rtl="0">
              <a:defRPr sz="1000"/>
            </a:pPr>
            <a:fld id="{3F76FA36-4BC9-4AB8-A4D0-4B4CAB1F5A16}" type="TxLink">
              <a:rPr lang="en-US" sz="800" b="0" i="0" u="none" strike="noStrike" baseline="0">
                <a:solidFill>
                  <a:srgbClr val="000000"/>
                </a:solidFill>
                <a:latin typeface="Arial"/>
                <a:cs typeface="Arial"/>
              </a:rPr>
              <a:pPr algn="ctr" rtl="0">
                <a:defRPr sz="1000"/>
              </a:pPr>
              <a:t>Player6</a:t>
            </a:fld>
            <a:endParaRPr lang="en-US"/>
          </a:p>
        </xdr:txBody>
      </xdr:sp>
      <xdr:sp macro="" textlink="$N$37">
        <xdr:nvSpPr>
          <xdr:cNvPr id="19874" name="Oval 418">
            <a:extLst>
              <a:ext uri="{FF2B5EF4-FFF2-40B4-BE49-F238E27FC236}">
                <a16:creationId xmlns:a16="http://schemas.microsoft.com/office/drawing/2014/main" id="{00000000-0008-0000-0100-0000A24D0000}"/>
              </a:ext>
            </a:extLst>
          </xdr:cNvPr>
          <xdr:cNvSpPr>
            <a:spLocks noChangeArrowheads="1" noTextEdit="1"/>
          </xdr:cNvSpPr>
        </xdr:nvSpPr>
        <xdr:spPr bwMode="auto">
          <a:xfrm>
            <a:off x="586" y="1081"/>
            <a:ext cx="23" cy="17"/>
          </a:xfrm>
          <a:prstGeom prst="ellipse">
            <a:avLst/>
          </a:prstGeom>
          <a:solidFill>
            <a:srgbClr xmlns:mc="http://schemas.openxmlformats.org/markup-compatibility/2006" xmlns:a14="http://schemas.microsoft.com/office/drawing/2010/main" val="C0C0C0"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txBody>
          <a:bodyPr wrap="none" lIns="27432" tIns="0" rIns="27432" bIns="0" anchor="ctr" upright="1">
            <a:spAutoFit/>
          </a:bodyPr>
          <a:lstStyle/>
          <a:p>
            <a:pPr algn="ctr" rtl="0">
              <a:defRPr sz="1000"/>
            </a:pPr>
            <a:fld id="{46C7EEF2-511A-4CA7-9F90-D095F441F9F5}" type="TxLink">
              <a:rPr lang="en-US" sz="700" b="0" i="0" u="none" strike="noStrike" baseline="0">
                <a:solidFill>
                  <a:srgbClr val="000000"/>
                </a:solidFill>
                <a:latin typeface="Arial"/>
                <a:cs typeface="Arial"/>
              </a:rPr>
              <a:pPr algn="ctr" rtl="0">
                <a:defRPr sz="1000"/>
              </a:pPr>
              <a:t>LG</a:t>
            </a:fld>
            <a:endParaRPr lang="en-US"/>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3</xdr:row>
      <xdr:rowOff>85725</xdr:rowOff>
    </xdr:from>
    <xdr:to>
      <xdr:col>12</xdr:col>
      <xdr:colOff>266700</xdr:colOff>
      <xdr:row>7</xdr:row>
      <xdr:rowOff>133350</xdr:rowOff>
    </xdr:to>
    <xdr:sp macro="" textlink="">
      <xdr:nvSpPr>
        <xdr:cNvPr id="5219" name="Text Box 4">
          <a:extLst>
            <a:ext uri="{FF2B5EF4-FFF2-40B4-BE49-F238E27FC236}">
              <a16:creationId xmlns:a16="http://schemas.microsoft.com/office/drawing/2014/main" id="{00000000-0008-0000-0200-000063140000}"/>
            </a:ext>
          </a:extLst>
        </xdr:cNvPr>
        <xdr:cNvSpPr txBox="1">
          <a:spLocks noChangeArrowheads="1"/>
        </xdr:cNvSpPr>
      </xdr:nvSpPr>
      <xdr:spPr bwMode="auto">
        <a:xfrm>
          <a:off x="1019175" y="733425"/>
          <a:ext cx="3314700" cy="6953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Legend:</a:t>
          </a:r>
          <a:r>
            <a:rPr lang="en-US" sz="900" b="0" i="0" u="none" strike="noStrike" baseline="0">
              <a:solidFill>
                <a:srgbClr val="000000"/>
              </a:solidFill>
              <a:latin typeface="Arial"/>
              <a:cs typeface="Arial"/>
            </a:rPr>
            <a:t> </a:t>
          </a:r>
          <a:r>
            <a:rPr lang="en-US" sz="900" b="1" i="0" u="none" strike="noStrike" baseline="0">
              <a:solidFill>
                <a:srgbClr val="000000"/>
              </a:solidFill>
              <a:latin typeface="Arial"/>
              <a:cs typeface="Arial"/>
            </a:rPr>
            <a:t>FGM</a:t>
          </a:r>
          <a:r>
            <a:rPr lang="en-US" sz="900" b="0" i="0" u="none" strike="noStrike" baseline="0">
              <a:solidFill>
                <a:srgbClr val="000000"/>
              </a:solidFill>
              <a:latin typeface="Arial"/>
              <a:cs typeface="Arial"/>
            </a:rPr>
            <a:t>(Field Goals Made), </a:t>
          </a:r>
          <a:r>
            <a:rPr lang="en-US" sz="900" b="1" i="0" u="none" strike="noStrike" baseline="0">
              <a:solidFill>
                <a:srgbClr val="000000"/>
              </a:solidFill>
              <a:latin typeface="Arial"/>
              <a:cs typeface="Arial"/>
            </a:rPr>
            <a:t>FGA</a:t>
          </a:r>
          <a:r>
            <a:rPr lang="en-US" sz="900" b="0" i="0" u="none" strike="noStrike" baseline="0">
              <a:solidFill>
                <a:srgbClr val="000000"/>
              </a:solidFill>
              <a:latin typeface="Arial"/>
              <a:cs typeface="Arial"/>
            </a:rPr>
            <a:t>(Field Goal Attempts), </a:t>
          </a:r>
          <a:r>
            <a:rPr lang="en-US" sz="900" b="1" i="0" u="none" strike="noStrike" baseline="0">
              <a:solidFill>
                <a:srgbClr val="000000"/>
              </a:solidFill>
              <a:latin typeface="Arial"/>
              <a:cs typeface="Arial"/>
            </a:rPr>
            <a:t>3PM</a:t>
          </a:r>
          <a:r>
            <a:rPr lang="en-US" sz="900" b="0" i="0" u="none" strike="noStrike" baseline="0">
              <a:solidFill>
                <a:srgbClr val="000000"/>
              </a:solidFill>
              <a:latin typeface="Arial"/>
              <a:cs typeface="Arial"/>
            </a:rPr>
            <a:t>(3 Pointer Made), </a:t>
          </a:r>
          <a:r>
            <a:rPr lang="en-US" sz="900" b="1" i="0" u="none" strike="noStrike" baseline="0">
              <a:solidFill>
                <a:srgbClr val="000000"/>
              </a:solidFill>
              <a:latin typeface="Arial"/>
              <a:cs typeface="Arial"/>
            </a:rPr>
            <a:t>3PA</a:t>
          </a:r>
          <a:r>
            <a:rPr lang="en-US" sz="900" b="0" i="0" u="none" strike="noStrike" baseline="0">
              <a:solidFill>
                <a:srgbClr val="000000"/>
              </a:solidFill>
              <a:latin typeface="Arial"/>
              <a:cs typeface="Arial"/>
            </a:rPr>
            <a:t>(3 Pointer Attempts), </a:t>
          </a:r>
          <a:r>
            <a:rPr lang="en-US" sz="900" b="1" i="0" u="none" strike="noStrike" baseline="0">
              <a:solidFill>
                <a:srgbClr val="000000"/>
              </a:solidFill>
              <a:latin typeface="Arial"/>
              <a:cs typeface="Arial"/>
            </a:rPr>
            <a:t>FTM</a:t>
          </a:r>
          <a:r>
            <a:rPr lang="en-US" sz="900" b="0" i="0" u="none" strike="noStrike" baseline="0">
              <a:solidFill>
                <a:srgbClr val="000000"/>
              </a:solidFill>
              <a:latin typeface="Arial"/>
              <a:cs typeface="Arial"/>
            </a:rPr>
            <a:t>(Free Throw Made), </a:t>
          </a:r>
          <a:r>
            <a:rPr lang="en-US" sz="900" b="1" i="0" u="none" strike="noStrike" baseline="0">
              <a:solidFill>
                <a:srgbClr val="000000"/>
              </a:solidFill>
              <a:latin typeface="Arial"/>
              <a:cs typeface="Arial"/>
            </a:rPr>
            <a:t>FTA</a:t>
          </a:r>
          <a:r>
            <a:rPr lang="en-US" sz="900" b="0" i="0" u="none" strike="noStrike" baseline="0">
              <a:solidFill>
                <a:srgbClr val="000000"/>
              </a:solidFill>
              <a:latin typeface="Arial"/>
              <a:cs typeface="Arial"/>
            </a:rPr>
            <a:t>(Free Throw Attempt, </a:t>
          </a:r>
          <a:r>
            <a:rPr lang="en-US" sz="900" b="1" i="0" u="none" strike="noStrike" baseline="0">
              <a:solidFill>
                <a:srgbClr val="000000"/>
              </a:solidFill>
              <a:latin typeface="Arial"/>
              <a:cs typeface="Arial"/>
            </a:rPr>
            <a:t>R</a:t>
          </a:r>
          <a:r>
            <a:rPr lang="en-US" sz="900" b="0" i="0" u="none" strike="noStrike" baseline="0">
              <a:solidFill>
                <a:srgbClr val="000000"/>
              </a:solidFill>
              <a:latin typeface="Arial"/>
              <a:cs typeface="Arial"/>
            </a:rPr>
            <a:t>(Rebounds), </a:t>
          </a:r>
          <a:r>
            <a:rPr lang="en-US" sz="900" b="1" i="0" u="none" strike="noStrike" baseline="0">
              <a:solidFill>
                <a:srgbClr val="000000"/>
              </a:solidFill>
              <a:latin typeface="Arial"/>
              <a:cs typeface="Arial"/>
            </a:rPr>
            <a:t>A</a:t>
          </a:r>
          <a:r>
            <a:rPr lang="en-US" sz="900" b="0" i="0" u="none" strike="noStrike" baseline="0">
              <a:solidFill>
                <a:srgbClr val="000000"/>
              </a:solidFill>
              <a:latin typeface="Arial"/>
              <a:cs typeface="Arial"/>
            </a:rPr>
            <a:t>(Assists), </a:t>
          </a:r>
          <a:r>
            <a:rPr lang="en-US" sz="900" b="1" i="0" u="none" strike="noStrike" baseline="0">
              <a:solidFill>
                <a:srgbClr val="000000"/>
              </a:solidFill>
              <a:latin typeface="Arial"/>
              <a:cs typeface="Arial"/>
            </a:rPr>
            <a:t>S</a:t>
          </a:r>
          <a:r>
            <a:rPr lang="en-US" sz="900" b="0" i="0" u="none" strike="noStrike" baseline="0">
              <a:solidFill>
                <a:srgbClr val="000000"/>
              </a:solidFill>
              <a:latin typeface="Arial"/>
              <a:cs typeface="Arial"/>
            </a:rPr>
            <a:t>(Steals), </a:t>
          </a:r>
          <a:r>
            <a:rPr lang="en-US" sz="900" b="1" i="0" u="none" strike="noStrike" baseline="0">
              <a:solidFill>
                <a:srgbClr val="000000"/>
              </a:solidFill>
              <a:latin typeface="Arial"/>
              <a:cs typeface="Arial"/>
            </a:rPr>
            <a:t>B</a:t>
          </a:r>
          <a:r>
            <a:rPr lang="en-US" sz="900" b="0" i="0" u="none" strike="noStrike" baseline="0">
              <a:solidFill>
                <a:srgbClr val="000000"/>
              </a:solidFill>
              <a:latin typeface="Arial"/>
              <a:cs typeface="Arial"/>
            </a:rPr>
            <a:t>(Blocks), </a:t>
          </a:r>
          <a:r>
            <a:rPr lang="en-US" sz="900" b="1" i="0" u="none" strike="noStrike" baseline="0">
              <a:solidFill>
                <a:srgbClr val="000000"/>
              </a:solidFill>
              <a:latin typeface="Arial"/>
              <a:cs typeface="Arial"/>
            </a:rPr>
            <a:t>PTS</a:t>
          </a:r>
          <a:r>
            <a:rPr lang="en-US" sz="900" b="0" i="0" u="none" strike="noStrike" baseline="0">
              <a:solidFill>
                <a:srgbClr val="000000"/>
              </a:solidFill>
              <a:latin typeface="Arial"/>
              <a:cs typeface="Arial"/>
            </a:rPr>
            <a:t>(Points)</a:t>
          </a:r>
        </a:p>
      </xdr:txBody>
    </xdr:sp>
    <xdr:clientData/>
  </xdr:twoCellAnchor>
  <xdr:twoCellAnchor editAs="oneCell">
    <xdr:from>
      <xdr:col>2</xdr:col>
      <xdr:colOff>0</xdr:colOff>
      <xdr:row>30</xdr:row>
      <xdr:rowOff>0</xdr:rowOff>
    </xdr:from>
    <xdr:to>
      <xdr:col>16</xdr:col>
      <xdr:colOff>190500</xdr:colOff>
      <xdr:row>39</xdr:row>
      <xdr:rowOff>133350</xdr:rowOff>
    </xdr:to>
    <xdr:sp macro="" textlink="">
      <xdr:nvSpPr>
        <xdr:cNvPr id="5128" name="Rectangle 5">
          <a:extLst>
            <a:ext uri="{FF2B5EF4-FFF2-40B4-BE49-F238E27FC236}">
              <a16:creationId xmlns:a16="http://schemas.microsoft.com/office/drawing/2014/main" id="{00000000-0008-0000-0200-000008140000}"/>
            </a:ext>
          </a:extLst>
        </xdr:cNvPr>
        <xdr:cNvSpPr>
          <a:spLocks noChangeArrowheads="1"/>
        </xdr:cNvSpPr>
      </xdr:nvSpPr>
      <xdr:spPr bwMode="auto">
        <a:xfrm>
          <a:off x="1019175" y="5762625"/>
          <a:ext cx="4457700" cy="15906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107763" dir="2700000" algn="ctr" rotWithShape="0">
            <a:srgbClr val="808080">
              <a:alpha val="50000"/>
            </a:srgbClr>
          </a:outerShdw>
        </a:effectLst>
      </xdr:spPr>
      <xdr:txBody>
        <a:bodyPr vertOverflow="clip" wrap="square" lIns="91440" tIns="91440" rIns="91440" bIns="91440" anchor="t" upright="1"/>
        <a:lstStyle/>
        <a:p>
          <a:pPr algn="l" rtl="0">
            <a:defRPr sz="1000"/>
          </a:pPr>
          <a:r>
            <a:rPr lang="en-US" sz="1000" b="0" i="0" u="none" strike="noStrike" baseline="0">
              <a:solidFill>
                <a:srgbClr val="000000"/>
              </a:solidFill>
              <a:latin typeface="Arial"/>
              <a:cs typeface="Arial"/>
            </a:rPr>
            <a:t>Use Freeze Panes, Split Screen, or Hide columns of older games to make it easier to enter data for the next game.</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The Q column is blank to make it easier to copy columns R:AB when entering data for a new game. Inserting new games to the right of column Q rather than appending new games to the right of the entire table can make it easier to enter data without the need for freeze panes or split screen.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Use the Stats Worksheet to collect stats during the games.</a:t>
          </a:r>
          <a:endParaRPr lang="en-US"/>
        </a:p>
      </xdr:txBody>
    </xdr:sp>
    <xdr:clientData fPrintsWithSheet="0"/>
  </xdr:twoCellAnchor>
  <xdr:twoCellAnchor editAs="oneCell">
    <xdr:from>
      <xdr:col>0</xdr:col>
      <xdr:colOff>0</xdr:colOff>
      <xdr:row>0</xdr:row>
      <xdr:rowOff>0</xdr:rowOff>
    </xdr:from>
    <xdr:to>
      <xdr:col>1</xdr:col>
      <xdr:colOff>476250</xdr:colOff>
      <xdr:row>3</xdr:row>
      <xdr:rowOff>114300</xdr:rowOff>
    </xdr:to>
    <xdr:pic>
      <xdr:nvPicPr>
        <xdr:cNvPr id="5221" name="Picture 6" descr="C:\Users\Brent\AppData\Local\Microsoft\Windows\Temporary Internet Files\Content.IE5\IVMCM9QF\MC900437041[1].png">
          <a:extLst>
            <a:ext uri="{FF2B5EF4-FFF2-40B4-BE49-F238E27FC236}">
              <a16:creationId xmlns:a16="http://schemas.microsoft.com/office/drawing/2014/main" id="{00000000-0008-0000-0200-00006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620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31</xdr:col>
      <xdr:colOff>419100</xdr:colOff>
      <xdr:row>1</xdr:row>
      <xdr:rowOff>28575</xdr:rowOff>
    </xdr:from>
    <xdr:to>
      <xdr:col>35</xdr:col>
      <xdr:colOff>428625</xdr:colOff>
      <xdr:row>13</xdr:row>
      <xdr:rowOff>0</xdr:rowOff>
    </xdr:to>
    <xdr:sp macro="" textlink="">
      <xdr:nvSpPr>
        <xdr:cNvPr id="13317" name="Rectangle 5">
          <a:extLst>
            <a:ext uri="{FF2B5EF4-FFF2-40B4-BE49-F238E27FC236}">
              <a16:creationId xmlns:a16="http://schemas.microsoft.com/office/drawing/2014/main" id="{00000000-0008-0000-0300-000005340000}"/>
            </a:ext>
          </a:extLst>
        </xdr:cNvPr>
        <xdr:cNvSpPr>
          <a:spLocks noChangeArrowheads="1"/>
        </xdr:cNvSpPr>
      </xdr:nvSpPr>
      <xdr:spPr bwMode="auto">
        <a:xfrm>
          <a:off x="7105650" y="323850"/>
          <a:ext cx="2686050" cy="2228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107763" dir="2700000" algn="ctr" rotWithShape="0">
            <a:srgbClr val="808080">
              <a:alpha val="50000"/>
            </a:srgbClr>
          </a:outerShdw>
        </a:effectLst>
      </xdr:spPr>
      <xdr:txBody>
        <a:bodyPr vertOverflow="clip" wrap="square" lIns="91440" tIns="91440" rIns="91440" bIns="91440" anchor="t" upright="1"/>
        <a:lstStyle/>
        <a:p>
          <a:pPr algn="l" rtl="0">
            <a:defRPr sz="1000"/>
          </a:pPr>
          <a:r>
            <a:rPr lang="en-US" sz="1000" b="0" i="0" u="none" strike="noStrike" baseline="0">
              <a:solidFill>
                <a:srgbClr val="000000"/>
              </a:solidFill>
              <a:latin typeface="Arial"/>
              <a:cs typeface="Arial"/>
            </a:rPr>
            <a:t>This is a printable worksheet designed for taking stats at a game. Give this to an assistant coach or someone you've designated as the team statistician.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First, add the player names and numbers to the Statistics worksheet. Then, print multiple copies of this worksheet.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After each game, enter the stats into the Stats Summary worksheet.</a:t>
          </a:r>
        </a:p>
        <a:p>
          <a:pPr algn="l" rtl="0">
            <a:defRPr sz="1000"/>
          </a:pPr>
          <a:endParaRPr lang="en-US"/>
        </a:p>
      </xdr:txBody>
    </xdr:sp>
    <xdr:clientData fPrintsWithSheet="0"/>
  </xdr:twoCellAnchor>
  <xdr:twoCellAnchor editAs="oneCell">
    <xdr:from>
      <xdr:col>0</xdr:col>
      <xdr:colOff>0</xdr:colOff>
      <xdr:row>0</xdr:row>
      <xdr:rowOff>0</xdr:rowOff>
    </xdr:from>
    <xdr:to>
      <xdr:col>2</xdr:col>
      <xdr:colOff>228600</xdr:colOff>
      <xdr:row>3</xdr:row>
      <xdr:rowOff>114300</xdr:rowOff>
    </xdr:to>
    <xdr:pic>
      <xdr:nvPicPr>
        <xdr:cNvPr id="13404" name="Picture 3" descr="C:\Users\Brent\AppData\Local\Microsoft\Windows\Temporary Internet Files\Content.IE5\IVMCM9QF\MC900437041[1].png">
          <a:extLst>
            <a:ext uri="{FF2B5EF4-FFF2-40B4-BE49-F238E27FC236}">
              <a16:creationId xmlns:a16="http://schemas.microsoft.com/office/drawing/2014/main" id="{00000000-0008-0000-0300-00005C3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620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28575</xdr:colOff>
      <xdr:row>40</xdr:row>
      <xdr:rowOff>28575</xdr:rowOff>
    </xdr:from>
    <xdr:to>
      <xdr:col>23</xdr:col>
      <xdr:colOff>228600</xdr:colOff>
      <xdr:row>54</xdr:row>
      <xdr:rowOff>133350</xdr:rowOff>
    </xdr:to>
    <xdr:pic>
      <xdr:nvPicPr>
        <xdr:cNvPr id="13405" name="Picture 5">
          <a:extLst>
            <a:ext uri="{FF2B5EF4-FFF2-40B4-BE49-F238E27FC236}">
              <a16:creationId xmlns:a16="http://schemas.microsoft.com/office/drawing/2014/main" id="{00000000-0008-0000-0300-00005D34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62275" y="7172325"/>
          <a:ext cx="3543300" cy="2371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55620</xdr:colOff>
      <xdr:row>0</xdr:row>
      <xdr:rowOff>0</xdr:rowOff>
    </xdr:from>
    <xdr:ext cx="1430280" cy="400106"/>
    <xdr:pic>
      <xdr:nvPicPr>
        <xdr:cNvPr id="2" name="Picture 1">
          <a:hlinkClick xmlns:r="http://schemas.openxmlformats.org/officeDocument/2006/relationships" r:id="rId1"/>
          <a:extLst>
            <a:ext uri="{FF2B5EF4-FFF2-40B4-BE49-F238E27FC236}">
              <a16:creationId xmlns:a16="http://schemas.microsoft.com/office/drawing/2014/main" id="{57DB1771-21C7-44C6-85D4-D754104680F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018145" y="0"/>
          <a:ext cx="1430280" cy="400106"/>
        </a:xfrm>
        <a:prstGeom prst="rect">
          <a:avLst/>
        </a:prstGeom>
      </xdr:spPr>
    </xdr:pic>
    <xdr:clientData/>
  </xdr:oneCellAnchor>
</xdr:wsDr>
</file>

<file path=xl/theme/theme1.xml><?xml version="1.0" encoding="utf-8"?>
<a:theme xmlns:a="http://schemas.openxmlformats.org/drawingml/2006/main" name="Office Theme">
  <a:themeElements>
    <a:clrScheme name="V42 blue Jon">
      <a:dk1>
        <a:sysClr val="windowText" lastClr="000000"/>
      </a:dk1>
      <a:lt1>
        <a:sysClr val="window" lastClr="FFFFFF"/>
      </a:lt1>
      <a:dk2>
        <a:srgbClr val="3A5D9C"/>
      </a:dk2>
      <a:lt2>
        <a:srgbClr val="EEECE2"/>
      </a:lt2>
      <a:accent1>
        <a:srgbClr val="3969AD"/>
      </a:accent1>
      <a:accent2>
        <a:srgbClr val="C04E4E"/>
      </a:accent2>
      <a:accent3>
        <a:srgbClr val="E68422"/>
      </a:accent3>
      <a:accent4>
        <a:srgbClr val="846648"/>
      </a:accent4>
      <a:accent5>
        <a:srgbClr val="26AA26"/>
      </a:accent5>
      <a:accent6>
        <a:srgbClr val="7860B4"/>
      </a:accent6>
      <a:hlink>
        <a:srgbClr val="4C92AE"/>
      </a:hlink>
      <a:folHlink>
        <a:srgbClr val="969696"/>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vertex42.com/ExcelTemplates/basketball-roster.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vertex42.com/ExcelTemplates/basketball-roster.html" TargetMode="External"/><Relationship Id="rId1" Type="http://schemas.openxmlformats.org/officeDocument/2006/relationships/hyperlink" Target="https://www.vertex42.com/licensing/EULA_privateuse.html" TargetMode="External"/><Relationship Id="rId5" Type="http://schemas.openxmlformats.org/officeDocument/2006/relationships/image" Target="../media/image5.png"/><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6"/>
  <sheetViews>
    <sheetView showGridLines="0" tabSelected="1" workbookViewId="0"/>
  </sheetViews>
  <sheetFormatPr defaultColWidth="9.140625" defaultRowHeight="12.75" x14ac:dyDescent="0.2"/>
  <cols>
    <col min="1" max="1" width="4.5703125" style="8" customWidth="1"/>
    <col min="2" max="2" width="11.28515625" style="8" customWidth="1"/>
    <col min="3" max="3" width="13.28515625" style="8" customWidth="1"/>
    <col min="4" max="4" width="15" style="8" customWidth="1"/>
    <col min="5" max="5" width="16.28515625" style="8" customWidth="1"/>
    <col min="6" max="6" width="22.5703125" style="8" customWidth="1"/>
    <col min="7" max="7" width="20.140625" style="8" customWidth="1"/>
    <col min="8" max="8" width="18.7109375" style="8" customWidth="1"/>
    <col min="9" max="9" width="4.42578125" style="8" customWidth="1"/>
    <col min="10" max="16384" width="9.140625" style="8"/>
  </cols>
  <sheetData>
    <row r="1" spans="1:10" ht="23.25" x14ac:dyDescent="0.35">
      <c r="A1" s="28" t="s">
        <v>66</v>
      </c>
    </row>
    <row r="2" spans="1:10" ht="20.25" x14ac:dyDescent="0.3">
      <c r="D2" s="22"/>
    </row>
    <row r="3" spans="1:10" s="38" customFormat="1" ht="15" x14ac:dyDescent="0.15">
      <c r="B3" s="82" t="s">
        <v>28</v>
      </c>
      <c r="C3" s="83"/>
      <c r="D3" s="84" t="s">
        <v>24</v>
      </c>
      <c r="E3" s="84" t="s">
        <v>22</v>
      </c>
      <c r="F3" s="84" t="s">
        <v>23</v>
      </c>
      <c r="J3" s="80" t="s">
        <v>161</v>
      </c>
    </row>
    <row r="4" spans="1:10" x14ac:dyDescent="0.2">
      <c r="B4" s="26" t="s">
        <v>51</v>
      </c>
      <c r="C4" s="25"/>
      <c r="D4" s="17" t="s">
        <v>34</v>
      </c>
      <c r="E4" s="40" t="s">
        <v>39</v>
      </c>
      <c r="F4" s="41" t="s">
        <v>40</v>
      </c>
      <c r="J4" s="81" t="s">
        <v>136</v>
      </c>
    </row>
    <row r="5" spans="1:10" x14ac:dyDescent="0.2">
      <c r="B5" s="26" t="s">
        <v>52</v>
      </c>
      <c r="C5" s="25"/>
      <c r="D5" s="42" t="s">
        <v>3</v>
      </c>
      <c r="E5" s="40" t="s">
        <v>39</v>
      </c>
      <c r="F5" s="41" t="s">
        <v>40</v>
      </c>
    </row>
    <row r="6" spans="1:10" x14ac:dyDescent="0.2">
      <c r="B6" s="26" t="s">
        <v>32</v>
      </c>
      <c r="C6" s="25"/>
      <c r="D6" s="17" t="s">
        <v>41</v>
      </c>
      <c r="E6" s="40" t="s">
        <v>39</v>
      </c>
      <c r="F6" s="41" t="s">
        <v>40</v>
      </c>
    </row>
    <row r="7" spans="1:10" x14ac:dyDescent="0.2">
      <c r="B7" s="26"/>
      <c r="C7" s="25"/>
      <c r="D7" s="17" t="s">
        <v>88</v>
      </c>
      <c r="E7" s="43"/>
      <c r="F7" s="41"/>
    </row>
    <row r="8" spans="1:10" x14ac:dyDescent="0.2">
      <c r="B8" s="26"/>
      <c r="C8" s="25"/>
      <c r="D8" s="17" t="s">
        <v>89</v>
      </c>
      <c r="E8" s="43"/>
      <c r="F8" s="41"/>
    </row>
    <row r="9" spans="1:10" x14ac:dyDescent="0.2">
      <c r="B9" s="26"/>
      <c r="C9" s="25"/>
      <c r="D9" s="17"/>
      <c r="E9" s="43"/>
      <c r="F9" s="41"/>
      <c r="H9" s="44" t="s">
        <v>59</v>
      </c>
    </row>
    <row r="11" spans="1:10" x14ac:dyDescent="0.2">
      <c r="B11" s="85" t="s">
        <v>20</v>
      </c>
      <c r="C11" s="85" t="s">
        <v>60</v>
      </c>
      <c r="D11" s="86" t="s">
        <v>56</v>
      </c>
      <c r="E11" s="86"/>
      <c r="F11" s="86" t="s">
        <v>4</v>
      </c>
      <c r="G11" s="86" t="s">
        <v>58</v>
      </c>
      <c r="H11" s="87"/>
    </row>
    <row r="12" spans="1:10" x14ac:dyDescent="0.2">
      <c r="B12" s="20">
        <v>32106</v>
      </c>
      <c r="C12" s="20" t="s">
        <v>57</v>
      </c>
      <c r="D12" s="17" t="s">
        <v>54</v>
      </c>
      <c r="E12" s="43" t="s">
        <v>55</v>
      </c>
      <c r="F12" s="17" t="s">
        <v>103</v>
      </c>
      <c r="G12" s="26" t="s">
        <v>65</v>
      </c>
      <c r="H12" s="25"/>
    </row>
    <row r="14" spans="1:10" s="38" customFormat="1" ht="20.25" x14ac:dyDescent="0.2">
      <c r="A14" s="23" t="s">
        <v>61</v>
      </c>
    </row>
    <row r="15" spans="1:10" s="38" customFormat="1" ht="30" x14ac:dyDescent="0.2">
      <c r="A15" s="88" t="s">
        <v>1</v>
      </c>
      <c r="B15" s="89" t="s">
        <v>35</v>
      </c>
      <c r="C15" s="89" t="s">
        <v>36</v>
      </c>
      <c r="D15" s="89" t="s">
        <v>37</v>
      </c>
      <c r="E15" s="90" t="s">
        <v>22</v>
      </c>
      <c r="F15" s="90" t="s">
        <v>23</v>
      </c>
      <c r="G15" s="89" t="s">
        <v>38</v>
      </c>
      <c r="H15" s="90" t="s">
        <v>27</v>
      </c>
    </row>
    <row r="16" spans="1:10" ht="25.5" x14ac:dyDescent="0.2">
      <c r="A16" s="103">
        <v>1</v>
      </c>
      <c r="B16" s="27" t="s">
        <v>33</v>
      </c>
      <c r="C16" s="27" t="s">
        <v>30</v>
      </c>
      <c r="D16" s="45" t="s">
        <v>53</v>
      </c>
      <c r="E16" s="40" t="s">
        <v>39</v>
      </c>
      <c r="F16" s="41" t="s">
        <v>40</v>
      </c>
      <c r="G16" s="42" t="s">
        <v>50</v>
      </c>
      <c r="H16" s="17" t="s">
        <v>87</v>
      </c>
    </row>
    <row r="17" spans="1:8" ht="25.5" x14ac:dyDescent="0.2">
      <c r="A17" s="103">
        <v>2</v>
      </c>
      <c r="B17" s="27" t="s">
        <v>5</v>
      </c>
      <c r="C17" s="27" t="s">
        <v>31</v>
      </c>
      <c r="D17" s="45" t="s">
        <v>21</v>
      </c>
      <c r="E17" s="40" t="s">
        <v>26</v>
      </c>
      <c r="F17" s="41" t="s">
        <v>25</v>
      </c>
      <c r="G17" s="42" t="s">
        <v>90</v>
      </c>
      <c r="H17" s="17"/>
    </row>
    <row r="18" spans="1:8" ht="25.5" x14ac:dyDescent="0.2">
      <c r="A18" s="103">
        <v>3</v>
      </c>
      <c r="B18" s="27"/>
      <c r="C18" s="27"/>
      <c r="D18" s="45"/>
      <c r="E18" s="40"/>
      <c r="F18" s="41" t="s">
        <v>62</v>
      </c>
      <c r="G18" s="42" t="s">
        <v>62</v>
      </c>
      <c r="H18" s="17"/>
    </row>
    <row r="19" spans="1:8" ht="25.5" x14ac:dyDescent="0.2">
      <c r="A19" s="103">
        <v>4</v>
      </c>
      <c r="B19" s="27"/>
      <c r="C19" s="27"/>
      <c r="D19" s="45"/>
      <c r="E19" s="40"/>
      <c r="F19" s="41" t="s">
        <v>62</v>
      </c>
      <c r="G19" s="42" t="s">
        <v>62</v>
      </c>
      <c r="H19" s="17"/>
    </row>
    <row r="20" spans="1:8" ht="25.5" x14ac:dyDescent="0.2">
      <c r="A20" s="103">
        <v>5</v>
      </c>
      <c r="B20" s="27"/>
      <c r="C20" s="27"/>
      <c r="D20" s="45"/>
      <c r="E20" s="40"/>
      <c r="F20" s="41" t="s">
        <v>62</v>
      </c>
      <c r="G20" s="42" t="s">
        <v>62</v>
      </c>
      <c r="H20" s="17"/>
    </row>
    <row r="21" spans="1:8" ht="25.5" x14ac:dyDescent="0.2">
      <c r="A21" s="103">
        <v>6</v>
      </c>
      <c r="B21" s="27"/>
      <c r="C21" s="27"/>
      <c r="D21" s="45"/>
      <c r="E21" s="40"/>
      <c r="F21" s="41" t="s">
        <v>62</v>
      </c>
      <c r="G21" s="42" t="s">
        <v>62</v>
      </c>
      <c r="H21" s="17"/>
    </row>
    <row r="22" spans="1:8" ht="25.5" x14ac:dyDescent="0.2">
      <c r="A22" s="103">
        <v>7</v>
      </c>
      <c r="B22" s="27"/>
      <c r="C22" s="27"/>
      <c r="D22" s="45"/>
      <c r="E22" s="40"/>
      <c r="F22" s="41" t="s">
        <v>62</v>
      </c>
      <c r="G22" s="42" t="s">
        <v>62</v>
      </c>
      <c r="H22" s="17"/>
    </row>
    <row r="23" spans="1:8" ht="25.5" x14ac:dyDescent="0.2">
      <c r="A23" s="103">
        <v>8</v>
      </c>
      <c r="B23" s="27"/>
      <c r="C23" s="27"/>
      <c r="D23" s="45"/>
      <c r="E23" s="40"/>
      <c r="F23" s="41" t="s">
        <v>62</v>
      </c>
      <c r="G23" s="42" t="s">
        <v>62</v>
      </c>
      <c r="H23" s="17"/>
    </row>
    <row r="24" spans="1:8" ht="25.5" x14ac:dyDescent="0.2">
      <c r="A24" s="103">
        <v>9</v>
      </c>
      <c r="B24" s="27"/>
      <c r="C24" s="27"/>
      <c r="D24" s="45"/>
      <c r="E24" s="40"/>
      <c r="F24" s="41" t="s">
        <v>62</v>
      </c>
      <c r="G24" s="42" t="s">
        <v>62</v>
      </c>
      <c r="H24" s="17"/>
    </row>
    <row r="25" spans="1:8" ht="25.5" x14ac:dyDescent="0.2">
      <c r="A25" s="103">
        <v>10</v>
      </c>
      <c r="B25" s="27"/>
      <c r="C25" s="27"/>
      <c r="D25" s="45"/>
      <c r="E25" s="40"/>
      <c r="F25" s="41" t="s">
        <v>62</v>
      </c>
      <c r="G25" s="42" t="s">
        <v>62</v>
      </c>
      <c r="H25" s="17"/>
    </row>
    <row r="26" spans="1:8" ht="25.5" x14ac:dyDescent="0.2">
      <c r="A26" s="103">
        <v>11</v>
      </c>
      <c r="B26" s="27"/>
      <c r="C26" s="27"/>
      <c r="D26" s="45"/>
      <c r="E26" s="40"/>
      <c r="F26" s="41" t="s">
        <v>62</v>
      </c>
      <c r="G26" s="42" t="s">
        <v>62</v>
      </c>
      <c r="H26" s="17"/>
    </row>
    <row r="27" spans="1:8" ht="25.5" x14ac:dyDescent="0.2">
      <c r="A27" s="103">
        <v>12</v>
      </c>
      <c r="B27" s="27"/>
      <c r="C27" s="27"/>
      <c r="D27" s="45"/>
      <c r="E27" s="40"/>
      <c r="F27" s="41" t="s">
        <v>62</v>
      </c>
      <c r="G27" s="42" t="s">
        <v>62</v>
      </c>
      <c r="H27" s="17"/>
    </row>
    <row r="28" spans="1:8" ht="25.5" x14ac:dyDescent="0.2">
      <c r="A28" s="103">
        <v>13</v>
      </c>
      <c r="B28" s="27"/>
      <c r="C28" s="27"/>
      <c r="D28" s="45"/>
      <c r="E28" s="40"/>
      <c r="F28" s="41" t="s">
        <v>62</v>
      </c>
      <c r="G28" s="42" t="s">
        <v>62</v>
      </c>
      <c r="H28" s="17"/>
    </row>
    <row r="29" spans="1:8" ht="25.5" x14ac:dyDescent="0.2">
      <c r="A29" s="103">
        <v>14</v>
      </c>
      <c r="B29" s="27"/>
      <c r="C29" s="27"/>
      <c r="D29" s="45"/>
      <c r="E29" s="40"/>
      <c r="F29" s="41" t="s">
        <v>62</v>
      </c>
      <c r="G29" s="42" t="s">
        <v>62</v>
      </c>
      <c r="H29" s="17"/>
    </row>
    <row r="30" spans="1:8" ht="25.5" x14ac:dyDescent="0.2">
      <c r="A30" s="103">
        <v>15</v>
      </c>
      <c r="B30" s="27"/>
      <c r="C30" s="27"/>
      <c r="D30" s="45"/>
      <c r="E30" s="40"/>
      <c r="F30" s="41" t="s">
        <v>62</v>
      </c>
      <c r="G30" s="42" t="s">
        <v>62</v>
      </c>
      <c r="H30" s="17"/>
    </row>
    <row r="31" spans="1:8" ht="25.5" x14ac:dyDescent="0.2">
      <c r="A31" s="103">
        <v>16</v>
      </c>
      <c r="B31" s="27"/>
      <c r="C31" s="27"/>
      <c r="D31" s="45"/>
      <c r="E31" s="40"/>
      <c r="F31" s="41" t="s">
        <v>62</v>
      </c>
      <c r="G31" s="42" t="s">
        <v>62</v>
      </c>
      <c r="H31" s="17"/>
    </row>
    <row r="33" spans="1:8" s="38" customFormat="1" ht="20.25" x14ac:dyDescent="0.2">
      <c r="A33" s="23" t="s">
        <v>42</v>
      </c>
    </row>
    <row r="34" spans="1:8" ht="30" x14ac:dyDescent="0.2">
      <c r="A34" s="88" t="s">
        <v>1</v>
      </c>
      <c r="B34" s="91" t="s">
        <v>48</v>
      </c>
      <c r="C34" s="89" t="s">
        <v>43</v>
      </c>
      <c r="D34" s="89" t="s">
        <v>63</v>
      </c>
      <c r="E34" s="90" t="s">
        <v>46</v>
      </c>
      <c r="F34" s="90" t="s">
        <v>44</v>
      </c>
      <c r="G34" s="89" t="s">
        <v>45</v>
      </c>
      <c r="H34" s="89" t="s">
        <v>27</v>
      </c>
    </row>
    <row r="35" spans="1:8" s="46" customFormat="1" x14ac:dyDescent="0.2">
      <c r="A35" s="104"/>
      <c r="B35" s="21" t="s">
        <v>49</v>
      </c>
      <c r="C35" s="24">
        <v>40955</v>
      </c>
      <c r="D35" s="19" t="s">
        <v>13</v>
      </c>
      <c r="E35" s="21" t="s">
        <v>47</v>
      </c>
      <c r="F35" s="41" t="s">
        <v>64</v>
      </c>
      <c r="G35" s="17" t="s">
        <v>29</v>
      </c>
      <c r="H35" s="19"/>
    </row>
    <row r="36" spans="1:8" s="46" customFormat="1" x14ac:dyDescent="0.2">
      <c r="A36" s="104"/>
      <c r="B36" s="21"/>
      <c r="C36" s="24"/>
      <c r="D36" s="19"/>
      <c r="E36" s="21"/>
      <c r="F36" s="41"/>
      <c r="G36" s="17"/>
      <c r="H36" s="19"/>
    </row>
    <row r="37" spans="1:8" s="46" customFormat="1" x14ac:dyDescent="0.2">
      <c r="A37" s="104"/>
      <c r="B37" s="21"/>
      <c r="C37" s="24"/>
      <c r="D37" s="19"/>
      <c r="E37" s="21"/>
      <c r="F37" s="41"/>
      <c r="G37" s="17"/>
      <c r="H37" s="19"/>
    </row>
    <row r="38" spans="1:8" s="46" customFormat="1" x14ac:dyDescent="0.2">
      <c r="A38" s="104"/>
      <c r="B38" s="21"/>
      <c r="C38" s="24"/>
      <c r="D38" s="19"/>
      <c r="E38" s="21"/>
      <c r="F38" s="41"/>
      <c r="G38" s="17"/>
      <c r="H38" s="19"/>
    </row>
    <row r="39" spans="1:8" s="46" customFormat="1" x14ac:dyDescent="0.2">
      <c r="A39" s="104"/>
      <c r="B39" s="21"/>
      <c r="C39" s="24"/>
      <c r="D39" s="19"/>
      <c r="E39" s="21"/>
      <c r="F39" s="41"/>
      <c r="G39" s="17"/>
      <c r="H39" s="19"/>
    </row>
    <row r="40" spans="1:8" s="46" customFormat="1" x14ac:dyDescent="0.2">
      <c r="A40" s="104"/>
      <c r="B40" s="21"/>
      <c r="C40" s="24"/>
      <c r="D40" s="19"/>
      <c r="E40" s="21"/>
      <c r="F40" s="41"/>
      <c r="G40" s="17"/>
      <c r="H40" s="19"/>
    </row>
    <row r="41" spans="1:8" s="46" customFormat="1" x14ac:dyDescent="0.2">
      <c r="A41" s="104"/>
      <c r="B41" s="21"/>
      <c r="C41" s="24"/>
      <c r="D41" s="19"/>
      <c r="E41" s="21"/>
      <c r="F41" s="41"/>
      <c r="G41" s="17"/>
      <c r="H41" s="19"/>
    </row>
    <row r="42" spans="1:8" s="46" customFormat="1" x14ac:dyDescent="0.2">
      <c r="A42" s="104"/>
      <c r="B42" s="21"/>
      <c r="C42" s="24"/>
      <c r="D42" s="19"/>
      <c r="E42" s="21"/>
      <c r="F42" s="41"/>
      <c r="G42" s="17"/>
      <c r="H42" s="19"/>
    </row>
    <row r="43" spans="1:8" s="46" customFormat="1" x14ac:dyDescent="0.2">
      <c r="A43" s="104"/>
      <c r="B43" s="21"/>
      <c r="C43" s="24"/>
      <c r="D43" s="19"/>
      <c r="E43" s="21"/>
      <c r="F43" s="41"/>
      <c r="G43" s="17"/>
      <c r="H43" s="19"/>
    </row>
    <row r="44" spans="1:8" s="46" customFormat="1" x14ac:dyDescent="0.2">
      <c r="A44" s="104"/>
      <c r="B44" s="21"/>
      <c r="C44" s="24"/>
      <c r="D44" s="19"/>
      <c r="E44" s="21"/>
      <c r="F44" s="41"/>
      <c r="G44" s="17"/>
      <c r="H44" s="19"/>
    </row>
    <row r="45" spans="1:8" s="46" customFormat="1" x14ac:dyDescent="0.2">
      <c r="A45" s="104"/>
      <c r="B45" s="21"/>
      <c r="C45" s="24"/>
      <c r="D45" s="19"/>
      <c r="E45" s="21"/>
      <c r="F45" s="41"/>
      <c r="G45" s="17"/>
      <c r="H45" s="19"/>
    </row>
    <row r="46" spans="1:8" s="46" customFormat="1" x14ac:dyDescent="0.2">
      <c r="A46" s="104"/>
      <c r="B46" s="21"/>
      <c r="C46" s="24"/>
      <c r="D46" s="19"/>
      <c r="E46" s="21"/>
      <c r="F46" s="41"/>
      <c r="G46" s="17"/>
      <c r="H46" s="19"/>
    </row>
  </sheetData>
  <phoneticPr fontId="7" type="noConversion"/>
  <conditionalFormatting sqref="B35:H46 B16:H31">
    <cfRule type="expression" dxfId="4" priority="1" stopIfTrue="1">
      <formula>MOD(ROW(),2)=1</formula>
    </cfRule>
  </conditionalFormatting>
  <hyperlinks>
    <hyperlink ref="J4" r:id="rId1" display="https://www.vertex42.com/ExcelTemplates/basketball-roster.html" xr:uid="{00000000-0004-0000-0000-000000000000}"/>
  </hyperlinks>
  <printOptions horizontalCentered="1"/>
  <pageMargins left="0.5" right="0.5" top="0.5" bottom="0.5" header="0.25" footer="0.25"/>
  <pageSetup scale="80" orientation="portrait" r:id="rId2"/>
  <headerFooter scaleWithDoc="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64"/>
  <sheetViews>
    <sheetView showGridLines="0" workbookViewId="0"/>
  </sheetViews>
  <sheetFormatPr defaultRowHeight="12.75" x14ac:dyDescent="0.2"/>
  <cols>
    <col min="5" max="5" width="11.140625" customWidth="1"/>
    <col min="6" max="6" width="7.7109375" customWidth="1"/>
    <col min="7" max="7" width="6.85546875" customWidth="1"/>
    <col min="12" max="12" width="11" customWidth="1"/>
    <col min="13" max="13" width="7.7109375" customWidth="1"/>
    <col min="14" max="14" width="5.7109375" customWidth="1"/>
    <col min="15" max="15" width="5" customWidth="1"/>
    <col min="16" max="16" width="5.5703125" customWidth="1"/>
  </cols>
  <sheetData>
    <row r="1" spans="1:24" ht="21.75" customHeight="1" x14ac:dyDescent="0.25">
      <c r="A1" s="50" t="s">
        <v>71</v>
      </c>
      <c r="B1" s="51"/>
      <c r="C1" s="51"/>
      <c r="D1" s="39" t="s">
        <v>13</v>
      </c>
      <c r="E1" s="39" t="s">
        <v>12</v>
      </c>
      <c r="F1" s="48"/>
      <c r="G1" s="48"/>
      <c r="I1" s="5" t="s">
        <v>0</v>
      </c>
      <c r="J1" s="126"/>
      <c r="K1" s="126"/>
      <c r="P1" s="1" t="s">
        <v>84</v>
      </c>
    </row>
    <row r="2" spans="1:24" x14ac:dyDescent="0.2">
      <c r="P2" s="92" t="s">
        <v>1</v>
      </c>
      <c r="Q2" s="93" t="s">
        <v>18</v>
      </c>
      <c r="R2" s="94" t="s">
        <v>7</v>
      </c>
      <c r="S2" s="94" t="s">
        <v>8</v>
      </c>
      <c r="T2" s="94" t="s">
        <v>85</v>
      </c>
      <c r="U2" s="95" t="s">
        <v>86</v>
      </c>
    </row>
    <row r="3" spans="1:24" x14ac:dyDescent="0.2">
      <c r="F3" s="47" t="s">
        <v>7</v>
      </c>
      <c r="M3" s="47" t="s">
        <v>8</v>
      </c>
      <c r="P3" s="66">
        <v>1</v>
      </c>
      <c r="Q3" s="67" t="s">
        <v>72</v>
      </c>
      <c r="R3" s="64" t="str">
        <f>IF(Q3="","",INDEX($G$5:$G$22,MATCH($Q3,$F$5:$F$22,0)))</f>
        <v>LG</v>
      </c>
      <c r="S3" s="64" t="str">
        <f>IF(R3="","",INDEX($N$5:$N$22,MATCH($Q3,$M$5:$M$22,0)))</f>
        <v>Bench</v>
      </c>
      <c r="T3" s="64" t="str">
        <f>IF(S3="","",INDEX($G$37:$G$54,MATCH($Q3,$F$37:$F$54,0)))</f>
        <v>LG</v>
      </c>
      <c r="U3" s="65" t="str">
        <f>IF(T3="","",INDEX($N$37:$N$54,MATCH($Q3,$M$37:$M$54,0)))</f>
        <v>Bench</v>
      </c>
    </row>
    <row r="4" spans="1:24" x14ac:dyDescent="0.2">
      <c r="F4" s="16" t="s">
        <v>2</v>
      </c>
      <c r="G4" s="16" t="s">
        <v>19</v>
      </c>
      <c r="M4" s="16" t="s">
        <v>2</v>
      </c>
      <c r="N4" s="16" t="s">
        <v>19</v>
      </c>
      <c r="P4" s="66">
        <v>2</v>
      </c>
      <c r="Q4" s="67" t="s">
        <v>73</v>
      </c>
      <c r="R4" s="64" t="str">
        <f t="shared" ref="R4:R20" si="0">IF(Q4="","",INDEX($G$5:$G$22,MATCH($Q4,$F$5:$F$22,0)))</f>
        <v>RG</v>
      </c>
      <c r="S4" s="64" t="str">
        <f t="shared" ref="S4:S20" si="1">IF(R4="","",INDEX($N$5:$N$22,MATCH($Q4,$M$5:$M$22,0)))</f>
        <v>Bench</v>
      </c>
      <c r="T4" s="64" t="str">
        <f t="shared" ref="T4:T20" si="2">IF(S4="","",INDEX($G$37:$G$54,MATCH($Q4,$F$37:$F$54,0)))</f>
        <v>RG</v>
      </c>
      <c r="U4" s="65" t="str">
        <f t="shared" ref="U4:U20" si="3">IF(T4="","",INDEX($N$37:$N$54,MATCH($Q4,$M$37:$M$54,0)))</f>
        <v>Bench</v>
      </c>
    </row>
    <row r="5" spans="1:24" x14ac:dyDescent="0.2">
      <c r="F5" s="52" t="s">
        <v>72</v>
      </c>
      <c r="G5" s="108" t="s">
        <v>99</v>
      </c>
      <c r="M5" s="52" t="s">
        <v>77</v>
      </c>
      <c r="N5" s="49" t="str">
        <f>G5</f>
        <v>LG</v>
      </c>
      <c r="P5" s="66">
        <v>3</v>
      </c>
      <c r="Q5" s="67" t="s">
        <v>74</v>
      </c>
      <c r="R5" s="64" t="str">
        <f t="shared" si="0"/>
        <v>C</v>
      </c>
      <c r="S5" s="64" t="str">
        <f t="shared" si="1"/>
        <v>Bench</v>
      </c>
      <c r="T5" s="64" t="str">
        <f t="shared" si="2"/>
        <v>C</v>
      </c>
      <c r="U5" s="65" t="str">
        <f t="shared" si="3"/>
        <v>Bench</v>
      </c>
    </row>
    <row r="6" spans="1:24" x14ac:dyDescent="0.2">
      <c r="F6" s="52" t="s">
        <v>73</v>
      </c>
      <c r="G6" s="108" t="s">
        <v>100</v>
      </c>
      <c r="M6" s="52" t="s">
        <v>78</v>
      </c>
      <c r="N6" s="49" t="str">
        <f t="shared" ref="N6:N16" si="4">G6</f>
        <v>RG</v>
      </c>
      <c r="P6" s="66">
        <v>4</v>
      </c>
      <c r="Q6" s="67" t="s">
        <v>75</v>
      </c>
      <c r="R6" s="64" t="str">
        <f t="shared" si="0"/>
        <v>LF</v>
      </c>
      <c r="S6" s="64" t="str">
        <f t="shared" si="1"/>
        <v>Bench</v>
      </c>
      <c r="T6" s="64" t="str">
        <f t="shared" si="2"/>
        <v>LF</v>
      </c>
      <c r="U6" s="65" t="str">
        <f t="shared" si="3"/>
        <v>Bench</v>
      </c>
    </row>
    <row r="7" spans="1:24" x14ac:dyDescent="0.2">
      <c r="F7" s="52" t="s">
        <v>74</v>
      </c>
      <c r="G7" s="108" t="s">
        <v>97</v>
      </c>
      <c r="M7" s="52" t="s">
        <v>79</v>
      </c>
      <c r="N7" s="49" t="str">
        <f t="shared" si="4"/>
        <v>C</v>
      </c>
      <c r="P7" s="66">
        <v>5</v>
      </c>
      <c r="Q7" s="67" t="s">
        <v>76</v>
      </c>
      <c r="R7" s="64" t="str">
        <f t="shared" si="0"/>
        <v>RF</v>
      </c>
      <c r="S7" s="64" t="str">
        <f t="shared" si="1"/>
        <v>Bench</v>
      </c>
      <c r="T7" s="64" t="str">
        <f t="shared" si="2"/>
        <v>RF</v>
      </c>
      <c r="U7" s="65" t="str">
        <f t="shared" si="3"/>
        <v>Bench</v>
      </c>
    </row>
    <row r="8" spans="1:24" x14ac:dyDescent="0.2">
      <c r="F8" s="52" t="s">
        <v>75</v>
      </c>
      <c r="G8" s="108" t="s">
        <v>101</v>
      </c>
      <c r="M8" s="52" t="s">
        <v>80</v>
      </c>
      <c r="N8" s="49" t="str">
        <f t="shared" si="4"/>
        <v>LF</v>
      </c>
      <c r="P8" s="66">
        <v>6</v>
      </c>
      <c r="Q8" s="67" t="s">
        <v>77</v>
      </c>
      <c r="R8" s="64" t="str">
        <f t="shared" si="0"/>
        <v>Bench</v>
      </c>
      <c r="S8" s="64" t="str">
        <f t="shared" si="1"/>
        <v>LG</v>
      </c>
      <c r="T8" s="64" t="str">
        <f t="shared" si="2"/>
        <v>Bench</v>
      </c>
      <c r="U8" s="65" t="str">
        <f t="shared" si="3"/>
        <v>LG</v>
      </c>
    </row>
    <row r="9" spans="1:24" x14ac:dyDescent="0.2">
      <c r="F9" s="52" t="s">
        <v>76</v>
      </c>
      <c r="G9" s="108" t="s">
        <v>102</v>
      </c>
      <c r="M9" s="52" t="s">
        <v>81</v>
      </c>
      <c r="N9" s="49" t="str">
        <f t="shared" si="4"/>
        <v>RF</v>
      </c>
      <c r="P9" s="66">
        <v>7</v>
      </c>
      <c r="Q9" s="67" t="s">
        <v>78</v>
      </c>
      <c r="R9" s="64" t="str">
        <f t="shared" si="0"/>
        <v>Bench</v>
      </c>
      <c r="S9" s="64" t="str">
        <f t="shared" si="1"/>
        <v>RG</v>
      </c>
      <c r="T9" s="64" t="str">
        <f t="shared" si="2"/>
        <v>Bench</v>
      </c>
      <c r="U9" s="65" t="str">
        <f t="shared" si="3"/>
        <v>RG</v>
      </c>
    </row>
    <row r="10" spans="1:24" x14ac:dyDescent="0.2">
      <c r="F10" s="52" t="s">
        <v>77</v>
      </c>
      <c r="G10" s="68" t="s">
        <v>6</v>
      </c>
      <c r="M10" s="52" t="s">
        <v>72</v>
      </c>
      <c r="N10" s="49" t="str">
        <f t="shared" si="4"/>
        <v>Bench</v>
      </c>
      <c r="P10" s="66">
        <v>8</v>
      </c>
      <c r="Q10" s="67" t="s">
        <v>79</v>
      </c>
      <c r="R10" s="64" t="str">
        <f t="shared" si="0"/>
        <v>Bench</v>
      </c>
      <c r="S10" s="64" t="str">
        <f t="shared" si="1"/>
        <v>C</v>
      </c>
      <c r="T10" s="64" t="str">
        <f t="shared" si="2"/>
        <v>Bench</v>
      </c>
      <c r="U10" s="65" t="str">
        <f t="shared" si="3"/>
        <v>C</v>
      </c>
    </row>
    <row r="11" spans="1:24" x14ac:dyDescent="0.2">
      <c r="F11" s="52" t="s">
        <v>78</v>
      </c>
      <c r="G11" s="68" t="s">
        <v>6</v>
      </c>
      <c r="M11" s="52" t="s">
        <v>73</v>
      </c>
      <c r="N11" s="49" t="str">
        <f t="shared" si="4"/>
        <v>Bench</v>
      </c>
      <c r="P11" s="66">
        <v>9</v>
      </c>
      <c r="Q11" s="67" t="s">
        <v>80</v>
      </c>
      <c r="R11" s="64" t="str">
        <f t="shared" si="0"/>
        <v>Bench</v>
      </c>
      <c r="S11" s="64" t="str">
        <f t="shared" si="1"/>
        <v>LF</v>
      </c>
      <c r="T11" s="64" t="str">
        <f t="shared" si="2"/>
        <v>Bench</v>
      </c>
      <c r="U11" s="65" t="str">
        <f t="shared" si="3"/>
        <v>LF</v>
      </c>
    </row>
    <row r="12" spans="1:24" x14ac:dyDescent="0.2">
      <c r="F12" s="52" t="s">
        <v>79</v>
      </c>
      <c r="G12" s="68" t="s">
        <v>6</v>
      </c>
      <c r="M12" s="52" t="s">
        <v>74</v>
      </c>
      <c r="N12" s="49" t="str">
        <f t="shared" si="4"/>
        <v>Bench</v>
      </c>
      <c r="P12" s="66">
        <v>10</v>
      </c>
      <c r="Q12" s="67" t="s">
        <v>81</v>
      </c>
      <c r="R12" s="64" t="str">
        <f t="shared" si="0"/>
        <v>Bench</v>
      </c>
      <c r="S12" s="64" t="str">
        <f t="shared" si="1"/>
        <v>RF</v>
      </c>
      <c r="T12" s="64" t="str">
        <f t="shared" si="2"/>
        <v>Bench</v>
      </c>
      <c r="U12" s="65" t="str">
        <f t="shared" si="3"/>
        <v>RF</v>
      </c>
      <c r="X12" s="8"/>
    </row>
    <row r="13" spans="1:24" x14ac:dyDescent="0.2">
      <c r="F13" s="52" t="s">
        <v>80</v>
      </c>
      <c r="G13" s="68" t="s">
        <v>6</v>
      </c>
      <c r="M13" s="52" t="s">
        <v>75</v>
      </c>
      <c r="N13" s="49" t="str">
        <f t="shared" si="4"/>
        <v>Bench</v>
      </c>
      <c r="P13" s="66">
        <v>11</v>
      </c>
      <c r="Q13" s="67" t="s">
        <v>82</v>
      </c>
      <c r="R13" s="64" t="str">
        <f t="shared" si="0"/>
        <v>Absent</v>
      </c>
      <c r="S13" s="64" t="str">
        <f t="shared" si="1"/>
        <v>Absent</v>
      </c>
      <c r="T13" s="64" t="str">
        <f t="shared" si="2"/>
        <v>Absent</v>
      </c>
      <c r="U13" s="65" t="str">
        <f t="shared" si="3"/>
        <v>Absent</v>
      </c>
    </row>
    <row r="14" spans="1:24" x14ac:dyDescent="0.2">
      <c r="F14" s="52" t="s">
        <v>81</v>
      </c>
      <c r="G14" s="68" t="s">
        <v>6</v>
      </c>
      <c r="M14" s="52" t="s">
        <v>76</v>
      </c>
      <c r="N14" s="49" t="str">
        <f t="shared" si="4"/>
        <v>Bench</v>
      </c>
      <c r="P14" s="66">
        <v>12</v>
      </c>
      <c r="Q14" s="67" t="s">
        <v>83</v>
      </c>
      <c r="R14" s="64" t="str">
        <f t="shared" si="0"/>
        <v>Absent</v>
      </c>
      <c r="S14" s="64" t="str">
        <f t="shared" si="1"/>
        <v>Absent</v>
      </c>
      <c r="T14" s="64" t="str">
        <f t="shared" si="2"/>
        <v>Absent</v>
      </c>
      <c r="U14" s="65" t="str">
        <f t="shared" si="3"/>
        <v>Absent</v>
      </c>
    </row>
    <row r="15" spans="1:24" x14ac:dyDescent="0.2">
      <c r="F15" s="52" t="s">
        <v>82</v>
      </c>
      <c r="G15" s="68" t="s">
        <v>98</v>
      </c>
      <c r="M15" s="52" t="s">
        <v>82</v>
      </c>
      <c r="N15" s="49" t="str">
        <f t="shared" si="4"/>
        <v>Absent</v>
      </c>
      <c r="P15" s="66"/>
      <c r="Q15" s="67"/>
      <c r="R15" s="64" t="str">
        <f t="shared" si="0"/>
        <v/>
      </c>
      <c r="S15" s="64" t="str">
        <f t="shared" si="1"/>
        <v/>
      </c>
      <c r="T15" s="64" t="str">
        <f t="shared" si="2"/>
        <v/>
      </c>
      <c r="U15" s="65" t="str">
        <f t="shared" si="3"/>
        <v/>
      </c>
    </row>
    <row r="16" spans="1:24" x14ac:dyDescent="0.2">
      <c r="F16" s="52" t="s">
        <v>83</v>
      </c>
      <c r="G16" s="68" t="s">
        <v>98</v>
      </c>
      <c r="M16" s="52" t="s">
        <v>83</v>
      </c>
      <c r="N16" s="49" t="str">
        <f t="shared" si="4"/>
        <v>Absent</v>
      </c>
      <c r="P16" s="66"/>
      <c r="Q16" s="67"/>
      <c r="R16" s="64" t="str">
        <f t="shared" si="0"/>
        <v/>
      </c>
      <c r="S16" s="64" t="str">
        <f t="shared" si="1"/>
        <v/>
      </c>
      <c r="T16" s="64" t="str">
        <f t="shared" si="2"/>
        <v/>
      </c>
      <c r="U16" s="65" t="str">
        <f t="shared" si="3"/>
        <v/>
      </c>
    </row>
    <row r="17" spans="6:21" x14ac:dyDescent="0.2">
      <c r="F17" s="52"/>
      <c r="G17" s="68"/>
      <c r="M17" s="52"/>
      <c r="N17" s="49"/>
      <c r="P17" s="66"/>
      <c r="Q17" s="67"/>
      <c r="R17" s="64" t="str">
        <f t="shared" si="0"/>
        <v/>
      </c>
      <c r="S17" s="64" t="str">
        <f t="shared" si="1"/>
        <v/>
      </c>
      <c r="T17" s="64" t="str">
        <f t="shared" si="2"/>
        <v/>
      </c>
      <c r="U17" s="65" t="str">
        <f t="shared" si="3"/>
        <v/>
      </c>
    </row>
    <row r="18" spans="6:21" x14ac:dyDescent="0.2">
      <c r="F18" s="52"/>
      <c r="G18" s="68"/>
      <c r="M18" s="52"/>
      <c r="N18" s="49"/>
      <c r="P18" s="66"/>
      <c r="Q18" s="67"/>
      <c r="R18" s="64" t="str">
        <f t="shared" si="0"/>
        <v/>
      </c>
      <c r="S18" s="64" t="str">
        <f t="shared" si="1"/>
        <v/>
      </c>
      <c r="T18" s="64" t="str">
        <f t="shared" si="2"/>
        <v/>
      </c>
      <c r="U18" s="65" t="str">
        <f t="shared" si="3"/>
        <v/>
      </c>
    </row>
    <row r="19" spans="6:21" x14ac:dyDescent="0.2">
      <c r="F19" s="52"/>
      <c r="G19" s="68"/>
      <c r="M19" s="52"/>
      <c r="N19" s="49"/>
      <c r="P19" s="66"/>
      <c r="Q19" s="67"/>
      <c r="R19" s="64" t="str">
        <f t="shared" si="0"/>
        <v/>
      </c>
      <c r="S19" s="64" t="str">
        <f t="shared" si="1"/>
        <v/>
      </c>
      <c r="T19" s="64" t="str">
        <f t="shared" si="2"/>
        <v/>
      </c>
      <c r="U19" s="65" t="str">
        <f t="shared" si="3"/>
        <v/>
      </c>
    </row>
    <row r="20" spans="6:21" x14ac:dyDescent="0.2">
      <c r="F20" s="52"/>
      <c r="G20" s="68"/>
      <c r="M20" s="52"/>
      <c r="N20" s="49"/>
      <c r="P20" s="66"/>
      <c r="Q20" s="67"/>
      <c r="R20" s="64" t="str">
        <f t="shared" si="0"/>
        <v/>
      </c>
      <c r="S20" s="64" t="str">
        <f t="shared" si="1"/>
        <v/>
      </c>
      <c r="T20" s="64" t="str">
        <f t="shared" si="2"/>
        <v/>
      </c>
      <c r="U20" s="65" t="str">
        <f t="shared" si="3"/>
        <v/>
      </c>
    </row>
    <row r="21" spans="6:21" x14ac:dyDescent="0.2">
      <c r="F21" s="52"/>
      <c r="G21" s="68"/>
      <c r="M21" s="52"/>
      <c r="N21" s="49"/>
    </row>
    <row r="22" spans="6:21" x14ac:dyDescent="0.2">
      <c r="F22" s="52"/>
      <c r="G22" s="68"/>
      <c r="M22" s="52"/>
      <c r="N22" s="49"/>
    </row>
    <row r="23" spans="6:21" x14ac:dyDescent="0.2">
      <c r="F23" s="3"/>
      <c r="G23" s="3"/>
      <c r="M23" s="3"/>
      <c r="N23" s="3"/>
    </row>
    <row r="24" spans="6:21" x14ac:dyDescent="0.2">
      <c r="F24" s="3"/>
      <c r="G24" s="3"/>
      <c r="M24" s="3"/>
      <c r="N24" s="3"/>
    </row>
    <row r="25" spans="6:21" x14ac:dyDescent="0.2">
      <c r="F25" s="3"/>
      <c r="G25" s="3"/>
      <c r="M25" s="3"/>
      <c r="N25" s="3"/>
    </row>
    <row r="26" spans="6:21" x14ac:dyDescent="0.2">
      <c r="F26" s="3"/>
      <c r="G26" s="3"/>
      <c r="M26" s="3"/>
      <c r="N26" s="3"/>
    </row>
    <row r="27" spans="6:21" x14ac:dyDescent="0.2">
      <c r="F27" s="3"/>
      <c r="G27" s="3"/>
      <c r="M27" s="3"/>
      <c r="N27" s="3"/>
    </row>
    <row r="28" spans="6:21" x14ac:dyDescent="0.2">
      <c r="F28" s="3"/>
      <c r="G28" s="3"/>
      <c r="M28" s="3"/>
      <c r="N28" s="3"/>
    </row>
    <row r="29" spans="6:21" x14ac:dyDescent="0.2">
      <c r="F29" s="3"/>
      <c r="G29" s="3"/>
      <c r="M29" s="3"/>
      <c r="N29" s="3"/>
    </row>
    <row r="30" spans="6:21" x14ac:dyDescent="0.2">
      <c r="F30" s="3"/>
      <c r="G30" s="3"/>
      <c r="M30" s="3"/>
      <c r="N30" s="3"/>
    </row>
    <row r="31" spans="6:21" x14ac:dyDescent="0.2">
      <c r="F31" s="3"/>
      <c r="G31" s="3"/>
      <c r="M31" s="3"/>
      <c r="N31" s="3"/>
    </row>
    <row r="32" spans="6:21" x14ac:dyDescent="0.2">
      <c r="F32" s="3"/>
      <c r="G32" s="3"/>
      <c r="M32" s="3"/>
      <c r="N32" s="3"/>
    </row>
    <row r="35" spans="6:14" ht="41.25" customHeight="1" x14ac:dyDescent="0.2">
      <c r="F35" s="4" t="s">
        <v>85</v>
      </c>
      <c r="M35" s="4" t="s">
        <v>86</v>
      </c>
    </row>
    <row r="36" spans="6:14" x14ac:dyDescent="0.2">
      <c r="F36" s="16" t="s">
        <v>2</v>
      </c>
      <c r="G36" s="16" t="s">
        <v>19</v>
      </c>
      <c r="H36" s="4"/>
      <c r="M36" s="16" t="s">
        <v>2</v>
      </c>
      <c r="N36" s="16" t="s">
        <v>19</v>
      </c>
    </row>
    <row r="37" spans="6:14" x14ac:dyDescent="0.2">
      <c r="F37" s="52" t="s">
        <v>72</v>
      </c>
      <c r="G37" s="49" t="str">
        <f>G5</f>
        <v>LG</v>
      </c>
      <c r="M37" s="52" t="s">
        <v>77</v>
      </c>
      <c r="N37" s="49" t="str">
        <f>G5</f>
        <v>LG</v>
      </c>
    </row>
    <row r="38" spans="6:14" x14ac:dyDescent="0.2">
      <c r="F38" s="52" t="s">
        <v>73</v>
      </c>
      <c r="G38" s="49" t="str">
        <f t="shared" ref="G38:G48" si="5">G6</f>
        <v>RG</v>
      </c>
      <c r="M38" s="52" t="s">
        <v>78</v>
      </c>
      <c r="N38" s="49" t="str">
        <f t="shared" ref="N38:N48" si="6">G6</f>
        <v>RG</v>
      </c>
    </row>
    <row r="39" spans="6:14" x14ac:dyDescent="0.2">
      <c r="F39" s="52" t="s">
        <v>74</v>
      </c>
      <c r="G39" s="49" t="str">
        <f t="shared" si="5"/>
        <v>C</v>
      </c>
      <c r="M39" s="52" t="s">
        <v>79</v>
      </c>
      <c r="N39" s="49" t="str">
        <f t="shared" si="6"/>
        <v>C</v>
      </c>
    </row>
    <row r="40" spans="6:14" x14ac:dyDescent="0.2">
      <c r="F40" s="52" t="s">
        <v>75</v>
      </c>
      <c r="G40" s="49" t="str">
        <f t="shared" si="5"/>
        <v>LF</v>
      </c>
      <c r="M40" s="52" t="s">
        <v>80</v>
      </c>
      <c r="N40" s="49" t="str">
        <f t="shared" si="6"/>
        <v>LF</v>
      </c>
    </row>
    <row r="41" spans="6:14" x14ac:dyDescent="0.2">
      <c r="F41" s="52" t="s">
        <v>76</v>
      </c>
      <c r="G41" s="49" t="str">
        <f t="shared" si="5"/>
        <v>RF</v>
      </c>
      <c r="M41" s="52" t="s">
        <v>81</v>
      </c>
      <c r="N41" s="49" t="str">
        <f t="shared" si="6"/>
        <v>RF</v>
      </c>
    </row>
    <row r="42" spans="6:14" x14ac:dyDescent="0.2">
      <c r="F42" s="52" t="s">
        <v>77</v>
      </c>
      <c r="G42" s="49" t="str">
        <f t="shared" si="5"/>
        <v>Bench</v>
      </c>
      <c r="M42" s="52" t="s">
        <v>72</v>
      </c>
      <c r="N42" s="49" t="str">
        <f t="shared" si="6"/>
        <v>Bench</v>
      </c>
    </row>
    <row r="43" spans="6:14" x14ac:dyDescent="0.2">
      <c r="F43" s="52" t="s">
        <v>78</v>
      </c>
      <c r="G43" s="49" t="str">
        <f t="shared" si="5"/>
        <v>Bench</v>
      </c>
      <c r="M43" s="52" t="s">
        <v>73</v>
      </c>
      <c r="N43" s="49" t="str">
        <f t="shared" si="6"/>
        <v>Bench</v>
      </c>
    </row>
    <row r="44" spans="6:14" x14ac:dyDescent="0.2">
      <c r="F44" s="52" t="s">
        <v>79</v>
      </c>
      <c r="G44" s="49" t="str">
        <f t="shared" si="5"/>
        <v>Bench</v>
      </c>
      <c r="M44" s="52" t="s">
        <v>74</v>
      </c>
      <c r="N44" s="49" t="str">
        <f t="shared" si="6"/>
        <v>Bench</v>
      </c>
    </row>
    <row r="45" spans="6:14" x14ac:dyDescent="0.2">
      <c r="F45" s="52" t="s">
        <v>80</v>
      </c>
      <c r="G45" s="49" t="str">
        <f t="shared" si="5"/>
        <v>Bench</v>
      </c>
      <c r="M45" s="52" t="s">
        <v>75</v>
      </c>
      <c r="N45" s="49" t="str">
        <f t="shared" si="6"/>
        <v>Bench</v>
      </c>
    </row>
    <row r="46" spans="6:14" x14ac:dyDescent="0.2">
      <c r="F46" s="52" t="s">
        <v>81</v>
      </c>
      <c r="G46" s="49" t="str">
        <f t="shared" si="5"/>
        <v>Bench</v>
      </c>
      <c r="M46" s="52" t="s">
        <v>76</v>
      </c>
      <c r="N46" s="49" t="str">
        <f t="shared" si="6"/>
        <v>Bench</v>
      </c>
    </row>
    <row r="47" spans="6:14" x14ac:dyDescent="0.2">
      <c r="F47" s="52" t="s">
        <v>82</v>
      </c>
      <c r="G47" s="49" t="str">
        <f t="shared" si="5"/>
        <v>Absent</v>
      </c>
      <c r="M47" s="52" t="s">
        <v>82</v>
      </c>
      <c r="N47" s="49" t="str">
        <f t="shared" si="6"/>
        <v>Absent</v>
      </c>
    </row>
    <row r="48" spans="6:14" x14ac:dyDescent="0.2">
      <c r="F48" s="52" t="s">
        <v>83</v>
      </c>
      <c r="G48" s="49" t="str">
        <f t="shared" si="5"/>
        <v>Absent</v>
      </c>
      <c r="M48" s="52" t="s">
        <v>83</v>
      </c>
      <c r="N48" s="49" t="str">
        <f t="shared" si="6"/>
        <v>Absent</v>
      </c>
    </row>
    <row r="49" spans="6:14" x14ac:dyDescent="0.2">
      <c r="F49" s="52"/>
      <c r="G49" s="49"/>
      <c r="M49" s="52"/>
      <c r="N49" s="49"/>
    </row>
    <row r="50" spans="6:14" x14ac:dyDescent="0.2">
      <c r="F50" s="52"/>
      <c r="G50" s="49"/>
      <c r="M50" s="52"/>
      <c r="N50" s="49"/>
    </row>
    <row r="51" spans="6:14" x14ac:dyDescent="0.2">
      <c r="F51" s="52"/>
      <c r="G51" s="49"/>
      <c r="M51" s="52"/>
      <c r="N51" s="49"/>
    </row>
    <row r="52" spans="6:14" x14ac:dyDescent="0.2">
      <c r="F52" s="52"/>
      <c r="G52" s="49"/>
      <c r="M52" s="52"/>
      <c r="N52" s="49"/>
    </row>
    <row r="53" spans="6:14" x14ac:dyDescent="0.2">
      <c r="F53" s="52"/>
      <c r="G53" s="49"/>
      <c r="M53" s="52"/>
      <c r="N53" s="49"/>
    </row>
    <row r="54" spans="6:14" x14ac:dyDescent="0.2">
      <c r="F54" s="52"/>
      <c r="G54" s="49"/>
      <c r="M54" s="52"/>
      <c r="N54" s="49"/>
    </row>
    <row r="55" spans="6:14" x14ac:dyDescent="0.2">
      <c r="F55" s="3"/>
      <c r="G55" s="3"/>
      <c r="M55" s="3"/>
      <c r="N55" s="3"/>
    </row>
    <row r="56" spans="6:14" x14ac:dyDescent="0.2">
      <c r="F56" s="3"/>
      <c r="G56" s="3"/>
      <c r="M56" s="3"/>
      <c r="N56" s="3"/>
    </row>
    <row r="57" spans="6:14" x14ac:dyDescent="0.2">
      <c r="F57" s="3"/>
      <c r="G57" s="3"/>
      <c r="M57" s="3"/>
      <c r="N57" s="3"/>
    </row>
    <row r="58" spans="6:14" x14ac:dyDescent="0.2">
      <c r="F58" s="3"/>
      <c r="G58" s="3"/>
      <c r="M58" s="3"/>
      <c r="N58" s="3"/>
    </row>
    <row r="59" spans="6:14" x14ac:dyDescent="0.2">
      <c r="F59" s="3"/>
      <c r="G59" s="3"/>
      <c r="M59" s="3"/>
      <c r="N59" s="3"/>
    </row>
    <row r="60" spans="6:14" x14ac:dyDescent="0.2">
      <c r="F60" s="3"/>
      <c r="G60" s="3"/>
      <c r="M60" s="3"/>
      <c r="N60" s="3"/>
    </row>
    <row r="61" spans="6:14" x14ac:dyDescent="0.2">
      <c r="F61" s="3"/>
      <c r="G61" s="3"/>
      <c r="M61" s="3"/>
      <c r="N61" s="3"/>
    </row>
    <row r="62" spans="6:14" x14ac:dyDescent="0.2">
      <c r="F62" s="3"/>
      <c r="G62" s="3"/>
      <c r="M62" s="3"/>
      <c r="N62" s="3"/>
    </row>
    <row r="63" spans="6:14" x14ac:dyDescent="0.2">
      <c r="F63" s="3"/>
      <c r="G63" s="3"/>
      <c r="M63" s="3"/>
      <c r="N63" s="3"/>
    </row>
    <row r="64" spans="6:14" x14ac:dyDescent="0.2">
      <c r="F64" s="3"/>
      <c r="G64" s="3"/>
      <c r="M64" s="3"/>
      <c r="N64" s="3"/>
    </row>
  </sheetData>
  <mergeCells count="1">
    <mergeCell ref="J1:K1"/>
  </mergeCells>
  <phoneticPr fontId="2" type="noConversion"/>
  <conditionalFormatting sqref="R3:U20">
    <cfRule type="expression" dxfId="3" priority="1" stopIfTrue="1">
      <formula>ISERROR(R3)</formula>
    </cfRule>
  </conditionalFormatting>
  <conditionalFormatting sqref="F5:F22 F37:F54 M37:M54 M5:M22">
    <cfRule type="expression" dxfId="2" priority="2" stopIfTrue="1">
      <formula>AND(NOT(F5=""),COUNTIF($F$5:$F$22,"="&amp;F5)&gt;1)</formula>
    </cfRule>
  </conditionalFormatting>
  <dataValidations count="1">
    <dataValidation type="list" allowBlank="1" showInputMessage="1" showErrorMessage="1" sqref="M37:M54 F5:F22 F37:F54 M5:M22" xr:uid="{00000000-0002-0000-0100-000000000000}">
      <formula1>lineup_players</formula1>
    </dataValidation>
  </dataValidations>
  <printOptions horizontalCentered="1"/>
  <pageMargins left="0.5" right="0.5" top="0.5" bottom="0.5" header="0.25" footer="0.25"/>
  <pageSetup scale="79" orientation="portrait"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A19B5-1BCD-4141-86EB-EA1958517D5B}">
  <dimension ref="A1:J257"/>
  <sheetViews>
    <sheetView showGridLines="0" zoomScaleNormal="100" workbookViewId="0"/>
  </sheetViews>
  <sheetFormatPr defaultRowHeight="12.75" x14ac:dyDescent="0.2"/>
  <cols>
    <col min="1" max="1" width="11.7109375" customWidth="1"/>
    <col min="2" max="2" width="13.42578125" customWidth="1"/>
    <col min="4" max="4" width="13.5703125" customWidth="1"/>
    <col min="8" max="8" width="15.140625" style="2" customWidth="1"/>
    <col min="9" max="10" width="11.28515625" customWidth="1"/>
  </cols>
  <sheetData>
    <row r="1" spans="1:8" ht="23.25" x14ac:dyDescent="0.35">
      <c r="A1" s="28" t="s">
        <v>159</v>
      </c>
    </row>
    <row r="2" spans="1:8" x14ac:dyDescent="0.2">
      <c r="A2" s="110" t="s">
        <v>160</v>
      </c>
    </row>
    <row r="3" spans="1:8" x14ac:dyDescent="0.2">
      <c r="A3" s="110" t="s">
        <v>158</v>
      </c>
    </row>
    <row r="4" spans="1:8" x14ac:dyDescent="0.2">
      <c r="A4" s="110"/>
    </row>
    <row r="6" spans="1:8" ht="15" x14ac:dyDescent="0.25">
      <c r="A6" s="105" t="s">
        <v>156</v>
      </c>
    </row>
    <row r="7" spans="1:8" x14ac:dyDescent="0.2">
      <c r="B7" s="93" t="s">
        <v>18</v>
      </c>
      <c r="D7" s="106" t="s">
        <v>146</v>
      </c>
      <c r="E7" s="106" t="s">
        <v>6</v>
      </c>
      <c r="F7" s="106" t="s">
        <v>98</v>
      </c>
      <c r="H7" s="106" t="s">
        <v>157</v>
      </c>
    </row>
    <row r="8" spans="1:8" x14ac:dyDescent="0.2">
      <c r="B8" s="67" t="str">
        <f>IF(ISBLANK(Roster!D16)," - ",Roster!D16)</f>
        <v>Joe C</v>
      </c>
      <c r="D8" s="107">
        <f>IF($B8&lt;&gt;" - ",SUMIFS(H$28:H$502,$B$28:$B$502,$B8)," - ")</f>
        <v>2</v>
      </c>
      <c r="E8" s="107">
        <f>IF($B8&lt;&gt;" - ",SUMIFS(I$28:I$502,$B$28:$B$502,$B8)," - ")</f>
        <v>2</v>
      </c>
      <c r="F8" s="107">
        <f>IF($B8&lt;&gt;" - ",SUMIFS(J$28:J$502,$B$28:$B$502,$B8)," - ")</f>
        <v>0</v>
      </c>
      <c r="H8" s="109" t="s">
        <v>99</v>
      </c>
    </row>
    <row r="9" spans="1:8" x14ac:dyDescent="0.2">
      <c r="B9" s="67" t="str">
        <f>IF(ISBLANK(Roster!D17)," - ",Roster!D17)</f>
        <v>Amy S</v>
      </c>
      <c r="D9" s="107">
        <f t="shared" ref="D9:D25" si="0">IF($B9&lt;&gt;" - ",SUMIFS(H$28:H$502,$B$28:$B$502,$B9)," - ")</f>
        <v>2</v>
      </c>
      <c r="E9" s="107">
        <f t="shared" ref="E9:E25" si="1">IF($B9&lt;&gt;" - ",SUMIFS(I$28:I$502,$B$28:$B$502,$B9)," - ")</f>
        <v>2</v>
      </c>
      <c r="F9" s="107">
        <f t="shared" ref="F9:F25" si="2">IF($B9&lt;&gt;" - ",SUMIFS(J$28:J$502,$B$28:$B$502,$B9)," - ")</f>
        <v>0</v>
      </c>
      <c r="H9" s="109" t="s">
        <v>100</v>
      </c>
    </row>
    <row r="10" spans="1:8" x14ac:dyDescent="0.2">
      <c r="B10" s="67" t="str">
        <f>IF(ISBLANK(Roster!D18)," - ",Roster!D18)</f>
        <v xml:space="preserve"> - </v>
      </c>
      <c r="D10" s="107" t="str">
        <f t="shared" si="0"/>
        <v xml:space="preserve"> - </v>
      </c>
      <c r="E10" s="107" t="str">
        <f t="shared" si="1"/>
        <v xml:space="preserve"> - </v>
      </c>
      <c r="F10" s="107" t="str">
        <f t="shared" si="2"/>
        <v xml:space="preserve"> - </v>
      </c>
      <c r="H10" s="109" t="s">
        <v>97</v>
      </c>
    </row>
    <row r="11" spans="1:8" x14ac:dyDescent="0.2">
      <c r="B11" s="67" t="str">
        <f>IF(ISBLANK(Roster!D19)," - ",Roster!D19)</f>
        <v xml:space="preserve"> - </v>
      </c>
      <c r="D11" s="107" t="str">
        <f t="shared" si="0"/>
        <v xml:space="preserve"> - </v>
      </c>
      <c r="E11" s="107" t="str">
        <f t="shared" si="1"/>
        <v xml:space="preserve"> - </v>
      </c>
      <c r="F11" s="107" t="str">
        <f t="shared" si="2"/>
        <v xml:space="preserve"> - </v>
      </c>
      <c r="H11" s="109" t="s">
        <v>101</v>
      </c>
    </row>
    <row r="12" spans="1:8" x14ac:dyDescent="0.2">
      <c r="B12" s="67" t="str">
        <f>IF(ISBLANK(Roster!D20)," - ",Roster!D20)</f>
        <v xml:space="preserve"> - </v>
      </c>
      <c r="D12" s="107" t="str">
        <f t="shared" si="0"/>
        <v xml:space="preserve"> - </v>
      </c>
      <c r="E12" s="107" t="str">
        <f t="shared" si="1"/>
        <v xml:space="preserve"> - </v>
      </c>
      <c r="F12" s="107" t="str">
        <f t="shared" si="2"/>
        <v xml:space="preserve"> - </v>
      </c>
      <c r="H12" s="109" t="s">
        <v>102</v>
      </c>
    </row>
    <row r="13" spans="1:8" x14ac:dyDescent="0.2">
      <c r="B13" s="67" t="str">
        <f>IF(ISBLANK(Roster!D21)," - ",Roster!D21)</f>
        <v xml:space="preserve"> - </v>
      </c>
      <c r="D13" s="107" t="str">
        <f t="shared" si="0"/>
        <v xml:space="preserve"> - </v>
      </c>
      <c r="E13" s="107" t="str">
        <f t="shared" si="1"/>
        <v xml:space="preserve"> - </v>
      </c>
      <c r="F13" s="107" t="str">
        <f t="shared" si="2"/>
        <v xml:space="preserve"> - </v>
      </c>
    </row>
    <row r="14" spans="1:8" x14ac:dyDescent="0.2">
      <c r="B14" s="67" t="str">
        <f>IF(ISBLANK(Roster!D22)," - ",Roster!D22)</f>
        <v xml:space="preserve"> - </v>
      </c>
      <c r="D14" s="107" t="str">
        <f t="shared" si="0"/>
        <v xml:space="preserve"> - </v>
      </c>
      <c r="E14" s="107" t="str">
        <f t="shared" si="1"/>
        <v xml:space="preserve"> - </v>
      </c>
      <c r="F14" s="107" t="str">
        <f t="shared" si="2"/>
        <v xml:space="preserve"> - </v>
      </c>
    </row>
    <row r="15" spans="1:8" x14ac:dyDescent="0.2">
      <c r="B15" s="67" t="str">
        <f>IF(ISBLANK(Roster!D23)," - ",Roster!D23)</f>
        <v xml:space="preserve"> - </v>
      </c>
      <c r="D15" s="107" t="str">
        <f t="shared" si="0"/>
        <v xml:space="preserve"> - </v>
      </c>
      <c r="E15" s="107" t="str">
        <f t="shared" si="1"/>
        <v xml:space="preserve"> - </v>
      </c>
      <c r="F15" s="107" t="str">
        <f t="shared" si="2"/>
        <v xml:space="preserve"> - </v>
      </c>
    </row>
    <row r="16" spans="1:8" x14ac:dyDescent="0.2">
      <c r="B16" s="67" t="str">
        <f>IF(ISBLANK(Roster!D24)," - ",Roster!D24)</f>
        <v xml:space="preserve"> - </v>
      </c>
      <c r="D16" s="107" t="str">
        <f t="shared" si="0"/>
        <v xml:space="preserve"> - </v>
      </c>
      <c r="E16" s="107" t="str">
        <f t="shared" si="1"/>
        <v xml:space="preserve"> - </v>
      </c>
      <c r="F16" s="107" t="str">
        <f t="shared" si="2"/>
        <v xml:space="preserve"> - </v>
      </c>
    </row>
    <row r="17" spans="1:10" x14ac:dyDescent="0.2">
      <c r="B17" s="67" t="str">
        <f>IF(ISBLANK(Roster!D25)," - ",Roster!D25)</f>
        <v xml:space="preserve"> - </v>
      </c>
      <c r="D17" s="107" t="str">
        <f t="shared" si="0"/>
        <v xml:space="preserve"> - </v>
      </c>
      <c r="E17" s="107" t="str">
        <f t="shared" si="1"/>
        <v xml:space="preserve"> - </v>
      </c>
      <c r="F17" s="107" t="str">
        <f t="shared" si="2"/>
        <v xml:space="preserve"> - </v>
      </c>
    </row>
    <row r="18" spans="1:10" x14ac:dyDescent="0.2">
      <c r="B18" s="67" t="str">
        <f>IF(ISBLANK(Roster!D26)," - ",Roster!D26)</f>
        <v xml:space="preserve"> - </v>
      </c>
      <c r="D18" s="107" t="str">
        <f t="shared" si="0"/>
        <v xml:space="preserve"> - </v>
      </c>
      <c r="E18" s="107" t="str">
        <f t="shared" si="1"/>
        <v xml:space="preserve"> - </v>
      </c>
      <c r="F18" s="107" t="str">
        <f t="shared" si="2"/>
        <v xml:space="preserve"> - </v>
      </c>
    </row>
    <row r="19" spans="1:10" x14ac:dyDescent="0.2">
      <c r="B19" s="67" t="str">
        <f>IF(ISBLANK(Roster!D27)," - ",Roster!D27)</f>
        <v xml:space="preserve"> - </v>
      </c>
      <c r="D19" s="107" t="str">
        <f t="shared" si="0"/>
        <v xml:space="preserve"> - </v>
      </c>
      <c r="E19" s="107" t="str">
        <f t="shared" si="1"/>
        <v xml:space="preserve"> - </v>
      </c>
      <c r="F19" s="107" t="str">
        <f t="shared" si="2"/>
        <v xml:space="preserve"> - </v>
      </c>
    </row>
    <row r="20" spans="1:10" x14ac:dyDescent="0.2">
      <c r="B20" s="67" t="str">
        <f>IF(ISBLANK(Roster!D28)," - ",Roster!D28)</f>
        <v xml:space="preserve"> - </v>
      </c>
      <c r="D20" s="107" t="str">
        <f t="shared" si="0"/>
        <v xml:space="preserve"> - </v>
      </c>
      <c r="E20" s="107" t="str">
        <f t="shared" si="1"/>
        <v xml:space="preserve"> - </v>
      </c>
      <c r="F20" s="107" t="str">
        <f t="shared" si="2"/>
        <v xml:space="preserve"> - </v>
      </c>
    </row>
    <row r="21" spans="1:10" x14ac:dyDescent="0.2">
      <c r="B21" s="67" t="str">
        <f>IF(ISBLANK(Roster!D29)," - ",Roster!D29)</f>
        <v xml:space="preserve"> - </v>
      </c>
      <c r="D21" s="107" t="str">
        <f t="shared" si="0"/>
        <v xml:space="preserve"> - </v>
      </c>
      <c r="E21" s="107" t="str">
        <f t="shared" si="1"/>
        <v xml:space="preserve"> - </v>
      </c>
      <c r="F21" s="107" t="str">
        <f t="shared" si="2"/>
        <v xml:space="preserve"> - </v>
      </c>
    </row>
    <row r="22" spans="1:10" x14ac:dyDescent="0.2">
      <c r="B22" s="67" t="str">
        <f>IF(ISBLANK(Roster!D30)," - ",Roster!D30)</f>
        <v xml:space="preserve"> - </v>
      </c>
      <c r="D22" s="107" t="str">
        <f t="shared" si="0"/>
        <v xml:space="preserve"> - </v>
      </c>
      <c r="E22" s="107" t="str">
        <f t="shared" si="1"/>
        <v xml:space="preserve"> - </v>
      </c>
      <c r="F22" s="107" t="str">
        <f t="shared" si="2"/>
        <v xml:space="preserve"> - </v>
      </c>
    </row>
    <row r="23" spans="1:10" x14ac:dyDescent="0.2">
      <c r="B23" s="67" t="str">
        <f>IF(ISBLANK(Roster!D31)," - ",Roster!D31)</f>
        <v xml:space="preserve"> - </v>
      </c>
      <c r="D23" s="107" t="str">
        <f t="shared" si="0"/>
        <v xml:space="preserve"> - </v>
      </c>
      <c r="E23" s="107" t="str">
        <f t="shared" si="1"/>
        <v xml:space="preserve"> - </v>
      </c>
      <c r="F23" s="107" t="str">
        <f t="shared" si="2"/>
        <v xml:space="preserve"> - </v>
      </c>
    </row>
    <row r="24" spans="1:10" x14ac:dyDescent="0.2">
      <c r="B24" s="67" t="str">
        <f>IF(ISBLANK(Roster!D32)," - ",Roster!D32)</f>
        <v xml:space="preserve"> - </v>
      </c>
      <c r="D24" s="107" t="str">
        <f t="shared" si="0"/>
        <v xml:space="preserve"> - </v>
      </c>
      <c r="E24" s="107" t="str">
        <f t="shared" si="1"/>
        <v xml:space="preserve"> - </v>
      </c>
      <c r="F24" s="107" t="str">
        <f t="shared" si="2"/>
        <v xml:space="preserve"> - </v>
      </c>
    </row>
    <row r="25" spans="1:10" x14ac:dyDescent="0.2">
      <c r="B25" s="67" t="str">
        <f>IF(ISBLANK(Roster!D33)," - ",Roster!D33)</f>
        <v xml:space="preserve"> - </v>
      </c>
      <c r="D25" s="107" t="str">
        <f t="shared" si="0"/>
        <v xml:space="preserve"> - </v>
      </c>
      <c r="E25" s="107" t="str">
        <f t="shared" si="1"/>
        <v xml:space="preserve"> - </v>
      </c>
      <c r="F25" s="107" t="str">
        <f t="shared" si="2"/>
        <v xml:space="preserve"> - </v>
      </c>
    </row>
    <row r="28" spans="1:10" ht="15" x14ac:dyDescent="0.25">
      <c r="A28" s="105" t="s">
        <v>145</v>
      </c>
      <c r="B28" s="4" t="s">
        <v>14</v>
      </c>
      <c r="I28" s="2"/>
      <c r="J28" s="2"/>
    </row>
    <row r="29" spans="1:10" x14ac:dyDescent="0.2">
      <c r="B29" s="93" t="s">
        <v>18</v>
      </c>
      <c r="C29" s="94" t="s">
        <v>7</v>
      </c>
      <c r="D29" s="94" t="s">
        <v>8</v>
      </c>
      <c r="E29" s="94" t="s">
        <v>85</v>
      </c>
      <c r="F29" s="95" t="s">
        <v>86</v>
      </c>
      <c r="H29" s="106" t="s">
        <v>146</v>
      </c>
      <c r="I29" s="106" t="s">
        <v>6</v>
      </c>
      <c r="J29" s="106" t="s">
        <v>98</v>
      </c>
    </row>
    <row r="30" spans="1:10" x14ac:dyDescent="0.2">
      <c r="B30" s="67" t="str">
        <f>$B$8</f>
        <v>Joe C</v>
      </c>
      <c r="C30" s="64" t="s">
        <v>99</v>
      </c>
      <c r="D30" s="64" t="s">
        <v>6</v>
      </c>
      <c r="E30" s="64" t="s">
        <v>99</v>
      </c>
      <c r="F30" s="65" t="s">
        <v>6</v>
      </c>
      <c r="H30" s="107" cm="1">
        <f t="array" ref="H30">SUM(COUNTIF($C30:$F30,$H$8:$H$12))</f>
        <v>2</v>
      </c>
      <c r="I30" s="107">
        <f>SUM(COUNTIF($C30:$F30,"Bench"))</f>
        <v>2</v>
      </c>
      <c r="J30" s="107">
        <f>SUM(COUNTIF($C30:$F30,"Absent"))</f>
        <v>0</v>
      </c>
    </row>
    <row r="31" spans="1:10" x14ac:dyDescent="0.2">
      <c r="B31" s="67" t="str">
        <f>$B$9</f>
        <v>Amy S</v>
      </c>
      <c r="C31" s="64" t="s">
        <v>100</v>
      </c>
      <c r="D31" s="64" t="s">
        <v>6</v>
      </c>
      <c r="E31" s="64" t="s">
        <v>100</v>
      </c>
      <c r="F31" s="65" t="s">
        <v>6</v>
      </c>
      <c r="H31" s="107" cm="1">
        <f t="array" ref="H31">SUM(COUNTIF($C31:$F31,$H$8:$H$12))</f>
        <v>2</v>
      </c>
      <c r="I31" s="107">
        <f t="shared" ref="I31:I47" si="3">SUM(COUNTIF($C31:$F31,"Bench"))</f>
        <v>2</v>
      </c>
      <c r="J31" s="107">
        <f t="shared" ref="J31:J47" si="4">SUM(COUNTIF($C31:$F31,"Absent"))</f>
        <v>0</v>
      </c>
    </row>
    <row r="32" spans="1:10" x14ac:dyDescent="0.2">
      <c r="B32" s="67" t="str">
        <f>$B$10</f>
        <v xml:space="preserve"> - </v>
      </c>
      <c r="C32" s="64" t="s">
        <v>97</v>
      </c>
      <c r="D32" s="64" t="s">
        <v>6</v>
      </c>
      <c r="E32" s="64" t="s">
        <v>97</v>
      </c>
      <c r="F32" s="65" t="s">
        <v>6</v>
      </c>
      <c r="H32" s="107" cm="1">
        <f t="array" ref="H32">SUM(COUNTIF($C32:$F32,$H$8:$H$12))</f>
        <v>2</v>
      </c>
      <c r="I32" s="107">
        <f t="shared" si="3"/>
        <v>2</v>
      </c>
      <c r="J32" s="107">
        <f t="shared" si="4"/>
        <v>0</v>
      </c>
    </row>
    <row r="33" spans="2:10" x14ac:dyDescent="0.2">
      <c r="B33" s="67" t="str">
        <f>B11</f>
        <v xml:space="preserve"> - </v>
      </c>
      <c r="C33" s="64" t="s">
        <v>101</v>
      </c>
      <c r="D33" s="64" t="s">
        <v>6</v>
      </c>
      <c r="E33" s="64" t="s">
        <v>101</v>
      </c>
      <c r="F33" s="65" t="s">
        <v>6</v>
      </c>
      <c r="H33" s="107" cm="1">
        <f t="array" ref="H33">SUM(COUNTIF($C33:$F33,$H$8:$H$12))</f>
        <v>2</v>
      </c>
      <c r="I33" s="107">
        <f t="shared" si="3"/>
        <v>2</v>
      </c>
      <c r="J33" s="107">
        <f t="shared" si="4"/>
        <v>0</v>
      </c>
    </row>
    <row r="34" spans="2:10" x14ac:dyDescent="0.2">
      <c r="B34" s="67" t="str">
        <f>$B$12</f>
        <v xml:space="preserve"> - </v>
      </c>
      <c r="C34" s="64" t="s">
        <v>102</v>
      </c>
      <c r="D34" s="64" t="s">
        <v>6</v>
      </c>
      <c r="E34" s="64" t="s">
        <v>102</v>
      </c>
      <c r="F34" s="65" t="s">
        <v>6</v>
      </c>
      <c r="H34" s="107" cm="1">
        <f t="array" ref="H34">SUM(COUNTIF($C34:$F34,$H$8:$H$12))</f>
        <v>2</v>
      </c>
      <c r="I34" s="107">
        <f t="shared" si="3"/>
        <v>2</v>
      </c>
      <c r="J34" s="107">
        <f t="shared" si="4"/>
        <v>0</v>
      </c>
    </row>
    <row r="35" spans="2:10" x14ac:dyDescent="0.2">
      <c r="B35" s="67" t="str">
        <f>$B$13</f>
        <v xml:space="preserve"> - </v>
      </c>
      <c r="C35" s="64" t="s">
        <v>6</v>
      </c>
      <c r="D35" s="64" t="s">
        <v>99</v>
      </c>
      <c r="E35" s="64" t="s">
        <v>6</v>
      </c>
      <c r="F35" s="65" t="s">
        <v>99</v>
      </c>
      <c r="H35" s="107" cm="1">
        <f t="array" ref="H35">SUM(COUNTIF($C35:$F35,$H$8:$H$12))</f>
        <v>2</v>
      </c>
      <c r="I35" s="107">
        <f t="shared" si="3"/>
        <v>2</v>
      </c>
      <c r="J35" s="107">
        <f t="shared" si="4"/>
        <v>0</v>
      </c>
    </row>
    <row r="36" spans="2:10" x14ac:dyDescent="0.2">
      <c r="B36" s="67" t="str">
        <f>$B$14</f>
        <v xml:space="preserve"> - </v>
      </c>
      <c r="C36" s="64" t="s">
        <v>6</v>
      </c>
      <c r="D36" s="64" t="s">
        <v>100</v>
      </c>
      <c r="E36" s="64" t="s">
        <v>6</v>
      </c>
      <c r="F36" s="65" t="s">
        <v>100</v>
      </c>
      <c r="H36" s="107" cm="1">
        <f t="array" ref="H36">SUM(COUNTIF($C36:$F36,$H$8:$H$12))</f>
        <v>2</v>
      </c>
      <c r="I36" s="107">
        <f t="shared" si="3"/>
        <v>2</v>
      </c>
      <c r="J36" s="107">
        <f t="shared" si="4"/>
        <v>0</v>
      </c>
    </row>
    <row r="37" spans="2:10" x14ac:dyDescent="0.2">
      <c r="B37" s="67" t="str">
        <f>$B$15</f>
        <v xml:space="preserve"> - </v>
      </c>
      <c r="C37" s="64" t="s">
        <v>6</v>
      </c>
      <c r="D37" s="64" t="s">
        <v>97</v>
      </c>
      <c r="E37" s="64" t="s">
        <v>6</v>
      </c>
      <c r="F37" s="65" t="s">
        <v>97</v>
      </c>
      <c r="H37" s="107" cm="1">
        <f t="array" ref="H37">SUM(COUNTIF($C37:$F37,$H$8:$H$12))</f>
        <v>2</v>
      </c>
      <c r="I37" s="107">
        <f t="shared" si="3"/>
        <v>2</v>
      </c>
      <c r="J37" s="107">
        <f t="shared" si="4"/>
        <v>0</v>
      </c>
    </row>
    <row r="38" spans="2:10" x14ac:dyDescent="0.2">
      <c r="B38" s="67" t="str">
        <f>$B$16</f>
        <v xml:space="preserve"> - </v>
      </c>
      <c r="C38" s="64" t="s">
        <v>6</v>
      </c>
      <c r="D38" s="64" t="s">
        <v>101</v>
      </c>
      <c r="E38" s="64" t="s">
        <v>6</v>
      </c>
      <c r="F38" s="65" t="s">
        <v>101</v>
      </c>
      <c r="H38" s="107" cm="1">
        <f t="array" ref="H38">SUM(COUNTIF($C38:$F38,$H$8:$H$12))</f>
        <v>2</v>
      </c>
      <c r="I38" s="107">
        <f t="shared" si="3"/>
        <v>2</v>
      </c>
      <c r="J38" s="107">
        <f t="shared" si="4"/>
        <v>0</v>
      </c>
    </row>
    <row r="39" spans="2:10" x14ac:dyDescent="0.2">
      <c r="B39" s="67" t="str">
        <f>$B$17</f>
        <v xml:space="preserve"> - </v>
      </c>
      <c r="C39" s="64" t="s">
        <v>6</v>
      </c>
      <c r="D39" s="64" t="s">
        <v>102</v>
      </c>
      <c r="E39" s="64" t="s">
        <v>6</v>
      </c>
      <c r="F39" s="65" t="s">
        <v>102</v>
      </c>
      <c r="H39" s="107" cm="1">
        <f t="array" ref="H39">SUM(COUNTIF($C39:$F39,$H$8:$H$12))</f>
        <v>2</v>
      </c>
      <c r="I39" s="107">
        <f t="shared" si="3"/>
        <v>2</v>
      </c>
      <c r="J39" s="107">
        <f t="shared" si="4"/>
        <v>0</v>
      </c>
    </row>
    <row r="40" spans="2:10" x14ac:dyDescent="0.2">
      <c r="B40" s="67" t="str">
        <f>$B$18</f>
        <v xml:space="preserve"> - </v>
      </c>
      <c r="C40" s="64" t="s">
        <v>98</v>
      </c>
      <c r="D40" s="64" t="s">
        <v>98</v>
      </c>
      <c r="E40" s="64" t="s">
        <v>98</v>
      </c>
      <c r="F40" s="65" t="s">
        <v>98</v>
      </c>
      <c r="H40" s="107" cm="1">
        <f t="array" ref="H40">SUM(COUNTIF($C40:$F40,$H$8:$H$12))</f>
        <v>0</v>
      </c>
      <c r="I40" s="107">
        <f t="shared" si="3"/>
        <v>0</v>
      </c>
      <c r="J40" s="107">
        <f t="shared" si="4"/>
        <v>4</v>
      </c>
    </row>
    <row r="41" spans="2:10" x14ac:dyDescent="0.2">
      <c r="B41" s="67" t="str">
        <f>$B$19</f>
        <v xml:space="preserve"> - </v>
      </c>
      <c r="C41" s="64" t="s">
        <v>98</v>
      </c>
      <c r="D41" s="64" t="s">
        <v>98</v>
      </c>
      <c r="E41" s="64" t="s">
        <v>98</v>
      </c>
      <c r="F41" s="65" t="s">
        <v>98</v>
      </c>
      <c r="H41" s="107" cm="1">
        <f t="array" ref="H41">SUM(COUNTIF($C41:$F41,$H$8:$H$12))</f>
        <v>0</v>
      </c>
      <c r="I41" s="107">
        <f t="shared" si="3"/>
        <v>0</v>
      </c>
      <c r="J41" s="107">
        <f t="shared" si="4"/>
        <v>4</v>
      </c>
    </row>
    <row r="42" spans="2:10" x14ac:dyDescent="0.2">
      <c r="B42" s="67" t="str">
        <f>$B$20</f>
        <v xml:space="preserve"> - </v>
      </c>
      <c r="C42" s="64"/>
      <c r="D42" s="64"/>
      <c r="E42" s="64"/>
      <c r="F42" s="65"/>
      <c r="H42" s="107" cm="1">
        <f t="array" ref="H42">SUM(COUNTIF($C42:$F42,$H$8:$H$12))</f>
        <v>0</v>
      </c>
      <c r="I42" s="107">
        <f t="shared" si="3"/>
        <v>0</v>
      </c>
      <c r="J42" s="107">
        <f t="shared" si="4"/>
        <v>0</v>
      </c>
    </row>
    <row r="43" spans="2:10" x14ac:dyDescent="0.2">
      <c r="B43" s="67" t="str">
        <f>$B$21</f>
        <v xml:space="preserve"> - </v>
      </c>
      <c r="C43" s="64"/>
      <c r="D43" s="64"/>
      <c r="E43" s="64"/>
      <c r="F43" s="65"/>
      <c r="H43" s="107" cm="1">
        <f t="array" ref="H43">SUM(COUNTIF($C43:$F43,$H$8:$H$12))</f>
        <v>0</v>
      </c>
      <c r="I43" s="107">
        <f t="shared" si="3"/>
        <v>0</v>
      </c>
      <c r="J43" s="107">
        <f t="shared" si="4"/>
        <v>0</v>
      </c>
    </row>
    <row r="44" spans="2:10" x14ac:dyDescent="0.2">
      <c r="B44" s="67" t="str">
        <f>$B$22</f>
        <v xml:space="preserve"> - </v>
      </c>
      <c r="C44" s="64"/>
      <c r="D44" s="64"/>
      <c r="E44" s="64"/>
      <c r="F44" s="65"/>
      <c r="H44" s="107" cm="1">
        <f t="array" ref="H44">SUM(COUNTIF($C44:$F44,$H$8:$H$12))</f>
        <v>0</v>
      </c>
      <c r="I44" s="107">
        <f t="shared" si="3"/>
        <v>0</v>
      </c>
      <c r="J44" s="107">
        <f t="shared" si="4"/>
        <v>0</v>
      </c>
    </row>
    <row r="45" spans="2:10" x14ac:dyDescent="0.2">
      <c r="B45" s="67" t="str">
        <f>$B$23</f>
        <v xml:space="preserve"> - </v>
      </c>
      <c r="C45" s="64"/>
      <c r="D45" s="64"/>
      <c r="E45" s="64"/>
      <c r="F45" s="65"/>
      <c r="H45" s="107" cm="1">
        <f t="array" ref="H45">SUM(COUNTIF($C45:$F45,$H$8:$H$12))</f>
        <v>0</v>
      </c>
      <c r="I45" s="107">
        <f t="shared" si="3"/>
        <v>0</v>
      </c>
      <c r="J45" s="107">
        <f t="shared" si="4"/>
        <v>0</v>
      </c>
    </row>
    <row r="46" spans="2:10" x14ac:dyDescent="0.2">
      <c r="B46" s="67" t="str">
        <f>$B$24</f>
        <v xml:space="preserve"> - </v>
      </c>
      <c r="C46" s="64"/>
      <c r="D46" s="64"/>
      <c r="E46" s="64"/>
      <c r="F46" s="65"/>
      <c r="H46" s="107" cm="1">
        <f t="array" ref="H46">SUM(COUNTIF($C46:$F46,$H$8:$H$12))</f>
        <v>0</v>
      </c>
      <c r="I46" s="107">
        <f t="shared" si="3"/>
        <v>0</v>
      </c>
      <c r="J46" s="107">
        <f t="shared" si="4"/>
        <v>0</v>
      </c>
    </row>
    <row r="47" spans="2:10" x14ac:dyDescent="0.2">
      <c r="B47" s="67" t="str">
        <f>$B$25</f>
        <v xml:space="preserve"> - </v>
      </c>
      <c r="C47" s="64"/>
      <c r="D47" s="64"/>
      <c r="E47" s="64"/>
      <c r="F47" s="65"/>
      <c r="H47" s="107" cm="1">
        <f t="array" ref="H47">SUM(COUNTIF($C47:$F47,$H$8:$H$12))</f>
        <v>0</v>
      </c>
      <c r="I47" s="107">
        <f t="shared" si="3"/>
        <v>0</v>
      </c>
      <c r="J47" s="107">
        <f t="shared" si="4"/>
        <v>0</v>
      </c>
    </row>
    <row r="48" spans="2:10" x14ac:dyDescent="0.2">
      <c r="I48" s="2"/>
      <c r="J48" s="2"/>
    </row>
    <row r="49" spans="1:10" ht="15" x14ac:dyDescent="0.25">
      <c r="A49" s="105" t="s">
        <v>147</v>
      </c>
      <c r="B49" s="4" t="s">
        <v>14</v>
      </c>
      <c r="I49" s="2"/>
      <c r="J49" s="2"/>
    </row>
    <row r="50" spans="1:10" x14ac:dyDescent="0.2">
      <c r="B50" s="93" t="s">
        <v>18</v>
      </c>
      <c r="C50" s="94" t="s">
        <v>7</v>
      </c>
      <c r="D50" s="94" t="s">
        <v>8</v>
      </c>
      <c r="E50" s="94" t="s">
        <v>85</v>
      </c>
      <c r="F50" s="95" t="s">
        <v>86</v>
      </c>
      <c r="H50" s="106" t="s">
        <v>146</v>
      </c>
      <c r="I50" s="106" t="s">
        <v>6</v>
      </c>
      <c r="J50" s="106" t="s">
        <v>98</v>
      </c>
    </row>
    <row r="51" spans="1:10" x14ac:dyDescent="0.2">
      <c r="B51" s="67" t="str">
        <f>$B$8</f>
        <v>Joe C</v>
      </c>
      <c r="C51" s="64"/>
      <c r="D51" s="64"/>
      <c r="E51" s="64"/>
      <c r="F51" s="65"/>
      <c r="H51" s="107" cm="1">
        <f t="array" ref="H51">SUM(COUNTIF($C51:$F51,$H$8:$H$12))</f>
        <v>0</v>
      </c>
      <c r="I51" s="107">
        <f>SUM(COUNTIF($C51:$F51,"Bench"))</f>
        <v>0</v>
      </c>
      <c r="J51" s="107">
        <f>SUM(COUNTIF($C51:$F51,"Absent"))</f>
        <v>0</v>
      </c>
    </row>
    <row r="52" spans="1:10" x14ac:dyDescent="0.2">
      <c r="B52" s="67" t="str">
        <f>$B$9</f>
        <v>Amy S</v>
      </c>
      <c r="C52" s="64"/>
      <c r="D52" s="64"/>
      <c r="E52" s="64"/>
      <c r="F52" s="65"/>
      <c r="H52" s="107" cm="1">
        <f t="array" ref="H52">SUM(COUNTIF($C52:$F52,$H$8:$H$12))</f>
        <v>0</v>
      </c>
      <c r="I52" s="107">
        <f t="shared" ref="I52:I68" si="5">SUM(COUNTIF($C52:$F52,"Bench"))</f>
        <v>0</v>
      </c>
      <c r="J52" s="107">
        <f t="shared" ref="J52:J68" si="6">SUM(COUNTIF($C52:$F52,"Absent"))</f>
        <v>0</v>
      </c>
    </row>
    <row r="53" spans="1:10" x14ac:dyDescent="0.2">
      <c r="B53" s="67" t="str">
        <f>$B$10</f>
        <v xml:space="preserve"> - </v>
      </c>
      <c r="C53" s="64"/>
      <c r="D53" s="64"/>
      <c r="E53" s="64"/>
      <c r="F53" s="65"/>
      <c r="H53" s="107" cm="1">
        <f t="array" ref="H53">SUM(COUNTIF($C53:$F53,$H$8:$H$12))</f>
        <v>0</v>
      </c>
      <c r="I53" s="107">
        <f t="shared" si="5"/>
        <v>0</v>
      </c>
      <c r="J53" s="107">
        <f t="shared" si="6"/>
        <v>0</v>
      </c>
    </row>
    <row r="54" spans="1:10" x14ac:dyDescent="0.2">
      <c r="B54" s="67" t="str">
        <f>B32</f>
        <v xml:space="preserve"> - </v>
      </c>
      <c r="C54" s="64"/>
      <c r="D54" s="64"/>
      <c r="E54" s="64"/>
      <c r="F54" s="65"/>
      <c r="H54" s="107" cm="1">
        <f t="array" ref="H54">SUM(COUNTIF($C54:$F54,$H$8:$H$12))</f>
        <v>0</v>
      </c>
      <c r="I54" s="107">
        <f t="shared" si="5"/>
        <v>0</v>
      </c>
      <c r="J54" s="107">
        <f t="shared" si="6"/>
        <v>0</v>
      </c>
    </row>
    <row r="55" spans="1:10" x14ac:dyDescent="0.2">
      <c r="B55" s="67" t="str">
        <f>$B$12</f>
        <v xml:space="preserve"> - </v>
      </c>
      <c r="C55" s="64"/>
      <c r="D55" s="64"/>
      <c r="E55" s="64"/>
      <c r="F55" s="65"/>
      <c r="H55" s="107" cm="1">
        <f t="array" ref="H55">SUM(COUNTIF($C55:$F55,$H$8:$H$12))</f>
        <v>0</v>
      </c>
      <c r="I55" s="107">
        <f t="shared" si="5"/>
        <v>0</v>
      </c>
      <c r="J55" s="107">
        <f t="shared" si="6"/>
        <v>0</v>
      </c>
    </row>
    <row r="56" spans="1:10" x14ac:dyDescent="0.2">
      <c r="B56" s="67" t="str">
        <f>$B$13</f>
        <v xml:space="preserve"> - </v>
      </c>
      <c r="C56" s="64"/>
      <c r="D56" s="64"/>
      <c r="E56" s="64"/>
      <c r="F56" s="65"/>
      <c r="H56" s="107" cm="1">
        <f t="array" ref="H56">SUM(COUNTIF($C56:$F56,$H$8:$H$12))</f>
        <v>0</v>
      </c>
      <c r="I56" s="107">
        <f t="shared" si="5"/>
        <v>0</v>
      </c>
      <c r="J56" s="107">
        <f t="shared" si="6"/>
        <v>0</v>
      </c>
    </row>
    <row r="57" spans="1:10" x14ac:dyDescent="0.2">
      <c r="B57" s="67" t="str">
        <f>$B$14</f>
        <v xml:space="preserve"> - </v>
      </c>
      <c r="C57" s="64"/>
      <c r="D57" s="64"/>
      <c r="E57" s="64"/>
      <c r="F57" s="65"/>
      <c r="H57" s="107" cm="1">
        <f t="array" ref="H57">SUM(COUNTIF($C57:$F57,$H$8:$H$12))</f>
        <v>0</v>
      </c>
      <c r="I57" s="107">
        <f t="shared" si="5"/>
        <v>0</v>
      </c>
      <c r="J57" s="107">
        <f t="shared" si="6"/>
        <v>0</v>
      </c>
    </row>
    <row r="58" spans="1:10" x14ac:dyDescent="0.2">
      <c r="B58" s="67" t="str">
        <f>$B$15</f>
        <v xml:space="preserve"> - </v>
      </c>
      <c r="C58" s="64"/>
      <c r="D58" s="64"/>
      <c r="E58" s="64"/>
      <c r="F58" s="65"/>
      <c r="H58" s="107" cm="1">
        <f t="array" ref="H58">SUM(COUNTIF($C58:$F58,$H$8:$H$12))</f>
        <v>0</v>
      </c>
      <c r="I58" s="107">
        <f t="shared" si="5"/>
        <v>0</v>
      </c>
      <c r="J58" s="107">
        <f t="shared" si="6"/>
        <v>0</v>
      </c>
    </row>
    <row r="59" spans="1:10" x14ac:dyDescent="0.2">
      <c r="B59" s="67" t="str">
        <f>$B$16</f>
        <v xml:space="preserve"> - </v>
      </c>
      <c r="C59" s="64"/>
      <c r="D59" s="64"/>
      <c r="E59" s="64"/>
      <c r="F59" s="65"/>
      <c r="H59" s="107" cm="1">
        <f t="array" ref="H59">SUM(COUNTIF($C59:$F59,$H$8:$H$12))</f>
        <v>0</v>
      </c>
      <c r="I59" s="107">
        <f t="shared" si="5"/>
        <v>0</v>
      </c>
      <c r="J59" s="107">
        <f t="shared" si="6"/>
        <v>0</v>
      </c>
    </row>
    <row r="60" spans="1:10" x14ac:dyDescent="0.2">
      <c r="B60" s="67" t="str">
        <f>$B$17</f>
        <v xml:space="preserve"> - </v>
      </c>
      <c r="C60" s="64"/>
      <c r="D60" s="64"/>
      <c r="E60" s="64"/>
      <c r="F60" s="65"/>
      <c r="H60" s="107" cm="1">
        <f t="array" ref="H60">SUM(COUNTIF($C60:$F60,$H$8:$H$12))</f>
        <v>0</v>
      </c>
      <c r="I60" s="107">
        <f t="shared" si="5"/>
        <v>0</v>
      </c>
      <c r="J60" s="107">
        <f t="shared" si="6"/>
        <v>0</v>
      </c>
    </row>
    <row r="61" spans="1:10" x14ac:dyDescent="0.2">
      <c r="B61" s="67" t="str">
        <f>$B$18</f>
        <v xml:space="preserve"> - </v>
      </c>
      <c r="C61" s="64"/>
      <c r="D61" s="64"/>
      <c r="E61" s="64"/>
      <c r="F61" s="65"/>
      <c r="H61" s="107" cm="1">
        <f t="array" ref="H61">SUM(COUNTIF($C61:$F61,$H$8:$H$12))</f>
        <v>0</v>
      </c>
      <c r="I61" s="107">
        <f t="shared" si="5"/>
        <v>0</v>
      </c>
      <c r="J61" s="107">
        <f t="shared" si="6"/>
        <v>0</v>
      </c>
    </row>
    <row r="62" spans="1:10" x14ac:dyDescent="0.2">
      <c r="B62" s="67" t="str">
        <f>$B$19</f>
        <v xml:space="preserve"> - </v>
      </c>
      <c r="C62" s="64"/>
      <c r="D62" s="64"/>
      <c r="E62" s="64"/>
      <c r="F62" s="65"/>
      <c r="H62" s="107" cm="1">
        <f t="array" ref="H62">SUM(COUNTIF($C62:$F62,$H$8:$H$12))</f>
        <v>0</v>
      </c>
      <c r="I62" s="107">
        <f t="shared" si="5"/>
        <v>0</v>
      </c>
      <c r="J62" s="107">
        <f t="shared" si="6"/>
        <v>0</v>
      </c>
    </row>
    <row r="63" spans="1:10" x14ac:dyDescent="0.2">
      <c r="B63" s="67" t="str">
        <f>$B$20</f>
        <v xml:space="preserve"> - </v>
      </c>
      <c r="C63" s="64"/>
      <c r="D63" s="64"/>
      <c r="E63" s="64"/>
      <c r="F63" s="65"/>
      <c r="H63" s="107" cm="1">
        <f t="array" ref="H63">SUM(COUNTIF($C63:$F63,$H$8:$H$12))</f>
        <v>0</v>
      </c>
      <c r="I63" s="107">
        <f t="shared" si="5"/>
        <v>0</v>
      </c>
      <c r="J63" s="107">
        <f t="shared" si="6"/>
        <v>0</v>
      </c>
    </row>
    <row r="64" spans="1:10" x14ac:dyDescent="0.2">
      <c r="B64" s="67" t="str">
        <f>$B$21</f>
        <v xml:space="preserve"> - </v>
      </c>
      <c r="C64" s="64"/>
      <c r="D64" s="64"/>
      <c r="E64" s="64"/>
      <c r="F64" s="65"/>
      <c r="H64" s="107" cm="1">
        <f t="array" ref="H64">SUM(COUNTIF($C64:$F64,$H$8:$H$12))</f>
        <v>0</v>
      </c>
      <c r="I64" s="107">
        <f t="shared" si="5"/>
        <v>0</v>
      </c>
      <c r="J64" s="107">
        <f t="shared" si="6"/>
        <v>0</v>
      </c>
    </row>
    <row r="65" spans="1:10" x14ac:dyDescent="0.2">
      <c r="B65" s="67" t="str">
        <f>$B$22</f>
        <v xml:space="preserve"> - </v>
      </c>
      <c r="C65" s="64"/>
      <c r="D65" s="64"/>
      <c r="E65" s="64"/>
      <c r="F65" s="65"/>
      <c r="H65" s="107" cm="1">
        <f t="array" ref="H65">SUM(COUNTIF($C65:$F65,$H$8:$H$12))</f>
        <v>0</v>
      </c>
      <c r="I65" s="107">
        <f t="shared" si="5"/>
        <v>0</v>
      </c>
      <c r="J65" s="107">
        <f t="shared" si="6"/>
        <v>0</v>
      </c>
    </row>
    <row r="66" spans="1:10" x14ac:dyDescent="0.2">
      <c r="B66" s="67" t="str">
        <f>$B$23</f>
        <v xml:space="preserve"> - </v>
      </c>
      <c r="C66" s="64"/>
      <c r="D66" s="64"/>
      <c r="E66" s="64"/>
      <c r="F66" s="65"/>
      <c r="H66" s="107" cm="1">
        <f t="array" ref="H66">SUM(COUNTIF($C66:$F66,$H$8:$H$12))</f>
        <v>0</v>
      </c>
      <c r="I66" s="107">
        <f t="shared" si="5"/>
        <v>0</v>
      </c>
      <c r="J66" s="107">
        <f t="shared" si="6"/>
        <v>0</v>
      </c>
    </row>
    <row r="67" spans="1:10" x14ac:dyDescent="0.2">
      <c r="B67" s="67" t="str">
        <f>$B$24</f>
        <v xml:space="preserve"> - </v>
      </c>
      <c r="C67" s="64"/>
      <c r="D67" s="64"/>
      <c r="E67" s="64"/>
      <c r="F67" s="65"/>
      <c r="H67" s="107" cm="1">
        <f t="array" ref="H67">SUM(COUNTIF($C67:$F67,$H$8:$H$12))</f>
        <v>0</v>
      </c>
      <c r="I67" s="107">
        <f t="shared" si="5"/>
        <v>0</v>
      </c>
      <c r="J67" s="107">
        <f t="shared" si="6"/>
        <v>0</v>
      </c>
    </row>
    <row r="68" spans="1:10" x14ac:dyDescent="0.2">
      <c r="B68" s="67" t="str">
        <f>$B$25</f>
        <v xml:space="preserve"> - </v>
      </c>
      <c r="C68" s="64"/>
      <c r="D68" s="64"/>
      <c r="E68" s="64"/>
      <c r="F68" s="65"/>
      <c r="H68" s="107" cm="1">
        <f t="array" ref="H68">SUM(COUNTIF($C68:$F68,$H$8:$H$12))</f>
        <v>0</v>
      </c>
      <c r="I68" s="107">
        <f t="shared" si="5"/>
        <v>0</v>
      </c>
      <c r="J68" s="107">
        <f t="shared" si="6"/>
        <v>0</v>
      </c>
    </row>
    <row r="69" spans="1:10" x14ac:dyDescent="0.2">
      <c r="I69" s="2"/>
      <c r="J69" s="2"/>
    </row>
    <row r="70" spans="1:10" ht="15" x14ac:dyDescent="0.25">
      <c r="A70" s="105" t="s">
        <v>148</v>
      </c>
      <c r="B70" s="4" t="s">
        <v>14</v>
      </c>
      <c r="I70" s="2"/>
      <c r="J70" s="2"/>
    </row>
    <row r="71" spans="1:10" x14ac:dyDescent="0.2">
      <c r="B71" s="93" t="s">
        <v>18</v>
      </c>
      <c r="C71" s="94" t="s">
        <v>7</v>
      </c>
      <c r="D71" s="94" t="s">
        <v>8</v>
      </c>
      <c r="E71" s="94" t="s">
        <v>85</v>
      </c>
      <c r="F71" s="95" t="s">
        <v>86</v>
      </c>
      <c r="H71" s="106" t="s">
        <v>146</v>
      </c>
      <c r="I71" s="106" t="s">
        <v>6</v>
      </c>
      <c r="J71" s="106" t="s">
        <v>98</v>
      </c>
    </row>
    <row r="72" spans="1:10" x14ac:dyDescent="0.2">
      <c r="B72" s="67" t="str">
        <f>$B$8</f>
        <v>Joe C</v>
      </c>
      <c r="C72" s="64"/>
      <c r="D72" s="64"/>
      <c r="E72" s="64"/>
      <c r="F72" s="65"/>
      <c r="H72" s="107" cm="1">
        <f t="array" ref="H72">SUM(COUNTIF($C72:$F72,$H$8:$H$12))</f>
        <v>0</v>
      </c>
      <c r="I72" s="107">
        <f>SUM(COUNTIF($C72:$F72,"Bench"))</f>
        <v>0</v>
      </c>
      <c r="J72" s="107">
        <f>SUM(COUNTIF($C72:$F72,"Absent"))</f>
        <v>0</v>
      </c>
    </row>
    <row r="73" spans="1:10" x14ac:dyDescent="0.2">
      <c r="B73" s="67" t="str">
        <f>$B$9</f>
        <v>Amy S</v>
      </c>
      <c r="C73" s="64"/>
      <c r="D73" s="64"/>
      <c r="E73" s="64"/>
      <c r="F73" s="65"/>
      <c r="H73" s="107" cm="1">
        <f t="array" ref="H73">SUM(COUNTIF($C73:$F73,$H$8:$H$12))</f>
        <v>0</v>
      </c>
      <c r="I73" s="107">
        <f t="shared" ref="I73:I89" si="7">SUM(COUNTIF($C73:$F73,"Bench"))</f>
        <v>0</v>
      </c>
      <c r="J73" s="107">
        <f t="shared" ref="J73:J89" si="8">SUM(COUNTIF($C73:$F73,"Absent"))</f>
        <v>0</v>
      </c>
    </row>
    <row r="74" spans="1:10" x14ac:dyDescent="0.2">
      <c r="B74" s="67" t="str">
        <f>$B$10</f>
        <v xml:space="preserve"> - </v>
      </c>
      <c r="C74" s="64"/>
      <c r="D74" s="64"/>
      <c r="E74" s="64"/>
      <c r="F74" s="65"/>
      <c r="H74" s="107" cm="1">
        <f t="array" ref="H74">SUM(COUNTIF($C74:$F74,$H$8:$H$12))</f>
        <v>0</v>
      </c>
      <c r="I74" s="107">
        <f t="shared" si="7"/>
        <v>0</v>
      </c>
      <c r="J74" s="107">
        <f t="shared" si="8"/>
        <v>0</v>
      </c>
    </row>
    <row r="75" spans="1:10" x14ac:dyDescent="0.2">
      <c r="B75" s="67" t="str">
        <f>B53</f>
        <v xml:space="preserve"> - </v>
      </c>
      <c r="C75" s="64"/>
      <c r="D75" s="64"/>
      <c r="E75" s="64"/>
      <c r="F75" s="65"/>
      <c r="H75" s="107" cm="1">
        <f t="array" ref="H75">SUM(COUNTIF($C75:$F75,$H$8:$H$12))</f>
        <v>0</v>
      </c>
      <c r="I75" s="107">
        <f t="shared" si="7"/>
        <v>0</v>
      </c>
      <c r="J75" s="107">
        <f t="shared" si="8"/>
        <v>0</v>
      </c>
    </row>
    <row r="76" spans="1:10" x14ac:dyDescent="0.2">
      <c r="B76" s="67" t="str">
        <f>$B$12</f>
        <v xml:space="preserve"> - </v>
      </c>
      <c r="C76" s="64"/>
      <c r="D76" s="64"/>
      <c r="E76" s="64"/>
      <c r="F76" s="65"/>
      <c r="H76" s="107" cm="1">
        <f t="array" ref="H76">SUM(COUNTIF($C76:$F76,$H$8:$H$12))</f>
        <v>0</v>
      </c>
      <c r="I76" s="107">
        <f t="shared" si="7"/>
        <v>0</v>
      </c>
      <c r="J76" s="107">
        <f t="shared" si="8"/>
        <v>0</v>
      </c>
    </row>
    <row r="77" spans="1:10" x14ac:dyDescent="0.2">
      <c r="B77" s="67" t="str">
        <f>$B$13</f>
        <v xml:space="preserve"> - </v>
      </c>
      <c r="C77" s="64"/>
      <c r="D77" s="64"/>
      <c r="E77" s="64"/>
      <c r="F77" s="65"/>
      <c r="H77" s="107" cm="1">
        <f t="array" ref="H77">SUM(COUNTIF($C77:$F77,$H$8:$H$12))</f>
        <v>0</v>
      </c>
      <c r="I77" s="107">
        <f t="shared" si="7"/>
        <v>0</v>
      </c>
      <c r="J77" s="107">
        <f t="shared" si="8"/>
        <v>0</v>
      </c>
    </row>
    <row r="78" spans="1:10" x14ac:dyDescent="0.2">
      <c r="B78" s="67" t="str">
        <f>$B$14</f>
        <v xml:space="preserve"> - </v>
      </c>
      <c r="C78" s="64"/>
      <c r="D78" s="64"/>
      <c r="E78" s="64"/>
      <c r="F78" s="65"/>
      <c r="H78" s="107" cm="1">
        <f t="array" ref="H78">SUM(COUNTIF($C78:$F78,$H$8:$H$12))</f>
        <v>0</v>
      </c>
      <c r="I78" s="107">
        <f t="shared" si="7"/>
        <v>0</v>
      </c>
      <c r="J78" s="107">
        <f t="shared" si="8"/>
        <v>0</v>
      </c>
    </row>
    <row r="79" spans="1:10" x14ac:dyDescent="0.2">
      <c r="B79" s="67" t="str">
        <f>$B$15</f>
        <v xml:space="preserve"> - </v>
      </c>
      <c r="C79" s="64"/>
      <c r="D79" s="64"/>
      <c r="E79" s="64"/>
      <c r="F79" s="65"/>
      <c r="H79" s="107" cm="1">
        <f t="array" ref="H79">SUM(COUNTIF($C79:$F79,$H$8:$H$12))</f>
        <v>0</v>
      </c>
      <c r="I79" s="107">
        <f t="shared" si="7"/>
        <v>0</v>
      </c>
      <c r="J79" s="107">
        <f t="shared" si="8"/>
        <v>0</v>
      </c>
    </row>
    <row r="80" spans="1:10" x14ac:dyDescent="0.2">
      <c r="B80" s="67" t="str">
        <f>$B$16</f>
        <v xml:space="preserve"> - </v>
      </c>
      <c r="C80" s="64"/>
      <c r="D80" s="64"/>
      <c r="E80" s="64"/>
      <c r="F80" s="65"/>
      <c r="H80" s="107" cm="1">
        <f t="array" ref="H80">SUM(COUNTIF($C80:$F80,$H$8:$H$12))</f>
        <v>0</v>
      </c>
      <c r="I80" s="107">
        <f t="shared" si="7"/>
        <v>0</v>
      </c>
      <c r="J80" s="107">
        <f t="shared" si="8"/>
        <v>0</v>
      </c>
    </row>
    <row r="81" spans="1:10" x14ac:dyDescent="0.2">
      <c r="B81" s="67" t="str">
        <f>$B$17</f>
        <v xml:space="preserve"> - </v>
      </c>
      <c r="C81" s="64"/>
      <c r="D81" s="64"/>
      <c r="E81" s="64"/>
      <c r="F81" s="65"/>
      <c r="H81" s="107" cm="1">
        <f t="array" ref="H81">SUM(COUNTIF($C81:$F81,$H$8:$H$12))</f>
        <v>0</v>
      </c>
      <c r="I81" s="107">
        <f t="shared" si="7"/>
        <v>0</v>
      </c>
      <c r="J81" s="107">
        <f t="shared" si="8"/>
        <v>0</v>
      </c>
    </row>
    <row r="82" spans="1:10" x14ac:dyDescent="0.2">
      <c r="B82" s="67" t="str">
        <f>$B$18</f>
        <v xml:space="preserve"> - </v>
      </c>
      <c r="C82" s="64"/>
      <c r="D82" s="64"/>
      <c r="E82" s="64"/>
      <c r="F82" s="65"/>
      <c r="H82" s="107" cm="1">
        <f t="array" ref="H82">SUM(COUNTIF($C82:$F82,$H$8:$H$12))</f>
        <v>0</v>
      </c>
      <c r="I82" s="107">
        <f t="shared" si="7"/>
        <v>0</v>
      </c>
      <c r="J82" s="107">
        <f t="shared" si="8"/>
        <v>0</v>
      </c>
    </row>
    <row r="83" spans="1:10" x14ac:dyDescent="0.2">
      <c r="B83" s="67" t="str">
        <f>$B$19</f>
        <v xml:space="preserve"> - </v>
      </c>
      <c r="C83" s="64"/>
      <c r="D83" s="64"/>
      <c r="E83" s="64"/>
      <c r="F83" s="65"/>
      <c r="H83" s="107" cm="1">
        <f t="array" ref="H83">SUM(COUNTIF($C83:$F83,$H$8:$H$12))</f>
        <v>0</v>
      </c>
      <c r="I83" s="107">
        <f t="shared" si="7"/>
        <v>0</v>
      </c>
      <c r="J83" s="107">
        <f t="shared" si="8"/>
        <v>0</v>
      </c>
    </row>
    <row r="84" spans="1:10" x14ac:dyDescent="0.2">
      <c r="B84" s="67" t="str">
        <f>$B$20</f>
        <v xml:space="preserve"> - </v>
      </c>
      <c r="C84" s="64"/>
      <c r="D84" s="64"/>
      <c r="E84" s="64"/>
      <c r="F84" s="65"/>
      <c r="H84" s="107" cm="1">
        <f t="array" ref="H84">SUM(COUNTIF($C84:$F84,$H$8:$H$12))</f>
        <v>0</v>
      </c>
      <c r="I84" s="107">
        <f t="shared" si="7"/>
        <v>0</v>
      </c>
      <c r="J84" s="107">
        <f t="shared" si="8"/>
        <v>0</v>
      </c>
    </row>
    <row r="85" spans="1:10" x14ac:dyDescent="0.2">
      <c r="B85" s="67" t="str">
        <f>$B$21</f>
        <v xml:space="preserve"> - </v>
      </c>
      <c r="C85" s="64"/>
      <c r="D85" s="64"/>
      <c r="E85" s="64"/>
      <c r="F85" s="65"/>
      <c r="H85" s="107" cm="1">
        <f t="array" ref="H85">SUM(COUNTIF($C85:$F85,$H$8:$H$12))</f>
        <v>0</v>
      </c>
      <c r="I85" s="107">
        <f t="shared" si="7"/>
        <v>0</v>
      </c>
      <c r="J85" s="107">
        <f t="shared" si="8"/>
        <v>0</v>
      </c>
    </row>
    <row r="86" spans="1:10" x14ac:dyDescent="0.2">
      <c r="B86" s="67" t="str">
        <f>$B$22</f>
        <v xml:space="preserve"> - </v>
      </c>
      <c r="C86" s="64"/>
      <c r="D86" s="64"/>
      <c r="E86" s="64"/>
      <c r="F86" s="65"/>
      <c r="H86" s="107" cm="1">
        <f t="array" ref="H86">SUM(COUNTIF($C86:$F86,$H$8:$H$12))</f>
        <v>0</v>
      </c>
      <c r="I86" s="107">
        <f t="shared" si="7"/>
        <v>0</v>
      </c>
      <c r="J86" s="107">
        <f t="shared" si="8"/>
        <v>0</v>
      </c>
    </row>
    <row r="87" spans="1:10" x14ac:dyDescent="0.2">
      <c r="B87" s="67" t="str">
        <f>$B$23</f>
        <v xml:space="preserve"> - </v>
      </c>
      <c r="C87" s="64"/>
      <c r="D87" s="64"/>
      <c r="E87" s="64"/>
      <c r="F87" s="65"/>
      <c r="H87" s="107" cm="1">
        <f t="array" ref="H87">SUM(COUNTIF($C87:$F87,$H$8:$H$12))</f>
        <v>0</v>
      </c>
      <c r="I87" s="107">
        <f t="shared" si="7"/>
        <v>0</v>
      </c>
      <c r="J87" s="107">
        <f t="shared" si="8"/>
        <v>0</v>
      </c>
    </row>
    <row r="88" spans="1:10" x14ac:dyDescent="0.2">
      <c r="B88" s="67" t="str">
        <f>$B$24</f>
        <v xml:space="preserve"> - </v>
      </c>
      <c r="C88" s="64"/>
      <c r="D88" s="64"/>
      <c r="E88" s="64"/>
      <c r="F88" s="65"/>
      <c r="H88" s="107" cm="1">
        <f t="array" ref="H88">SUM(COUNTIF($C88:$F88,$H$8:$H$12))</f>
        <v>0</v>
      </c>
      <c r="I88" s="107">
        <f t="shared" si="7"/>
        <v>0</v>
      </c>
      <c r="J88" s="107">
        <f t="shared" si="8"/>
        <v>0</v>
      </c>
    </row>
    <row r="89" spans="1:10" x14ac:dyDescent="0.2">
      <c r="B89" s="67" t="str">
        <f>$B$25</f>
        <v xml:space="preserve"> - </v>
      </c>
      <c r="C89" s="64"/>
      <c r="D89" s="64"/>
      <c r="E89" s="64"/>
      <c r="F89" s="65"/>
      <c r="H89" s="107" cm="1">
        <f t="array" ref="H89">SUM(COUNTIF($C89:$F89,$H$8:$H$12))</f>
        <v>0</v>
      </c>
      <c r="I89" s="107">
        <f t="shared" si="7"/>
        <v>0</v>
      </c>
      <c r="J89" s="107">
        <f t="shared" si="8"/>
        <v>0</v>
      </c>
    </row>
    <row r="90" spans="1:10" x14ac:dyDescent="0.2">
      <c r="I90" s="2"/>
      <c r="J90" s="2"/>
    </row>
    <row r="91" spans="1:10" ht="15" x14ac:dyDescent="0.25">
      <c r="A91" s="105" t="s">
        <v>148</v>
      </c>
      <c r="B91" s="4" t="s">
        <v>14</v>
      </c>
      <c r="I91" s="2"/>
      <c r="J91" s="2"/>
    </row>
    <row r="92" spans="1:10" x14ac:dyDescent="0.2">
      <c r="B92" s="93" t="s">
        <v>18</v>
      </c>
      <c r="C92" s="94" t="s">
        <v>7</v>
      </c>
      <c r="D92" s="94" t="s">
        <v>8</v>
      </c>
      <c r="E92" s="94" t="s">
        <v>85</v>
      </c>
      <c r="F92" s="95" t="s">
        <v>86</v>
      </c>
      <c r="H92" s="106" t="s">
        <v>146</v>
      </c>
      <c r="I92" s="106" t="s">
        <v>6</v>
      </c>
      <c r="J92" s="106" t="s">
        <v>98</v>
      </c>
    </row>
    <row r="93" spans="1:10" x14ac:dyDescent="0.2">
      <c r="B93" s="67" t="str">
        <f>$B$8</f>
        <v>Joe C</v>
      </c>
      <c r="C93" s="64"/>
      <c r="D93" s="64"/>
      <c r="E93" s="64"/>
      <c r="F93" s="65"/>
      <c r="H93" s="107" cm="1">
        <f t="array" ref="H93">SUM(COUNTIF($C93:$F93,$H$8:$H$12))</f>
        <v>0</v>
      </c>
      <c r="I93" s="107">
        <f>SUM(COUNTIF($C93:$F93,"Bench"))</f>
        <v>0</v>
      </c>
      <c r="J93" s="107">
        <f>SUM(COUNTIF($C93:$F93,"Absent"))</f>
        <v>0</v>
      </c>
    </row>
    <row r="94" spans="1:10" x14ac:dyDescent="0.2">
      <c r="B94" s="67" t="str">
        <f>$B$9</f>
        <v>Amy S</v>
      </c>
      <c r="C94" s="64"/>
      <c r="D94" s="64"/>
      <c r="E94" s="64"/>
      <c r="F94" s="65"/>
      <c r="H94" s="107" cm="1">
        <f t="array" ref="H94">SUM(COUNTIF($C94:$F94,$H$8:$H$12))</f>
        <v>0</v>
      </c>
      <c r="I94" s="107">
        <f t="shared" ref="I94:I110" si="9">SUM(COUNTIF($C94:$F94,"Bench"))</f>
        <v>0</v>
      </c>
      <c r="J94" s="107">
        <f t="shared" ref="J94:J110" si="10">SUM(COUNTIF($C94:$F94,"Absent"))</f>
        <v>0</v>
      </c>
    </row>
    <row r="95" spans="1:10" x14ac:dyDescent="0.2">
      <c r="B95" s="67" t="str">
        <f>$B$10</f>
        <v xml:space="preserve"> - </v>
      </c>
      <c r="C95" s="64"/>
      <c r="D95" s="64"/>
      <c r="E95" s="64"/>
      <c r="F95" s="65"/>
      <c r="H95" s="107" cm="1">
        <f t="array" ref="H95">SUM(COUNTIF($C95:$F95,$H$8:$H$12))</f>
        <v>0</v>
      </c>
      <c r="I95" s="107">
        <f t="shared" si="9"/>
        <v>0</v>
      </c>
      <c r="J95" s="107">
        <f t="shared" si="10"/>
        <v>0</v>
      </c>
    </row>
    <row r="96" spans="1:10" x14ac:dyDescent="0.2">
      <c r="B96" s="67" t="str">
        <f>B74</f>
        <v xml:space="preserve"> - </v>
      </c>
      <c r="C96" s="64"/>
      <c r="D96" s="64"/>
      <c r="E96" s="64"/>
      <c r="F96" s="65"/>
      <c r="H96" s="107" cm="1">
        <f t="array" ref="H96">SUM(COUNTIF($C96:$F96,$H$8:$H$12))</f>
        <v>0</v>
      </c>
      <c r="I96" s="107">
        <f t="shared" si="9"/>
        <v>0</v>
      </c>
      <c r="J96" s="107">
        <f t="shared" si="10"/>
        <v>0</v>
      </c>
    </row>
    <row r="97" spans="1:10" x14ac:dyDescent="0.2">
      <c r="B97" s="67" t="str">
        <f>$B$12</f>
        <v xml:space="preserve"> - </v>
      </c>
      <c r="C97" s="64"/>
      <c r="D97" s="64"/>
      <c r="E97" s="64"/>
      <c r="F97" s="65"/>
      <c r="H97" s="107" cm="1">
        <f t="array" ref="H97">SUM(COUNTIF($C97:$F97,$H$8:$H$12))</f>
        <v>0</v>
      </c>
      <c r="I97" s="107">
        <f t="shared" si="9"/>
        <v>0</v>
      </c>
      <c r="J97" s="107">
        <f t="shared" si="10"/>
        <v>0</v>
      </c>
    </row>
    <row r="98" spans="1:10" x14ac:dyDescent="0.2">
      <c r="B98" s="67" t="str">
        <f>$B$13</f>
        <v xml:space="preserve"> - </v>
      </c>
      <c r="C98" s="64"/>
      <c r="D98" s="64"/>
      <c r="E98" s="64"/>
      <c r="F98" s="65"/>
      <c r="H98" s="107" cm="1">
        <f t="array" ref="H98">SUM(COUNTIF($C98:$F98,$H$8:$H$12))</f>
        <v>0</v>
      </c>
      <c r="I98" s="107">
        <f t="shared" si="9"/>
        <v>0</v>
      </c>
      <c r="J98" s="107">
        <f t="shared" si="10"/>
        <v>0</v>
      </c>
    </row>
    <row r="99" spans="1:10" x14ac:dyDescent="0.2">
      <c r="B99" s="67" t="str">
        <f>$B$14</f>
        <v xml:space="preserve"> - </v>
      </c>
      <c r="C99" s="64"/>
      <c r="D99" s="64"/>
      <c r="E99" s="64"/>
      <c r="F99" s="65"/>
      <c r="H99" s="107" cm="1">
        <f t="array" ref="H99">SUM(COUNTIF($C99:$F99,$H$8:$H$12))</f>
        <v>0</v>
      </c>
      <c r="I99" s="107">
        <f t="shared" si="9"/>
        <v>0</v>
      </c>
      <c r="J99" s="107">
        <f t="shared" si="10"/>
        <v>0</v>
      </c>
    </row>
    <row r="100" spans="1:10" x14ac:dyDescent="0.2">
      <c r="B100" s="67" t="str">
        <f>$B$15</f>
        <v xml:space="preserve"> - </v>
      </c>
      <c r="C100" s="64"/>
      <c r="D100" s="64"/>
      <c r="E100" s="64"/>
      <c r="F100" s="65"/>
      <c r="H100" s="107" cm="1">
        <f t="array" ref="H100">SUM(COUNTIF($C100:$F100,$H$8:$H$12))</f>
        <v>0</v>
      </c>
      <c r="I100" s="107">
        <f t="shared" si="9"/>
        <v>0</v>
      </c>
      <c r="J100" s="107">
        <f t="shared" si="10"/>
        <v>0</v>
      </c>
    </row>
    <row r="101" spans="1:10" x14ac:dyDescent="0.2">
      <c r="B101" s="67" t="str">
        <f>$B$16</f>
        <v xml:space="preserve"> - </v>
      </c>
      <c r="C101" s="64"/>
      <c r="D101" s="64"/>
      <c r="E101" s="64"/>
      <c r="F101" s="65"/>
      <c r="H101" s="107" cm="1">
        <f t="array" ref="H101">SUM(COUNTIF($C101:$F101,$H$8:$H$12))</f>
        <v>0</v>
      </c>
      <c r="I101" s="107">
        <f t="shared" si="9"/>
        <v>0</v>
      </c>
      <c r="J101" s="107">
        <f t="shared" si="10"/>
        <v>0</v>
      </c>
    </row>
    <row r="102" spans="1:10" x14ac:dyDescent="0.2">
      <c r="B102" s="67" t="str">
        <f>$B$17</f>
        <v xml:space="preserve"> - </v>
      </c>
      <c r="C102" s="64"/>
      <c r="D102" s="64"/>
      <c r="E102" s="64"/>
      <c r="F102" s="65"/>
      <c r="H102" s="107" cm="1">
        <f t="array" ref="H102">SUM(COUNTIF($C102:$F102,$H$8:$H$12))</f>
        <v>0</v>
      </c>
      <c r="I102" s="107">
        <f t="shared" si="9"/>
        <v>0</v>
      </c>
      <c r="J102" s="107">
        <f t="shared" si="10"/>
        <v>0</v>
      </c>
    </row>
    <row r="103" spans="1:10" x14ac:dyDescent="0.2">
      <c r="B103" s="67" t="str">
        <f>$B$18</f>
        <v xml:space="preserve"> - </v>
      </c>
      <c r="C103" s="64"/>
      <c r="D103" s="64"/>
      <c r="E103" s="64"/>
      <c r="F103" s="65"/>
      <c r="H103" s="107" cm="1">
        <f t="array" ref="H103">SUM(COUNTIF($C103:$F103,$H$8:$H$12))</f>
        <v>0</v>
      </c>
      <c r="I103" s="107">
        <f t="shared" si="9"/>
        <v>0</v>
      </c>
      <c r="J103" s="107">
        <f t="shared" si="10"/>
        <v>0</v>
      </c>
    </row>
    <row r="104" spans="1:10" x14ac:dyDescent="0.2">
      <c r="B104" s="67" t="str">
        <f>$B$19</f>
        <v xml:space="preserve"> - </v>
      </c>
      <c r="C104" s="64"/>
      <c r="D104" s="64"/>
      <c r="E104" s="64"/>
      <c r="F104" s="65"/>
      <c r="H104" s="107" cm="1">
        <f t="array" ref="H104">SUM(COUNTIF($C104:$F104,$H$8:$H$12))</f>
        <v>0</v>
      </c>
      <c r="I104" s="107">
        <f t="shared" si="9"/>
        <v>0</v>
      </c>
      <c r="J104" s="107">
        <f t="shared" si="10"/>
        <v>0</v>
      </c>
    </row>
    <row r="105" spans="1:10" x14ac:dyDescent="0.2">
      <c r="B105" s="67" t="str">
        <f>$B$20</f>
        <v xml:space="preserve"> - </v>
      </c>
      <c r="C105" s="64"/>
      <c r="D105" s="64"/>
      <c r="E105" s="64"/>
      <c r="F105" s="65"/>
      <c r="H105" s="107" cm="1">
        <f t="array" ref="H105">SUM(COUNTIF($C105:$F105,$H$8:$H$12))</f>
        <v>0</v>
      </c>
      <c r="I105" s="107">
        <f t="shared" si="9"/>
        <v>0</v>
      </c>
      <c r="J105" s="107">
        <f t="shared" si="10"/>
        <v>0</v>
      </c>
    </row>
    <row r="106" spans="1:10" x14ac:dyDescent="0.2">
      <c r="B106" s="67" t="str">
        <f>$B$21</f>
        <v xml:space="preserve"> - </v>
      </c>
      <c r="C106" s="64"/>
      <c r="D106" s="64"/>
      <c r="E106" s="64"/>
      <c r="F106" s="65"/>
      <c r="H106" s="107" cm="1">
        <f t="array" ref="H106">SUM(COUNTIF($C106:$F106,$H$8:$H$12))</f>
        <v>0</v>
      </c>
      <c r="I106" s="107">
        <f t="shared" si="9"/>
        <v>0</v>
      </c>
      <c r="J106" s="107">
        <f t="shared" si="10"/>
        <v>0</v>
      </c>
    </row>
    <row r="107" spans="1:10" x14ac:dyDescent="0.2">
      <c r="B107" s="67" t="str">
        <f>$B$22</f>
        <v xml:space="preserve"> - </v>
      </c>
      <c r="C107" s="64"/>
      <c r="D107" s="64"/>
      <c r="E107" s="64"/>
      <c r="F107" s="65"/>
      <c r="H107" s="107" cm="1">
        <f t="array" ref="H107">SUM(COUNTIF($C107:$F107,$H$8:$H$12))</f>
        <v>0</v>
      </c>
      <c r="I107" s="107">
        <f t="shared" si="9"/>
        <v>0</v>
      </c>
      <c r="J107" s="107">
        <f t="shared" si="10"/>
        <v>0</v>
      </c>
    </row>
    <row r="108" spans="1:10" x14ac:dyDescent="0.2">
      <c r="B108" s="67" t="str">
        <f>$B$23</f>
        <v xml:space="preserve"> - </v>
      </c>
      <c r="C108" s="64"/>
      <c r="D108" s="64"/>
      <c r="E108" s="64"/>
      <c r="F108" s="65"/>
      <c r="H108" s="107" cm="1">
        <f t="array" ref="H108">SUM(COUNTIF($C108:$F108,$H$8:$H$12))</f>
        <v>0</v>
      </c>
      <c r="I108" s="107">
        <f t="shared" si="9"/>
        <v>0</v>
      </c>
      <c r="J108" s="107">
        <f t="shared" si="10"/>
        <v>0</v>
      </c>
    </row>
    <row r="109" spans="1:10" x14ac:dyDescent="0.2">
      <c r="B109" s="67" t="str">
        <f>$B$24</f>
        <v xml:space="preserve"> - </v>
      </c>
      <c r="C109" s="64"/>
      <c r="D109" s="64"/>
      <c r="E109" s="64"/>
      <c r="F109" s="65"/>
      <c r="H109" s="107" cm="1">
        <f t="array" ref="H109">SUM(COUNTIF($C109:$F109,$H$8:$H$12))</f>
        <v>0</v>
      </c>
      <c r="I109" s="107">
        <f t="shared" si="9"/>
        <v>0</v>
      </c>
      <c r="J109" s="107">
        <f t="shared" si="10"/>
        <v>0</v>
      </c>
    </row>
    <row r="110" spans="1:10" x14ac:dyDescent="0.2">
      <c r="B110" s="67" t="str">
        <f>$B$25</f>
        <v xml:space="preserve"> - </v>
      </c>
      <c r="C110" s="64"/>
      <c r="D110" s="64"/>
      <c r="E110" s="64"/>
      <c r="F110" s="65"/>
      <c r="H110" s="107" cm="1">
        <f t="array" ref="H110">SUM(COUNTIF($C110:$F110,$H$8:$H$12))</f>
        <v>0</v>
      </c>
      <c r="I110" s="107">
        <f t="shared" si="9"/>
        <v>0</v>
      </c>
      <c r="J110" s="107">
        <f t="shared" si="10"/>
        <v>0</v>
      </c>
    </row>
    <row r="111" spans="1:10" x14ac:dyDescent="0.2">
      <c r="I111" s="2"/>
      <c r="J111" s="2"/>
    </row>
    <row r="112" spans="1:10" ht="15" x14ac:dyDescent="0.25">
      <c r="A112" s="105" t="s">
        <v>149</v>
      </c>
      <c r="B112" s="4" t="s">
        <v>14</v>
      </c>
      <c r="I112" s="2"/>
      <c r="J112" s="2"/>
    </row>
    <row r="113" spans="2:10" x14ac:dyDescent="0.2">
      <c r="B113" s="93" t="s">
        <v>18</v>
      </c>
      <c r="C113" s="94" t="s">
        <v>7</v>
      </c>
      <c r="D113" s="94" t="s">
        <v>8</v>
      </c>
      <c r="E113" s="94" t="s">
        <v>85</v>
      </c>
      <c r="F113" s="95" t="s">
        <v>86</v>
      </c>
      <c r="H113" s="106" t="s">
        <v>146</v>
      </c>
      <c r="I113" s="106" t="s">
        <v>6</v>
      </c>
      <c r="J113" s="106" t="s">
        <v>98</v>
      </c>
    </row>
    <row r="114" spans="2:10" x14ac:dyDescent="0.2">
      <c r="B114" s="67" t="str">
        <f>$B$8</f>
        <v>Joe C</v>
      </c>
      <c r="C114" s="64"/>
      <c r="D114" s="64"/>
      <c r="E114" s="64"/>
      <c r="F114" s="65"/>
      <c r="H114" s="107" cm="1">
        <f t="array" ref="H114">SUM(COUNTIF($C114:$F114,$H$8:$H$12))</f>
        <v>0</v>
      </c>
      <c r="I114" s="107">
        <f>SUM(COUNTIF($C114:$F114,"Bench"))</f>
        <v>0</v>
      </c>
      <c r="J114" s="107">
        <f>SUM(COUNTIF($C114:$F114,"Absent"))</f>
        <v>0</v>
      </c>
    </row>
    <row r="115" spans="2:10" x14ac:dyDescent="0.2">
      <c r="B115" s="67" t="str">
        <f>$B$9</f>
        <v>Amy S</v>
      </c>
      <c r="C115" s="64"/>
      <c r="D115" s="64"/>
      <c r="E115" s="64"/>
      <c r="F115" s="65"/>
      <c r="H115" s="107" cm="1">
        <f t="array" ref="H115">SUM(COUNTIF($C115:$F115,$H$8:$H$12))</f>
        <v>0</v>
      </c>
      <c r="I115" s="107">
        <f t="shared" ref="I115:I131" si="11">SUM(COUNTIF($C115:$F115,"Bench"))</f>
        <v>0</v>
      </c>
      <c r="J115" s="107">
        <f t="shared" ref="J115:J131" si="12">SUM(COUNTIF($C115:$F115,"Absent"))</f>
        <v>0</v>
      </c>
    </row>
    <row r="116" spans="2:10" x14ac:dyDescent="0.2">
      <c r="B116" s="67" t="str">
        <f>$B$10</f>
        <v xml:space="preserve"> - </v>
      </c>
      <c r="C116" s="64"/>
      <c r="D116" s="64"/>
      <c r="E116" s="64"/>
      <c r="F116" s="65"/>
      <c r="H116" s="107" cm="1">
        <f t="array" ref="H116">SUM(COUNTIF($C116:$F116,$H$8:$H$12))</f>
        <v>0</v>
      </c>
      <c r="I116" s="107">
        <f t="shared" si="11"/>
        <v>0</v>
      </c>
      <c r="J116" s="107">
        <f t="shared" si="12"/>
        <v>0</v>
      </c>
    </row>
    <row r="117" spans="2:10" x14ac:dyDescent="0.2">
      <c r="B117" s="67" t="str">
        <f>B95</f>
        <v xml:space="preserve"> - </v>
      </c>
      <c r="C117" s="64"/>
      <c r="D117" s="64"/>
      <c r="E117" s="64"/>
      <c r="F117" s="65"/>
      <c r="H117" s="107" cm="1">
        <f t="array" ref="H117">SUM(COUNTIF($C117:$F117,$H$8:$H$12))</f>
        <v>0</v>
      </c>
      <c r="I117" s="107">
        <f t="shared" si="11"/>
        <v>0</v>
      </c>
      <c r="J117" s="107">
        <f t="shared" si="12"/>
        <v>0</v>
      </c>
    </row>
    <row r="118" spans="2:10" x14ac:dyDescent="0.2">
      <c r="B118" s="67" t="str">
        <f>$B$12</f>
        <v xml:space="preserve"> - </v>
      </c>
      <c r="C118" s="64"/>
      <c r="D118" s="64"/>
      <c r="E118" s="64"/>
      <c r="F118" s="65"/>
      <c r="H118" s="107" cm="1">
        <f t="array" ref="H118">SUM(COUNTIF($C118:$F118,$H$8:$H$12))</f>
        <v>0</v>
      </c>
      <c r="I118" s="107">
        <f t="shared" si="11"/>
        <v>0</v>
      </c>
      <c r="J118" s="107">
        <f t="shared" si="12"/>
        <v>0</v>
      </c>
    </row>
    <row r="119" spans="2:10" x14ac:dyDescent="0.2">
      <c r="B119" s="67" t="str">
        <f>$B$13</f>
        <v xml:space="preserve"> - </v>
      </c>
      <c r="C119" s="64"/>
      <c r="D119" s="64"/>
      <c r="E119" s="64"/>
      <c r="F119" s="65"/>
      <c r="H119" s="107" cm="1">
        <f t="array" ref="H119">SUM(COUNTIF($C119:$F119,$H$8:$H$12))</f>
        <v>0</v>
      </c>
      <c r="I119" s="107">
        <f t="shared" si="11"/>
        <v>0</v>
      </c>
      <c r="J119" s="107">
        <f t="shared" si="12"/>
        <v>0</v>
      </c>
    </row>
    <row r="120" spans="2:10" x14ac:dyDescent="0.2">
      <c r="B120" s="67" t="str">
        <f>$B$14</f>
        <v xml:space="preserve"> - </v>
      </c>
      <c r="C120" s="64"/>
      <c r="D120" s="64"/>
      <c r="E120" s="64"/>
      <c r="F120" s="65"/>
      <c r="H120" s="107" cm="1">
        <f t="array" ref="H120">SUM(COUNTIF($C120:$F120,$H$8:$H$12))</f>
        <v>0</v>
      </c>
      <c r="I120" s="107">
        <f t="shared" si="11"/>
        <v>0</v>
      </c>
      <c r="J120" s="107">
        <f t="shared" si="12"/>
        <v>0</v>
      </c>
    </row>
    <row r="121" spans="2:10" x14ac:dyDescent="0.2">
      <c r="B121" s="67" t="str">
        <f>$B$15</f>
        <v xml:space="preserve"> - </v>
      </c>
      <c r="C121" s="64"/>
      <c r="D121" s="64"/>
      <c r="E121" s="64"/>
      <c r="F121" s="65"/>
      <c r="H121" s="107" cm="1">
        <f t="array" ref="H121">SUM(COUNTIF($C121:$F121,$H$8:$H$12))</f>
        <v>0</v>
      </c>
      <c r="I121" s="107">
        <f t="shared" si="11"/>
        <v>0</v>
      </c>
      <c r="J121" s="107">
        <f t="shared" si="12"/>
        <v>0</v>
      </c>
    </row>
    <row r="122" spans="2:10" x14ac:dyDescent="0.2">
      <c r="B122" s="67" t="str">
        <f>$B$16</f>
        <v xml:space="preserve"> - </v>
      </c>
      <c r="C122" s="64"/>
      <c r="D122" s="64"/>
      <c r="E122" s="64"/>
      <c r="F122" s="65"/>
      <c r="H122" s="107" cm="1">
        <f t="array" ref="H122">SUM(COUNTIF($C122:$F122,$H$8:$H$12))</f>
        <v>0</v>
      </c>
      <c r="I122" s="107">
        <f t="shared" si="11"/>
        <v>0</v>
      </c>
      <c r="J122" s="107">
        <f t="shared" si="12"/>
        <v>0</v>
      </c>
    </row>
    <row r="123" spans="2:10" x14ac:dyDescent="0.2">
      <c r="B123" s="67" t="str">
        <f>$B$17</f>
        <v xml:space="preserve"> - </v>
      </c>
      <c r="C123" s="64"/>
      <c r="D123" s="64"/>
      <c r="E123" s="64"/>
      <c r="F123" s="65"/>
      <c r="H123" s="107" cm="1">
        <f t="array" ref="H123">SUM(COUNTIF($C123:$F123,$H$8:$H$12))</f>
        <v>0</v>
      </c>
      <c r="I123" s="107">
        <f t="shared" si="11"/>
        <v>0</v>
      </c>
      <c r="J123" s="107">
        <f t="shared" si="12"/>
        <v>0</v>
      </c>
    </row>
    <row r="124" spans="2:10" x14ac:dyDescent="0.2">
      <c r="B124" s="67" t="str">
        <f>$B$18</f>
        <v xml:space="preserve"> - </v>
      </c>
      <c r="C124" s="64"/>
      <c r="D124" s="64"/>
      <c r="E124" s="64"/>
      <c r="F124" s="65"/>
      <c r="H124" s="107" cm="1">
        <f t="array" ref="H124">SUM(COUNTIF($C124:$F124,$H$8:$H$12))</f>
        <v>0</v>
      </c>
      <c r="I124" s="107">
        <f t="shared" si="11"/>
        <v>0</v>
      </c>
      <c r="J124" s="107">
        <f t="shared" si="12"/>
        <v>0</v>
      </c>
    </row>
    <row r="125" spans="2:10" x14ac:dyDescent="0.2">
      <c r="B125" s="67" t="str">
        <f>$B$19</f>
        <v xml:space="preserve"> - </v>
      </c>
      <c r="C125" s="64"/>
      <c r="D125" s="64"/>
      <c r="E125" s="64"/>
      <c r="F125" s="65"/>
      <c r="H125" s="107" cm="1">
        <f t="array" ref="H125">SUM(COUNTIF($C125:$F125,$H$8:$H$12))</f>
        <v>0</v>
      </c>
      <c r="I125" s="107">
        <f t="shared" si="11"/>
        <v>0</v>
      </c>
      <c r="J125" s="107">
        <f t="shared" si="12"/>
        <v>0</v>
      </c>
    </row>
    <row r="126" spans="2:10" x14ac:dyDescent="0.2">
      <c r="B126" s="67" t="str">
        <f>$B$20</f>
        <v xml:space="preserve"> - </v>
      </c>
      <c r="C126" s="64"/>
      <c r="D126" s="64"/>
      <c r="E126" s="64"/>
      <c r="F126" s="65"/>
      <c r="H126" s="107" cm="1">
        <f t="array" ref="H126">SUM(COUNTIF($C126:$F126,$H$8:$H$12))</f>
        <v>0</v>
      </c>
      <c r="I126" s="107">
        <f t="shared" si="11"/>
        <v>0</v>
      </c>
      <c r="J126" s="107">
        <f t="shared" si="12"/>
        <v>0</v>
      </c>
    </row>
    <row r="127" spans="2:10" x14ac:dyDescent="0.2">
      <c r="B127" s="67" t="str">
        <f>$B$21</f>
        <v xml:space="preserve"> - </v>
      </c>
      <c r="C127" s="64"/>
      <c r="D127" s="64"/>
      <c r="E127" s="64"/>
      <c r="F127" s="65"/>
      <c r="H127" s="107" cm="1">
        <f t="array" ref="H127">SUM(COUNTIF($C127:$F127,$H$8:$H$12))</f>
        <v>0</v>
      </c>
      <c r="I127" s="107">
        <f t="shared" si="11"/>
        <v>0</v>
      </c>
      <c r="J127" s="107">
        <f t="shared" si="12"/>
        <v>0</v>
      </c>
    </row>
    <row r="128" spans="2:10" x14ac:dyDescent="0.2">
      <c r="B128" s="67" t="str">
        <f>$B$22</f>
        <v xml:space="preserve"> - </v>
      </c>
      <c r="C128" s="64"/>
      <c r="D128" s="64"/>
      <c r="E128" s="64"/>
      <c r="F128" s="65"/>
      <c r="H128" s="107" cm="1">
        <f t="array" ref="H128">SUM(COUNTIF($C128:$F128,$H$8:$H$12))</f>
        <v>0</v>
      </c>
      <c r="I128" s="107">
        <f t="shared" si="11"/>
        <v>0</v>
      </c>
      <c r="J128" s="107">
        <f t="shared" si="12"/>
        <v>0</v>
      </c>
    </row>
    <row r="129" spans="1:10" x14ac:dyDescent="0.2">
      <c r="B129" s="67" t="str">
        <f>$B$23</f>
        <v xml:space="preserve"> - </v>
      </c>
      <c r="C129" s="64"/>
      <c r="D129" s="64"/>
      <c r="E129" s="64"/>
      <c r="F129" s="65"/>
      <c r="H129" s="107" cm="1">
        <f t="array" ref="H129">SUM(COUNTIF($C129:$F129,$H$8:$H$12))</f>
        <v>0</v>
      </c>
      <c r="I129" s="107">
        <f t="shared" si="11"/>
        <v>0</v>
      </c>
      <c r="J129" s="107">
        <f t="shared" si="12"/>
        <v>0</v>
      </c>
    </row>
    <row r="130" spans="1:10" x14ac:dyDescent="0.2">
      <c r="B130" s="67" t="str">
        <f>$B$24</f>
        <v xml:space="preserve"> - </v>
      </c>
      <c r="C130" s="64"/>
      <c r="D130" s="64"/>
      <c r="E130" s="64"/>
      <c r="F130" s="65"/>
      <c r="H130" s="107" cm="1">
        <f t="array" ref="H130">SUM(COUNTIF($C130:$F130,$H$8:$H$12))</f>
        <v>0</v>
      </c>
      <c r="I130" s="107">
        <f t="shared" si="11"/>
        <v>0</v>
      </c>
      <c r="J130" s="107">
        <f t="shared" si="12"/>
        <v>0</v>
      </c>
    </row>
    <row r="131" spans="1:10" x14ac:dyDescent="0.2">
      <c r="B131" s="67" t="str">
        <f>$B$25</f>
        <v xml:space="preserve"> - </v>
      </c>
      <c r="C131" s="64"/>
      <c r="D131" s="64"/>
      <c r="E131" s="64"/>
      <c r="F131" s="65"/>
      <c r="H131" s="107" cm="1">
        <f t="array" ref="H131">SUM(COUNTIF($C131:$F131,$H$8:$H$12))</f>
        <v>0</v>
      </c>
      <c r="I131" s="107">
        <f t="shared" si="11"/>
        <v>0</v>
      </c>
      <c r="J131" s="107">
        <f t="shared" si="12"/>
        <v>0</v>
      </c>
    </row>
    <row r="132" spans="1:10" x14ac:dyDescent="0.2">
      <c r="I132" s="2"/>
      <c r="J132" s="2"/>
    </row>
    <row r="133" spans="1:10" ht="15" x14ac:dyDescent="0.25">
      <c r="A133" s="105" t="s">
        <v>150</v>
      </c>
      <c r="B133" s="4" t="s">
        <v>14</v>
      </c>
      <c r="I133" s="2"/>
      <c r="J133" s="2"/>
    </row>
    <row r="134" spans="1:10" x14ac:dyDescent="0.2">
      <c r="B134" s="93" t="s">
        <v>18</v>
      </c>
      <c r="C134" s="94" t="s">
        <v>7</v>
      </c>
      <c r="D134" s="94" t="s">
        <v>8</v>
      </c>
      <c r="E134" s="94" t="s">
        <v>85</v>
      </c>
      <c r="F134" s="95" t="s">
        <v>86</v>
      </c>
      <c r="H134" s="106" t="s">
        <v>146</v>
      </c>
      <c r="I134" s="106" t="s">
        <v>6</v>
      </c>
      <c r="J134" s="106" t="s">
        <v>98</v>
      </c>
    </row>
    <row r="135" spans="1:10" x14ac:dyDescent="0.2">
      <c r="B135" s="67" t="str">
        <f>$B$8</f>
        <v>Joe C</v>
      </c>
      <c r="C135" s="64"/>
      <c r="D135" s="64"/>
      <c r="E135" s="64"/>
      <c r="F135" s="65"/>
      <c r="H135" s="107" cm="1">
        <f t="array" ref="H135">SUM(COUNTIF($C135:$F135,$H$8:$H$12))</f>
        <v>0</v>
      </c>
      <c r="I135" s="107">
        <f>SUM(COUNTIF($C135:$F135,"Bench"))</f>
        <v>0</v>
      </c>
      <c r="J135" s="107">
        <f>SUM(COUNTIF($C135:$F135,"Absent"))</f>
        <v>0</v>
      </c>
    </row>
    <row r="136" spans="1:10" x14ac:dyDescent="0.2">
      <c r="B136" s="67" t="str">
        <f>$B$9</f>
        <v>Amy S</v>
      </c>
      <c r="C136" s="64"/>
      <c r="D136" s="64"/>
      <c r="E136" s="64"/>
      <c r="F136" s="65"/>
      <c r="H136" s="107" cm="1">
        <f t="array" ref="H136">SUM(COUNTIF($C136:$F136,$H$8:$H$12))</f>
        <v>0</v>
      </c>
      <c r="I136" s="107">
        <f t="shared" ref="I136:I152" si="13">SUM(COUNTIF($C136:$F136,"Bench"))</f>
        <v>0</v>
      </c>
      <c r="J136" s="107">
        <f t="shared" ref="J136:J152" si="14">SUM(COUNTIF($C136:$F136,"Absent"))</f>
        <v>0</v>
      </c>
    </row>
    <row r="137" spans="1:10" x14ac:dyDescent="0.2">
      <c r="B137" s="67" t="str">
        <f>$B$10</f>
        <v xml:space="preserve"> - </v>
      </c>
      <c r="C137" s="64"/>
      <c r="D137" s="64"/>
      <c r="E137" s="64"/>
      <c r="F137" s="65"/>
      <c r="H137" s="107" cm="1">
        <f t="array" ref="H137">SUM(COUNTIF($C137:$F137,$H$8:$H$12))</f>
        <v>0</v>
      </c>
      <c r="I137" s="107">
        <f t="shared" si="13"/>
        <v>0</v>
      </c>
      <c r="J137" s="107">
        <f t="shared" si="14"/>
        <v>0</v>
      </c>
    </row>
    <row r="138" spans="1:10" x14ac:dyDescent="0.2">
      <c r="B138" s="67" t="str">
        <f>B116</f>
        <v xml:space="preserve"> - </v>
      </c>
      <c r="C138" s="64"/>
      <c r="D138" s="64"/>
      <c r="E138" s="64"/>
      <c r="F138" s="65"/>
      <c r="H138" s="107" cm="1">
        <f t="array" ref="H138">SUM(COUNTIF($C138:$F138,$H$8:$H$12))</f>
        <v>0</v>
      </c>
      <c r="I138" s="107">
        <f t="shared" si="13"/>
        <v>0</v>
      </c>
      <c r="J138" s="107">
        <f t="shared" si="14"/>
        <v>0</v>
      </c>
    </row>
    <row r="139" spans="1:10" x14ac:dyDescent="0.2">
      <c r="B139" s="67" t="str">
        <f>$B$12</f>
        <v xml:space="preserve"> - </v>
      </c>
      <c r="C139" s="64"/>
      <c r="D139" s="64"/>
      <c r="E139" s="64"/>
      <c r="F139" s="65"/>
      <c r="H139" s="107" cm="1">
        <f t="array" ref="H139">SUM(COUNTIF($C139:$F139,$H$8:$H$12))</f>
        <v>0</v>
      </c>
      <c r="I139" s="107">
        <f t="shared" si="13"/>
        <v>0</v>
      </c>
      <c r="J139" s="107">
        <f t="shared" si="14"/>
        <v>0</v>
      </c>
    </row>
    <row r="140" spans="1:10" x14ac:dyDescent="0.2">
      <c r="B140" s="67" t="str">
        <f>$B$13</f>
        <v xml:space="preserve"> - </v>
      </c>
      <c r="C140" s="64"/>
      <c r="D140" s="64"/>
      <c r="E140" s="64"/>
      <c r="F140" s="65"/>
      <c r="H140" s="107" cm="1">
        <f t="array" ref="H140">SUM(COUNTIF($C140:$F140,$H$8:$H$12))</f>
        <v>0</v>
      </c>
      <c r="I140" s="107">
        <f t="shared" si="13"/>
        <v>0</v>
      </c>
      <c r="J140" s="107">
        <f t="shared" si="14"/>
        <v>0</v>
      </c>
    </row>
    <row r="141" spans="1:10" x14ac:dyDescent="0.2">
      <c r="B141" s="67" t="str">
        <f>$B$14</f>
        <v xml:space="preserve"> - </v>
      </c>
      <c r="C141" s="64"/>
      <c r="D141" s="64"/>
      <c r="E141" s="64"/>
      <c r="F141" s="65"/>
      <c r="H141" s="107" cm="1">
        <f t="array" ref="H141">SUM(COUNTIF($C141:$F141,$H$8:$H$12))</f>
        <v>0</v>
      </c>
      <c r="I141" s="107">
        <f t="shared" si="13"/>
        <v>0</v>
      </c>
      <c r="J141" s="107">
        <f t="shared" si="14"/>
        <v>0</v>
      </c>
    </row>
    <row r="142" spans="1:10" x14ac:dyDescent="0.2">
      <c r="B142" s="67" t="str">
        <f>$B$15</f>
        <v xml:space="preserve"> - </v>
      </c>
      <c r="C142" s="64"/>
      <c r="D142" s="64"/>
      <c r="E142" s="64"/>
      <c r="F142" s="65"/>
      <c r="H142" s="107" cm="1">
        <f t="array" ref="H142">SUM(COUNTIF($C142:$F142,$H$8:$H$12))</f>
        <v>0</v>
      </c>
      <c r="I142" s="107">
        <f t="shared" si="13"/>
        <v>0</v>
      </c>
      <c r="J142" s="107">
        <f t="shared" si="14"/>
        <v>0</v>
      </c>
    </row>
    <row r="143" spans="1:10" x14ac:dyDescent="0.2">
      <c r="B143" s="67" t="str">
        <f>$B$16</f>
        <v xml:space="preserve"> - </v>
      </c>
      <c r="C143" s="64"/>
      <c r="D143" s="64"/>
      <c r="E143" s="64"/>
      <c r="F143" s="65"/>
      <c r="H143" s="107" cm="1">
        <f t="array" ref="H143">SUM(COUNTIF($C143:$F143,$H$8:$H$12))</f>
        <v>0</v>
      </c>
      <c r="I143" s="107">
        <f t="shared" si="13"/>
        <v>0</v>
      </c>
      <c r="J143" s="107">
        <f t="shared" si="14"/>
        <v>0</v>
      </c>
    </row>
    <row r="144" spans="1:10" x14ac:dyDescent="0.2">
      <c r="B144" s="67" t="str">
        <f>$B$17</f>
        <v xml:space="preserve"> - </v>
      </c>
      <c r="C144" s="64"/>
      <c r="D144" s="64"/>
      <c r="E144" s="64"/>
      <c r="F144" s="65"/>
      <c r="H144" s="107" cm="1">
        <f t="array" ref="H144">SUM(COUNTIF($C144:$F144,$H$8:$H$12))</f>
        <v>0</v>
      </c>
      <c r="I144" s="107">
        <f t="shared" si="13"/>
        <v>0</v>
      </c>
      <c r="J144" s="107">
        <f t="shared" si="14"/>
        <v>0</v>
      </c>
    </row>
    <row r="145" spans="1:10" x14ac:dyDescent="0.2">
      <c r="B145" s="67" t="str">
        <f>$B$18</f>
        <v xml:space="preserve"> - </v>
      </c>
      <c r="C145" s="64"/>
      <c r="D145" s="64"/>
      <c r="E145" s="64"/>
      <c r="F145" s="65"/>
      <c r="H145" s="107" cm="1">
        <f t="array" ref="H145">SUM(COUNTIF($C145:$F145,$H$8:$H$12))</f>
        <v>0</v>
      </c>
      <c r="I145" s="107">
        <f t="shared" si="13"/>
        <v>0</v>
      </c>
      <c r="J145" s="107">
        <f t="shared" si="14"/>
        <v>0</v>
      </c>
    </row>
    <row r="146" spans="1:10" x14ac:dyDescent="0.2">
      <c r="B146" s="67" t="str">
        <f>$B$19</f>
        <v xml:space="preserve"> - </v>
      </c>
      <c r="C146" s="64"/>
      <c r="D146" s="64"/>
      <c r="E146" s="64"/>
      <c r="F146" s="65"/>
      <c r="H146" s="107" cm="1">
        <f t="array" ref="H146">SUM(COUNTIF($C146:$F146,$H$8:$H$12))</f>
        <v>0</v>
      </c>
      <c r="I146" s="107">
        <f t="shared" si="13"/>
        <v>0</v>
      </c>
      <c r="J146" s="107">
        <f t="shared" si="14"/>
        <v>0</v>
      </c>
    </row>
    <row r="147" spans="1:10" x14ac:dyDescent="0.2">
      <c r="B147" s="67" t="str">
        <f>$B$20</f>
        <v xml:space="preserve"> - </v>
      </c>
      <c r="C147" s="64"/>
      <c r="D147" s="64"/>
      <c r="E147" s="64"/>
      <c r="F147" s="65"/>
      <c r="H147" s="107" cm="1">
        <f t="array" ref="H147">SUM(COUNTIF($C147:$F147,$H$8:$H$12))</f>
        <v>0</v>
      </c>
      <c r="I147" s="107">
        <f t="shared" si="13"/>
        <v>0</v>
      </c>
      <c r="J147" s="107">
        <f t="shared" si="14"/>
        <v>0</v>
      </c>
    </row>
    <row r="148" spans="1:10" x14ac:dyDescent="0.2">
      <c r="B148" s="67" t="str">
        <f>$B$21</f>
        <v xml:space="preserve"> - </v>
      </c>
      <c r="C148" s="64"/>
      <c r="D148" s="64"/>
      <c r="E148" s="64"/>
      <c r="F148" s="65"/>
      <c r="H148" s="107" cm="1">
        <f t="array" ref="H148">SUM(COUNTIF($C148:$F148,$H$8:$H$12))</f>
        <v>0</v>
      </c>
      <c r="I148" s="107">
        <f t="shared" si="13"/>
        <v>0</v>
      </c>
      <c r="J148" s="107">
        <f t="shared" si="14"/>
        <v>0</v>
      </c>
    </row>
    <row r="149" spans="1:10" x14ac:dyDescent="0.2">
      <c r="B149" s="67" t="str">
        <f>$B$22</f>
        <v xml:space="preserve"> - </v>
      </c>
      <c r="C149" s="64"/>
      <c r="D149" s="64"/>
      <c r="E149" s="64"/>
      <c r="F149" s="65"/>
      <c r="H149" s="107" cm="1">
        <f t="array" ref="H149">SUM(COUNTIF($C149:$F149,$H$8:$H$12))</f>
        <v>0</v>
      </c>
      <c r="I149" s="107">
        <f t="shared" si="13"/>
        <v>0</v>
      </c>
      <c r="J149" s="107">
        <f t="shared" si="14"/>
        <v>0</v>
      </c>
    </row>
    <row r="150" spans="1:10" x14ac:dyDescent="0.2">
      <c r="B150" s="67" t="str">
        <f>$B$23</f>
        <v xml:space="preserve"> - </v>
      </c>
      <c r="C150" s="64"/>
      <c r="D150" s="64"/>
      <c r="E150" s="64"/>
      <c r="F150" s="65"/>
      <c r="H150" s="107" cm="1">
        <f t="array" ref="H150">SUM(COUNTIF($C150:$F150,$H$8:$H$12))</f>
        <v>0</v>
      </c>
      <c r="I150" s="107">
        <f t="shared" si="13"/>
        <v>0</v>
      </c>
      <c r="J150" s="107">
        <f t="shared" si="14"/>
        <v>0</v>
      </c>
    </row>
    <row r="151" spans="1:10" x14ac:dyDescent="0.2">
      <c r="B151" s="67" t="str">
        <f>$B$24</f>
        <v xml:space="preserve"> - </v>
      </c>
      <c r="C151" s="64"/>
      <c r="D151" s="64"/>
      <c r="E151" s="64"/>
      <c r="F151" s="65"/>
      <c r="H151" s="107" cm="1">
        <f t="array" ref="H151">SUM(COUNTIF($C151:$F151,$H$8:$H$12))</f>
        <v>0</v>
      </c>
      <c r="I151" s="107">
        <f t="shared" si="13"/>
        <v>0</v>
      </c>
      <c r="J151" s="107">
        <f t="shared" si="14"/>
        <v>0</v>
      </c>
    </row>
    <row r="152" spans="1:10" x14ac:dyDescent="0.2">
      <c r="B152" s="67" t="str">
        <f>$B$25</f>
        <v xml:space="preserve"> - </v>
      </c>
      <c r="C152" s="64"/>
      <c r="D152" s="64"/>
      <c r="E152" s="64"/>
      <c r="F152" s="65"/>
      <c r="H152" s="107" cm="1">
        <f t="array" ref="H152">SUM(COUNTIF($C152:$F152,$H$8:$H$12))</f>
        <v>0</v>
      </c>
      <c r="I152" s="107">
        <f t="shared" si="13"/>
        <v>0</v>
      </c>
      <c r="J152" s="107">
        <f t="shared" si="14"/>
        <v>0</v>
      </c>
    </row>
    <row r="153" spans="1:10" x14ac:dyDescent="0.2">
      <c r="I153" s="2"/>
      <c r="J153" s="2"/>
    </row>
    <row r="154" spans="1:10" ht="15" x14ac:dyDescent="0.25">
      <c r="A154" s="105" t="s">
        <v>151</v>
      </c>
      <c r="B154" s="4" t="s">
        <v>14</v>
      </c>
      <c r="I154" s="2"/>
      <c r="J154" s="2"/>
    </row>
    <row r="155" spans="1:10" x14ac:dyDescent="0.2">
      <c r="B155" s="93" t="s">
        <v>18</v>
      </c>
      <c r="C155" s="94" t="s">
        <v>7</v>
      </c>
      <c r="D155" s="94" t="s">
        <v>8</v>
      </c>
      <c r="E155" s="94" t="s">
        <v>85</v>
      </c>
      <c r="F155" s="95" t="s">
        <v>86</v>
      </c>
      <c r="H155" s="106" t="s">
        <v>146</v>
      </c>
      <c r="I155" s="106" t="s">
        <v>6</v>
      </c>
      <c r="J155" s="106" t="s">
        <v>98</v>
      </c>
    </row>
    <row r="156" spans="1:10" x14ac:dyDescent="0.2">
      <c r="B156" s="67" t="str">
        <f>$B$8</f>
        <v>Joe C</v>
      </c>
      <c r="C156" s="64"/>
      <c r="D156" s="64"/>
      <c r="E156" s="64"/>
      <c r="F156" s="65"/>
      <c r="H156" s="107" cm="1">
        <f t="array" ref="H156">SUM(COUNTIF($C156:$F156,$H$8:$H$12))</f>
        <v>0</v>
      </c>
      <c r="I156" s="107">
        <f>SUM(COUNTIF($C156:$F156,"Bench"))</f>
        <v>0</v>
      </c>
      <c r="J156" s="107">
        <f>SUM(COUNTIF($C156:$F156,"Absent"))</f>
        <v>0</v>
      </c>
    </row>
    <row r="157" spans="1:10" x14ac:dyDescent="0.2">
      <c r="B157" s="67" t="str">
        <f>$B$9</f>
        <v>Amy S</v>
      </c>
      <c r="C157" s="64"/>
      <c r="D157" s="64"/>
      <c r="E157" s="64"/>
      <c r="F157" s="65"/>
      <c r="H157" s="107" cm="1">
        <f t="array" ref="H157">SUM(COUNTIF($C157:$F157,$H$8:$H$12))</f>
        <v>0</v>
      </c>
      <c r="I157" s="107">
        <f t="shared" ref="I157:I173" si="15">SUM(COUNTIF($C157:$F157,"Bench"))</f>
        <v>0</v>
      </c>
      <c r="J157" s="107">
        <f t="shared" ref="J157:J173" si="16">SUM(COUNTIF($C157:$F157,"Absent"))</f>
        <v>0</v>
      </c>
    </row>
    <row r="158" spans="1:10" x14ac:dyDescent="0.2">
      <c r="B158" s="67" t="str">
        <f>$B$10</f>
        <v xml:space="preserve"> - </v>
      </c>
      <c r="C158" s="64"/>
      <c r="D158" s="64"/>
      <c r="E158" s="64"/>
      <c r="F158" s="65"/>
      <c r="H158" s="107" cm="1">
        <f t="array" ref="H158">SUM(COUNTIF($C158:$F158,$H$8:$H$12))</f>
        <v>0</v>
      </c>
      <c r="I158" s="107">
        <f t="shared" si="15"/>
        <v>0</v>
      </c>
      <c r="J158" s="107">
        <f t="shared" si="16"/>
        <v>0</v>
      </c>
    </row>
    <row r="159" spans="1:10" x14ac:dyDescent="0.2">
      <c r="B159" s="67" t="str">
        <f>B137</f>
        <v xml:space="preserve"> - </v>
      </c>
      <c r="C159" s="64"/>
      <c r="D159" s="64"/>
      <c r="E159" s="64"/>
      <c r="F159" s="65"/>
      <c r="H159" s="107" cm="1">
        <f t="array" ref="H159">SUM(COUNTIF($C159:$F159,$H$8:$H$12))</f>
        <v>0</v>
      </c>
      <c r="I159" s="107">
        <f t="shared" si="15"/>
        <v>0</v>
      </c>
      <c r="J159" s="107">
        <f t="shared" si="16"/>
        <v>0</v>
      </c>
    </row>
    <row r="160" spans="1:10" x14ac:dyDescent="0.2">
      <c r="B160" s="67" t="str">
        <f>$B$12</f>
        <v xml:space="preserve"> - </v>
      </c>
      <c r="C160" s="64"/>
      <c r="D160" s="64"/>
      <c r="E160" s="64"/>
      <c r="F160" s="65"/>
      <c r="H160" s="107" cm="1">
        <f t="array" ref="H160">SUM(COUNTIF($C160:$F160,$H$8:$H$12))</f>
        <v>0</v>
      </c>
      <c r="I160" s="107">
        <f t="shared" si="15"/>
        <v>0</v>
      </c>
      <c r="J160" s="107">
        <f t="shared" si="16"/>
        <v>0</v>
      </c>
    </row>
    <row r="161" spans="1:10" x14ac:dyDescent="0.2">
      <c r="B161" s="67" t="str">
        <f>$B$13</f>
        <v xml:space="preserve"> - </v>
      </c>
      <c r="C161" s="64"/>
      <c r="D161" s="64"/>
      <c r="E161" s="64"/>
      <c r="F161" s="65"/>
      <c r="H161" s="107" cm="1">
        <f t="array" ref="H161">SUM(COUNTIF($C161:$F161,$H$8:$H$12))</f>
        <v>0</v>
      </c>
      <c r="I161" s="107">
        <f t="shared" si="15"/>
        <v>0</v>
      </c>
      <c r="J161" s="107">
        <f t="shared" si="16"/>
        <v>0</v>
      </c>
    </row>
    <row r="162" spans="1:10" x14ac:dyDescent="0.2">
      <c r="B162" s="67" t="str">
        <f>$B$14</f>
        <v xml:space="preserve"> - </v>
      </c>
      <c r="C162" s="64"/>
      <c r="D162" s="64"/>
      <c r="E162" s="64"/>
      <c r="F162" s="65"/>
      <c r="H162" s="107" cm="1">
        <f t="array" ref="H162">SUM(COUNTIF($C162:$F162,$H$8:$H$12))</f>
        <v>0</v>
      </c>
      <c r="I162" s="107">
        <f t="shared" si="15"/>
        <v>0</v>
      </c>
      <c r="J162" s="107">
        <f t="shared" si="16"/>
        <v>0</v>
      </c>
    </row>
    <row r="163" spans="1:10" x14ac:dyDescent="0.2">
      <c r="B163" s="67" t="str">
        <f>$B$15</f>
        <v xml:space="preserve"> - </v>
      </c>
      <c r="C163" s="64"/>
      <c r="D163" s="64"/>
      <c r="E163" s="64"/>
      <c r="F163" s="65"/>
      <c r="H163" s="107" cm="1">
        <f t="array" ref="H163">SUM(COUNTIF($C163:$F163,$H$8:$H$12))</f>
        <v>0</v>
      </c>
      <c r="I163" s="107">
        <f t="shared" si="15"/>
        <v>0</v>
      </c>
      <c r="J163" s="107">
        <f t="shared" si="16"/>
        <v>0</v>
      </c>
    </row>
    <row r="164" spans="1:10" x14ac:dyDescent="0.2">
      <c r="B164" s="67" t="str">
        <f>$B$16</f>
        <v xml:space="preserve"> - </v>
      </c>
      <c r="C164" s="64"/>
      <c r="D164" s="64"/>
      <c r="E164" s="64"/>
      <c r="F164" s="65"/>
      <c r="H164" s="107" cm="1">
        <f t="array" ref="H164">SUM(COUNTIF($C164:$F164,$H$8:$H$12))</f>
        <v>0</v>
      </c>
      <c r="I164" s="107">
        <f t="shared" si="15"/>
        <v>0</v>
      </c>
      <c r="J164" s="107">
        <f t="shared" si="16"/>
        <v>0</v>
      </c>
    </row>
    <row r="165" spans="1:10" x14ac:dyDescent="0.2">
      <c r="B165" s="67" t="str">
        <f>$B$17</f>
        <v xml:space="preserve"> - </v>
      </c>
      <c r="C165" s="64"/>
      <c r="D165" s="64"/>
      <c r="E165" s="64"/>
      <c r="F165" s="65"/>
      <c r="H165" s="107" cm="1">
        <f t="array" ref="H165">SUM(COUNTIF($C165:$F165,$H$8:$H$12))</f>
        <v>0</v>
      </c>
      <c r="I165" s="107">
        <f t="shared" si="15"/>
        <v>0</v>
      </c>
      <c r="J165" s="107">
        <f t="shared" si="16"/>
        <v>0</v>
      </c>
    </row>
    <row r="166" spans="1:10" x14ac:dyDescent="0.2">
      <c r="B166" s="67" t="str">
        <f>$B$18</f>
        <v xml:space="preserve"> - </v>
      </c>
      <c r="C166" s="64"/>
      <c r="D166" s="64"/>
      <c r="E166" s="64"/>
      <c r="F166" s="65"/>
      <c r="H166" s="107" cm="1">
        <f t="array" ref="H166">SUM(COUNTIF($C166:$F166,$H$8:$H$12))</f>
        <v>0</v>
      </c>
      <c r="I166" s="107">
        <f t="shared" si="15"/>
        <v>0</v>
      </c>
      <c r="J166" s="107">
        <f t="shared" si="16"/>
        <v>0</v>
      </c>
    </row>
    <row r="167" spans="1:10" x14ac:dyDescent="0.2">
      <c r="B167" s="67" t="str">
        <f>$B$19</f>
        <v xml:space="preserve"> - </v>
      </c>
      <c r="C167" s="64"/>
      <c r="D167" s="64"/>
      <c r="E167" s="64"/>
      <c r="F167" s="65"/>
      <c r="H167" s="107" cm="1">
        <f t="array" ref="H167">SUM(COUNTIF($C167:$F167,$H$8:$H$12))</f>
        <v>0</v>
      </c>
      <c r="I167" s="107">
        <f t="shared" si="15"/>
        <v>0</v>
      </c>
      <c r="J167" s="107">
        <f t="shared" si="16"/>
        <v>0</v>
      </c>
    </row>
    <row r="168" spans="1:10" x14ac:dyDescent="0.2">
      <c r="B168" s="67" t="str">
        <f>$B$20</f>
        <v xml:space="preserve"> - </v>
      </c>
      <c r="C168" s="64"/>
      <c r="D168" s="64"/>
      <c r="E168" s="64"/>
      <c r="F168" s="65"/>
      <c r="H168" s="107" cm="1">
        <f t="array" ref="H168">SUM(COUNTIF($C168:$F168,$H$8:$H$12))</f>
        <v>0</v>
      </c>
      <c r="I168" s="107">
        <f t="shared" si="15"/>
        <v>0</v>
      </c>
      <c r="J168" s="107">
        <f t="shared" si="16"/>
        <v>0</v>
      </c>
    </row>
    <row r="169" spans="1:10" x14ac:dyDescent="0.2">
      <c r="B169" s="67" t="str">
        <f>$B$21</f>
        <v xml:space="preserve"> - </v>
      </c>
      <c r="C169" s="64"/>
      <c r="D169" s="64"/>
      <c r="E169" s="64"/>
      <c r="F169" s="65"/>
      <c r="H169" s="107" cm="1">
        <f t="array" ref="H169">SUM(COUNTIF($C169:$F169,$H$8:$H$12))</f>
        <v>0</v>
      </c>
      <c r="I169" s="107">
        <f t="shared" si="15"/>
        <v>0</v>
      </c>
      <c r="J169" s="107">
        <f t="shared" si="16"/>
        <v>0</v>
      </c>
    </row>
    <row r="170" spans="1:10" x14ac:dyDescent="0.2">
      <c r="B170" s="67" t="str">
        <f>$B$22</f>
        <v xml:space="preserve"> - </v>
      </c>
      <c r="C170" s="64"/>
      <c r="D170" s="64"/>
      <c r="E170" s="64"/>
      <c r="F170" s="65"/>
      <c r="H170" s="107" cm="1">
        <f t="array" ref="H170">SUM(COUNTIF($C170:$F170,$H$8:$H$12))</f>
        <v>0</v>
      </c>
      <c r="I170" s="107">
        <f t="shared" si="15"/>
        <v>0</v>
      </c>
      <c r="J170" s="107">
        <f t="shared" si="16"/>
        <v>0</v>
      </c>
    </row>
    <row r="171" spans="1:10" x14ac:dyDescent="0.2">
      <c r="B171" s="67" t="str">
        <f>$B$23</f>
        <v xml:space="preserve"> - </v>
      </c>
      <c r="C171" s="64"/>
      <c r="D171" s="64"/>
      <c r="E171" s="64"/>
      <c r="F171" s="65"/>
      <c r="H171" s="107" cm="1">
        <f t="array" ref="H171">SUM(COUNTIF($C171:$F171,$H$8:$H$12))</f>
        <v>0</v>
      </c>
      <c r="I171" s="107">
        <f t="shared" si="15"/>
        <v>0</v>
      </c>
      <c r="J171" s="107">
        <f t="shared" si="16"/>
        <v>0</v>
      </c>
    </row>
    <row r="172" spans="1:10" x14ac:dyDescent="0.2">
      <c r="B172" s="67" t="str">
        <f>$B$24</f>
        <v xml:space="preserve"> - </v>
      </c>
      <c r="C172" s="64"/>
      <c r="D172" s="64"/>
      <c r="E172" s="64"/>
      <c r="F172" s="65"/>
      <c r="H172" s="107" cm="1">
        <f t="array" ref="H172">SUM(COUNTIF($C172:$F172,$H$8:$H$12))</f>
        <v>0</v>
      </c>
      <c r="I172" s="107">
        <f t="shared" si="15"/>
        <v>0</v>
      </c>
      <c r="J172" s="107">
        <f t="shared" si="16"/>
        <v>0</v>
      </c>
    </row>
    <row r="173" spans="1:10" x14ac:dyDescent="0.2">
      <c r="B173" s="67" t="str">
        <f>$B$25</f>
        <v xml:space="preserve"> - </v>
      </c>
      <c r="C173" s="64"/>
      <c r="D173" s="64"/>
      <c r="E173" s="64"/>
      <c r="F173" s="65"/>
      <c r="H173" s="107" cm="1">
        <f t="array" ref="H173">SUM(COUNTIF($C173:$F173,$H$8:$H$12))</f>
        <v>0</v>
      </c>
      <c r="I173" s="107">
        <f t="shared" si="15"/>
        <v>0</v>
      </c>
      <c r="J173" s="107">
        <f t="shared" si="16"/>
        <v>0</v>
      </c>
    </row>
    <row r="174" spans="1:10" x14ac:dyDescent="0.2">
      <c r="I174" s="2"/>
      <c r="J174" s="2"/>
    </row>
    <row r="175" spans="1:10" ht="15" x14ac:dyDescent="0.25">
      <c r="A175" s="105" t="s">
        <v>152</v>
      </c>
      <c r="B175" s="4" t="s">
        <v>14</v>
      </c>
      <c r="I175" s="2"/>
      <c r="J175" s="2"/>
    </row>
    <row r="176" spans="1:10" x14ac:dyDescent="0.2">
      <c r="B176" s="93" t="s">
        <v>18</v>
      </c>
      <c r="C176" s="94" t="s">
        <v>7</v>
      </c>
      <c r="D176" s="94" t="s">
        <v>8</v>
      </c>
      <c r="E176" s="94" t="s">
        <v>85</v>
      </c>
      <c r="F176" s="95" t="s">
        <v>86</v>
      </c>
      <c r="H176" s="106" t="s">
        <v>146</v>
      </c>
      <c r="I176" s="106" t="s">
        <v>6</v>
      </c>
      <c r="J176" s="106" t="s">
        <v>98</v>
      </c>
    </row>
    <row r="177" spans="2:10" x14ac:dyDescent="0.2">
      <c r="B177" s="67" t="str">
        <f>$B$8</f>
        <v>Joe C</v>
      </c>
      <c r="C177" s="64"/>
      <c r="D177" s="64"/>
      <c r="E177" s="64"/>
      <c r="F177" s="65"/>
      <c r="H177" s="107" cm="1">
        <f t="array" ref="H177">SUM(COUNTIF($C177:$F177,$H$8:$H$12))</f>
        <v>0</v>
      </c>
      <c r="I177" s="107">
        <f>SUM(COUNTIF($C177:$F177,"Bench"))</f>
        <v>0</v>
      </c>
      <c r="J177" s="107">
        <f>SUM(COUNTIF($C177:$F177,"Absent"))</f>
        <v>0</v>
      </c>
    </row>
    <row r="178" spans="2:10" x14ac:dyDescent="0.2">
      <c r="B178" s="67" t="str">
        <f>$B$9</f>
        <v>Amy S</v>
      </c>
      <c r="C178" s="64"/>
      <c r="D178" s="64"/>
      <c r="E178" s="64"/>
      <c r="F178" s="65"/>
      <c r="H178" s="107" cm="1">
        <f t="array" ref="H178">SUM(COUNTIF($C178:$F178,$H$8:$H$12))</f>
        <v>0</v>
      </c>
      <c r="I178" s="107">
        <f t="shared" ref="I178:I194" si="17">SUM(COUNTIF($C178:$F178,"Bench"))</f>
        <v>0</v>
      </c>
      <c r="J178" s="107">
        <f t="shared" ref="J178:J194" si="18">SUM(COUNTIF($C178:$F178,"Absent"))</f>
        <v>0</v>
      </c>
    </row>
    <row r="179" spans="2:10" x14ac:dyDescent="0.2">
      <c r="B179" s="67" t="str">
        <f>$B$10</f>
        <v xml:space="preserve"> - </v>
      </c>
      <c r="C179" s="64"/>
      <c r="D179" s="64"/>
      <c r="E179" s="64"/>
      <c r="F179" s="65"/>
      <c r="H179" s="107" cm="1">
        <f t="array" ref="H179">SUM(COUNTIF($C179:$F179,$H$8:$H$12))</f>
        <v>0</v>
      </c>
      <c r="I179" s="107">
        <f t="shared" si="17"/>
        <v>0</v>
      </c>
      <c r="J179" s="107">
        <f t="shared" si="18"/>
        <v>0</v>
      </c>
    </row>
    <row r="180" spans="2:10" x14ac:dyDescent="0.2">
      <c r="B180" s="67" t="str">
        <f>B158</f>
        <v xml:space="preserve"> - </v>
      </c>
      <c r="C180" s="64"/>
      <c r="D180" s="64"/>
      <c r="E180" s="64"/>
      <c r="F180" s="65"/>
      <c r="H180" s="107" cm="1">
        <f t="array" ref="H180">SUM(COUNTIF($C180:$F180,$H$8:$H$12))</f>
        <v>0</v>
      </c>
      <c r="I180" s="107">
        <f t="shared" si="17"/>
        <v>0</v>
      </c>
      <c r="J180" s="107">
        <f t="shared" si="18"/>
        <v>0</v>
      </c>
    </row>
    <row r="181" spans="2:10" x14ac:dyDescent="0.2">
      <c r="B181" s="67" t="str">
        <f>$B$12</f>
        <v xml:space="preserve"> - </v>
      </c>
      <c r="C181" s="64"/>
      <c r="D181" s="64"/>
      <c r="E181" s="64"/>
      <c r="F181" s="65"/>
      <c r="H181" s="107" cm="1">
        <f t="array" ref="H181">SUM(COUNTIF($C181:$F181,$H$8:$H$12))</f>
        <v>0</v>
      </c>
      <c r="I181" s="107">
        <f t="shared" si="17"/>
        <v>0</v>
      </c>
      <c r="J181" s="107">
        <f t="shared" si="18"/>
        <v>0</v>
      </c>
    </row>
    <row r="182" spans="2:10" x14ac:dyDescent="0.2">
      <c r="B182" s="67" t="str">
        <f>$B$13</f>
        <v xml:space="preserve"> - </v>
      </c>
      <c r="C182" s="64"/>
      <c r="D182" s="64"/>
      <c r="E182" s="64"/>
      <c r="F182" s="65"/>
      <c r="H182" s="107" cm="1">
        <f t="array" ref="H182">SUM(COUNTIF($C182:$F182,$H$8:$H$12))</f>
        <v>0</v>
      </c>
      <c r="I182" s="107">
        <f t="shared" si="17"/>
        <v>0</v>
      </c>
      <c r="J182" s="107">
        <f t="shared" si="18"/>
        <v>0</v>
      </c>
    </row>
    <row r="183" spans="2:10" x14ac:dyDescent="0.2">
      <c r="B183" s="67" t="str">
        <f>$B$14</f>
        <v xml:space="preserve"> - </v>
      </c>
      <c r="C183" s="64"/>
      <c r="D183" s="64"/>
      <c r="E183" s="64"/>
      <c r="F183" s="65"/>
      <c r="H183" s="107" cm="1">
        <f t="array" ref="H183">SUM(COUNTIF($C183:$F183,$H$8:$H$12))</f>
        <v>0</v>
      </c>
      <c r="I183" s="107">
        <f t="shared" si="17"/>
        <v>0</v>
      </c>
      <c r="J183" s="107">
        <f t="shared" si="18"/>
        <v>0</v>
      </c>
    </row>
    <row r="184" spans="2:10" x14ac:dyDescent="0.2">
      <c r="B184" s="67" t="str">
        <f>$B$15</f>
        <v xml:space="preserve"> - </v>
      </c>
      <c r="C184" s="64"/>
      <c r="D184" s="64"/>
      <c r="E184" s="64"/>
      <c r="F184" s="65"/>
      <c r="H184" s="107" cm="1">
        <f t="array" ref="H184">SUM(COUNTIF($C184:$F184,$H$8:$H$12))</f>
        <v>0</v>
      </c>
      <c r="I184" s="107">
        <f t="shared" si="17"/>
        <v>0</v>
      </c>
      <c r="J184" s="107">
        <f t="shared" si="18"/>
        <v>0</v>
      </c>
    </row>
    <row r="185" spans="2:10" x14ac:dyDescent="0.2">
      <c r="B185" s="67" t="str">
        <f>$B$16</f>
        <v xml:space="preserve"> - </v>
      </c>
      <c r="C185" s="64"/>
      <c r="D185" s="64"/>
      <c r="E185" s="64"/>
      <c r="F185" s="65"/>
      <c r="H185" s="107" cm="1">
        <f t="array" ref="H185">SUM(COUNTIF($C185:$F185,$H$8:$H$12))</f>
        <v>0</v>
      </c>
      <c r="I185" s="107">
        <f t="shared" si="17"/>
        <v>0</v>
      </c>
      <c r="J185" s="107">
        <f t="shared" si="18"/>
        <v>0</v>
      </c>
    </row>
    <row r="186" spans="2:10" x14ac:dyDescent="0.2">
      <c r="B186" s="67" t="str">
        <f>$B$17</f>
        <v xml:space="preserve"> - </v>
      </c>
      <c r="C186" s="64"/>
      <c r="D186" s="64"/>
      <c r="E186" s="64"/>
      <c r="F186" s="65"/>
      <c r="H186" s="107" cm="1">
        <f t="array" ref="H186">SUM(COUNTIF($C186:$F186,$H$8:$H$12))</f>
        <v>0</v>
      </c>
      <c r="I186" s="107">
        <f t="shared" si="17"/>
        <v>0</v>
      </c>
      <c r="J186" s="107">
        <f t="shared" si="18"/>
        <v>0</v>
      </c>
    </row>
    <row r="187" spans="2:10" x14ac:dyDescent="0.2">
      <c r="B187" s="67" t="str">
        <f>$B$18</f>
        <v xml:space="preserve"> - </v>
      </c>
      <c r="C187" s="64"/>
      <c r="D187" s="64"/>
      <c r="E187" s="64"/>
      <c r="F187" s="65"/>
      <c r="H187" s="107" cm="1">
        <f t="array" ref="H187">SUM(COUNTIF($C187:$F187,$H$8:$H$12))</f>
        <v>0</v>
      </c>
      <c r="I187" s="107">
        <f t="shared" si="17"/>
        <v>0</v>
      </c>
      <c r="J187" s="107">
        <f t="shared" si="18"/>
        <v>0</v>
      </c>
    </row>
    <row r="188" spans="2:10" x14ac:dyDescent="0.2">
      <c r="B188" s="67" t="str">
        <f>$B$19</f>
        <v xml:space="preserve"> - </v>
      </c>
      <c r="C188" s="64"/>
      <c r="D188" s="64"/>
      <c r="E188" s="64"/>
      <c r="F188" s="65"/>
      <c r="H188" s="107" cm="1">
        <f t="array" ref="H188">SUM(COUNTIF($C188:$F188,$H$8:$H$12))</f>
        <v>0</v>
      </c>
      <c r="I188" s="107">
        <f t="shared" si="17"/>
        <v>0</v>
      </c>
      <c r="J188" s="107">
        <f t="shared" si="18"/>
        <v>0</v>
      </c>
    </row>
    <row r="189" spans="2:10" x14ac:dyDescent="0.2">
      <c r="B189" s="67" t="str">
        <f>$B$20</f>
        <v xml:space="preserve"> - </v>
      </c>
      <c r="C189" s="64"/>
      <c r="D189" s="64"/>
      <c r="E189" s="64"/>
      <c r="F189" s="65"/>
      <c r="H189" s="107" cm="1">
        <f t="array" ref="H189">SUM(COUNTIF($C189:$F189,$H$8:$H$12))</f>
        <v>0</v>
      </c>
      <c r="I189" s="107">
        <f t="shared" si="17"/>
        <v>0</v>
      </c>
      <c r="J189" s="107">
        <f t="shared" si="18"/>
        <v>0</v>
      </c>
    </row>
    <row r="190" spans="2:10" x14ac:dyDescent="0.2">
      <c r="B190" s="67" t="str">
        <f>$B$21</f>
        <v xml:space="preserve"> - </v>
      </c>
      <c r="C190" s="64"/>
      <c r="D190" s="64"/>
      <c r="E190" s="64"/>
      <c r="F190" s="65"/>
      <c r="H190" s="107" cm="1">
        <f t="array" ref="H190">SUM(COUNTIF($C190:$F190,$H$8:$H$12))</f>
        <v>0</v>
      </c>
      <c r="I190" s="107">
        <f t="shared" si="17"/>
        <v>0</v>
      </c>
      <c r="J190" s="107">
        <f t="shared" si="18"/>
        <v>0</v>
      </c>
    </row>
    <row r="191" spans="2:10" x14ac:dyDescent="0.2">
      <c r="B191" s="67" t="str">
        <f>$B$22</f>
        <v xml:space="preserve"> - </v>
      </c>
      <c r="C191" s="64"/>
      <c r="D191" s="64"/>
      <c r="E191" s="64"/>
      <c r="F191" s="65"/>
      <c r="H191" s="107" cm="1">
        <f t="array" ref="H191">SUM(COUNTIF($C191:$F191,$H$8:$H$12))</f>
        <v>0</v>
      </c>
      <c r="I191" s="107">
        <f t="shared" si="17"/>
        <v>0</v>
      </c>
      <c r="J191" s="107">
        <f t="shared" si="18"/>
        <v>0</v>
      </c>
    </row>
    <row r="192" spans="2:10" x14ac:dyDescent="0.2">
      <c r="B192" s="67" t="str">
        <f>$B$23</f>
        <v xml:space="preserve"> - </v>
      </c>
      <c r="C192" s="64"/>
      <c r="D192" s="64"/>
      <c r="E192" s="64"/>
      <c r="F192" s="65"/>
      <c r="H192" s="107" cm="1">
        <f t="array" ref="H192">SUM(COUNTIF($C192:$F192,$H$8:$H$12))</f>
        <v>0</v>
      </c>
      <c r="I192" s="107">
        <f t="shared" si="17"/>
        <v>0</v>
      </c>
      <c r="J192" s="107">
        <f t="shared" si="18"/>
        <v>0</v>
      </c>
    </row>
    <row r="193" spans="1:10" x14ac:dyDescent="0.2">
      <c r="B193" s="67" t="str">
        <f>$B$24</f>
        <v xml:space="preserve"> - </v>
      </c>
      <c r="C193" s="64"/>
      <c r="D193" s="64"/>
      <c r="E193" s="64"/>
      <c r="F193" s="65"/>
      <c r="H193" s="107" cm="1">
        <f t="array" ref="H193">SUM(COUNTIF($C193:$F193,$H$8:$H$12))</f>
        <v>0</v>
      </c>
      <c r="I193" s="107">
        <f t="shared" si="17"/>
        <v>0</v>
      </c>
      <c r="J193" s="107">
        <f t="shared" si="18"/>
        <v>0</v>
      </c>
    </row>
    <row r="194" spans="1:10" x14ac:dyDescent="0.2">
      <c r="B194" s="67" t="str">
        <f>$B$25</f>
        <v xml:space="preserve"> - </v>
      </c>
      <c r="C194" s="64"/>
      <c r="D194" s="64"/>
      <c r="E194" s="64"/>
      <c r="F194" s="65"/>
      <c r="H194" s="107" cm="1">
        <f t="array" ref="H194">SUM(COUNTIF($C194:$F194,$H$8:$H$12))</f>
        <v>0</v>
      </c>
      <c r="I194" s="107">
        <f t="shared" si="17"/>
        <v>0</v>
      </c>
      <c r="J194" s="107">
        <f t="shared" si="18"/>
        <v>0</v>
      </c>
    </row>
    <row r="195" spans="1:10" x14ac:dyDescent="0.2">
      <c r="I195" s="2"/>
      <c r="J195" s="2"/>
    </row>
    <row r="196" spans="1:10" ht="15" x14ac:dyDescent="0.25">
      <c r="A196" s="105" t="s">
        <v>153</v>
      </c>
      <c r="B196" s="4" t="s">
        <v>14</v>
      </c>
      <c r="I196" s="2"/>
      <c r="J196" s="2"/>
    </row>
    <row r="197" spans="1:10" x14ac:dyDescent="0.2">
      <c r="B197" s="93" t="s">
        <v>18</v>
      </c>
      <c r="C197" s="94" t="s">
        <v>7</v>
      </c>
      <c r="D197" s="94" t="s">
        <v>8</v>
      </c>
      <c r="E197" s="94" t="s">
        <v>85</v>
      </c>
      <c r="F197" s="95" t="s">
        <v>86</v>
      </c>
      <c r="H197" s="106" t="s">
        <v>146</v>
      </c>
      <c r="I197" s="106" t="s">
        <v>6</v>
      </c>
      <c r="J197" s="106" t="s">
        <v>98</v>
      </c>
    </row>
    <row r="198" spans="1:10" x14ac:dyDescent="0.2">
      <c r="B198" s="67" t="str">
        <f>$B$8</f>
        <v>Joe C</v>
      </c>
      <c r="C198" s="64"/>
      <c r="D198" s="64"/>
      <c r="E198" s="64"/>
      <c r="F198" s="65"/>
      <c r="H198" s="107" cm="1">
        <f t="array" ref="H198">SUM(COUNTIF($C198:$F198,$H$8:$H$12))</f>
        <v>0</v>
      </c>
      <c r="I198" s="107">
        <f>SUM(COUNTIF($C198:$F198,"Bench"))</f>
        <v>0</v>
      </c>
      <c r="J198" s="107">
        <f>SUM(COUNTIF($C198:$F198,"Absent"))</f>
        <v>0</v>
      </c>
    </row>
    <row r="199" spans="1:10" x14ac:dyDescent="0.2">
      <c r="B199" s="67" t="str">
        <f>$B$9</f>
        <v>Amy S</v>
      </c>
      <c r="C199" s="64"/>
      <c r="D199" s="64"/>
      <c r="E199" s="64"/>
      <c r="F199" s="65"/>
      <c r="H199" s="107" cm="1">
        <f t="array" ref="H199">SUM(COUNTIF($C199:$F199,$H$8:$H$12))</f>
        <v>0</v>
      </c>
      <c r="I199" s="107">
        <f t="shared" ref="I199:I215" si="19">SUM(COUNTIF($C199:$F199,"Bench"))</f>
        <v>0</v>
      </c>
      <c r="J199" s="107">
        <f t="shared" ref="J199:J215" si="20">SUM(COUNTIF($C199:$F199,"Absent"))</f>
        <v>0</v>
      </c>
    </row>
    <row r="200" spans="1:10" x14ac:dyDescent="0.2">
      <c r="B200" s="67" t="str">
        <f>$B$10</f>
        <v xml:space="preserve"> - </v>
      </c>
      <c r="C200" s="64"/>
      <c r="D200" s="64"/>
      <c r="E200" s="64"/>
      <c r="F200" s="65"/>
      <c r="H200" s="107" cm="1">
        <f t="array" ref="H200">SUM(COUNTIF($C200:$F200,$H$8:$H$12))</f>
        <v>0</v>
      </c>
      <c r="I200" s="107">
        <f t="shared" si="19"/>
        <v>0</v>
      </c>
      <c r="J200" s="107">
        <f t="shared" si="20"/>
        <v>0</v>
      </c>
    </row>
    <row r="201" spans="1:10" x14ac:dyDescent="0.2">
      <c r="B201" s="67" t="str">
        <f>B179</f>
        <v xml:space="preserve"> - </v>
      </c>
      <c r="C201" s="64"/>
      <c r="D201" s="64"/>
      <c r="E201" s="64"/>
      <c r="F201" s="65"/>
      <c r="H201" s="107" cm="1">
        <f t="array" ref="H201">SUM(COUNTIF($C201:$F201,$H$8:$H$12))</f>
        <v>0</v>
      </c>
      <c r="I201" s="107">
        <f t="shared" si="19"/>
        <v>0</v>
      </c>
      <c r="J201" s="107">
        <f t="shared" si="20"/>
        <v>0</v>
      </c>
    </row>
    <row r="202" spans="1:10" x14ac:dyDescent="0.2">
      <c r="B202" s="67" t="str">
        <f>$B$12</f>
        <v xml:space="preserve"> - </v>
      </c>
      <c r="C202" s="64"/>
      <c r="D202" s="64"/>
      <c r="E202" s="64"/>
      <c r="F202" s="65"/>
      <c r="H202" s="107" cm="1">
        <f t="array" ref="H202">SUM(COUNTIF($C202:$F202,$H$8:$H$12))</f>
        <v>0</v>
      </c>
      <c r="I202" s="107">
        <f t="shared" si="19"/>
        <v>0</v>
      </c>
      <c r="J202" s="107">
        <f t="shared" si="20"/>
        <v>0</v>
      </c>
    </row>
    <row r="203" spans="1:10" x14ac:dyDescent="0.2">
      <c r="B203" s="67" t="str">
        <f>$B$13</f>
        <v xml:space="preserve"> - </v>
      </c>
      <c r="C203" s="64"/>
      <c r="D203" s="64"/>
      <c r="E203" s="64"/>
      <c r="F203" s="65"/>
      <c r="H203" s="107" cm="1">
        <f t="array" ref="H203">SUM(COUNTIF($C203:$F203,$H$8:$H$12))</f>
        <v>0</v>
      </c>
      <c r="I203" s="107">
        <f t="shared" si="19"/>
        <v>0</v>
      </c>
      <c r="J203" s="107">
        <f t="shared" si="20"/>
        <v>0</v>
      </c>
    </row>
    <row r="204" spans="1:10" x14ac:dyDescent="0.2">
      <c r="B204" s="67" t="str">
        <f>$B$14</f>
        <v xml:space="preserve"> - </v>
      </c>
      <c r="C204" s="64"/>
      <c r="D204" s="64"/>
      <c r="E204" s="64"/>
      <c r="F204" s="65"/>
      <c r="H204" s="107" cm="1">
        <f t="array" ref="H204">SUM(COUNTIF($C204:$F204,$H$8:$H$12))</f>
        <v>0</v>
      </c>
      <c r="I204" s="107">
        <f t="shared" si="19"/>
        <v>0</v>
      </c>
      <c r="J204" s="107">
        <f t="shared" si="20"/>
        <v>0</v>
      </c>
    </row>
    <row r="205" spans="1:10" x14ac:dyDescent="0.2">
      <c r="B205" s="67" t="str">
        <f>$B$15</f>
        <v xml:space="preserve"> - </v>
      </c>
      <c r="C205" s="64"/>
      <c r="D205" s="64"/>
      <c r="E205" s="64"/>
      <c r="F205" s="65"/>
      <c r="H205" s="107" cm="1">
        <f t="array" ref="H205">SUM(COUNTIF($C205:$F205,$H$8:$H$12))</f>
        <v>0</v>
      </c>
      <c r="I205" s="107">
        <f t="shared" si="19"/>
        <v>0</v>
      </c>
      <c r="J205" s="107">
        <f t="shared" si="20"/>
        <v>0</v>
      </c>
    </row>
    <row r="206" spans="1:10" x14ac:dyDescent="0.2">
      <c r="B206" s="67" t="str">
        <f>$B$16</f>
        <v xml:space="preserve"> - </v>
      </c>
      <c r="C206" s="64"/>
      <c r="D206" s="64"/>
      <c r="E206" s="64"/>
      <c r="F206" s="65"/>
      <c r="H206" s="107" cm="1">
        <f t="array" ref="H206">SUM(COUNTIF($C206:$F206,$H$8:$H$12))</f>
        <v>0</v>
      </c>
      <c r="I206" s="107">
        <f t="shared" si="19"/>
        <v>0</v>
      </c>
      <c r="J206" s="107">
        <f t="shared" si="20"/>
        <v>0</v>
      </c>
    </row>
    <row r="207" spans="1:10" x14ac:dyDescent="0.2">
      <c r="B207" s="67" t="str">
        <f>$B$17</f>
        <v xml:space="preserve"> - </v>
      </c>
      <c r="C207" s="64"/>
      <c r="D207" s="64"/>
      <c r="E207" s="64"/>
      <c r="F207" s="65"/>
      <c r="H207" s="107" cm="1">
        <f t="array" ref="H207">SUM(COUNTIF($C207:$F207,$H$8:$H$12))</f>
        <v>0</v>
      </c>
      <c r="I207" s="107">
        <f t="shared" si="19"/>
        <v>0</v>
      </c>
      <c r="J207" s="107">
        <f t="shared" si="20"/>
        <v>0</v>
      </c>
    </row>
    <row r="208" spans="1:10" x14ac:dyDescent="0.2">
      <c r="B208" s="67" t="str">
        <f>$B$18</f>
        <v xml:space="preserve"> - </v>
      </c>
      <c r="C208" s="64"/>
      <c r="D208" s="64"/>
      <c r="E208" s="64"/>
      <c r="F208" s="65"/>
      <c r="H208" s="107" cm="1">
        <f t="array" ref="H208">SUM(COUNTIF($C208:$F208,$H$8:$H$12))</f>
        <v>0</v>
      </c>
      <c r="I208" s="107">
        <f t="shared" si="19"/>
        <v>0</v>
      </c>
      <c r="J208" s="107">
        <f t="shared" si="20"/>
        <v>0</v>
      </c>
    </row>
    <row r="209" spans="1:10" x14ac:dyDescent="0.2">
      <c r="B209" s="67" t="str">
        <f>$B$19</f>
        <v xml:space="preserve"> - </v>
      </c>
      <c r="C209" s="64"/>
      <c r="D209" s="64"/>
      <c r="E209" s="64"/>
      <c r="F209" s="65"/>
      <c r="H209" s="107" cm="1">
        <f t="array" ref="H209">SUM(COUNTIF($C209:$F209,$H$8:$H$12))</f>
        <v>0</v>
      </c>
      <c r="I209" s="107">
        <f t="shared" si="19"/>
        <v>0</v>
      </c>
      <c r="J209" s="107">
        <f t="shared" si="20"/>
        <v>0</v>
      </c>
    </row>
    <row r="210" spans="1:10" x14ac:dyDescent="0.2">
      <c r="B210" s="67" t="str">
        <f>$B$20</f>
        <v xml:space="preserve"> - </v>
      </c>
      <c r="C210" s="64"/>
      <c r="D210" s="64"/>
      <c r="E210" s="64"/>
      <c r="F210" s="65"/>
      <c r="H210" s="107" cm="1">
        <f t="array" ref="H210">SUM(COUNTIF($C210:$F210,$H$8:$H$12))</f>
        <v>0</v>
      </c>
      <c r="I210" s="107">
        <f t="shared" si="19"/>
        <v>0</v>
      </c>
      <c r="J210" s="107">
        <f t="shared" si="20"/>
        <v>0</v>
      </c>
    </row>
    <row r="211" spans="1:10" x14ac:dyDescent="0.2">
      <c r="B211" s="67" t="str">
        <f>$B$21</f>
        <v xml:space="preserve"> - </v>
      </c>
      <c r="C211" s="64"/>
      <c r="D211" s="64"/>
      <c r="E211" s="64"/>
      <c r="F211" s="65"/>
      <c r="H211" s="107" cm="1">
        <f t="array" ref="H211">SUM(COUNTIF($C211:$F211,$H$8:$H$12))</f>
        <v>0</v>
      </c>
      <c r="I211" s="107">
        <f t="shared" si="19"/>
        <v>0</v>
      </c>
      <c r="J211" s="107">
        <f t="shared" si="20"/>
        <v>0</v>
      </c>
    </row>
    <row r="212" spans="1:10" x14ac:dyDescent="0.2">
      <c r="B212" s="67" t="str">
        <f>$B$22</f>
        <v xml:space="preserve"> - </v>
      </c>
      <c r="C212" s="64"/>
      <c r="D212" s="64"/>
      <c r="E212" s="64"/>
      <c r="F212" s="65"/>
      <c r="H212" s="107" cm="1">
        <f t="array" ref="H212">SUM(COUNTIF($C212:$F212,$H$8:$H$12))</f>
        <v>0</v>
      </c>
      <c r="I212" s="107">
        <f t="shared" si="19"/>
        <v>0</v>
      </c>
      <c r="J212" s="107">
        <f t="shared" si="20"/>
        <v>0</v>
      </c>
    </row>
    <row r="213" spans="1:10" x14ac:dyDescent="0.2">
      <c r="B213" s="67" t="str">
        <f>$B$23</f>
        <v xml:space="preserve"> - </v>
      </c>
      <c r="C213" s="64"/>
      <c r="D213" s="64"/>
      <c r="E213" s="64"/>
      <c r="F213" s="65"/>
      <c r="H213" s="107" cm="1">
        <f t="array" ref="H213">SUM(COUNTIF($C213:$F213,$H$8:$H$12))</f>
        <v>0</v>
      </c>
      <c r="I213" s="107">
        <f t="shared" si="19"/>
        <v>0</v>
      </c>
      <c r="J213" s="107">
        <f t="shared" si="20"/>
        <v>0</v>
      </c>
    </row>
    <row r="214" spans="1:10" x14ac:dyDescent="0.2">
      <c r="B214" s="67" t="str">
        <f>$B$24</f>
        <v xml:space="preserve"> - </v>
      </c>
      <c r="C214" s="64"/>
      <c r="D214" s="64"/>
      <c r="E214" s="64"/>
      <c r="F214" s="65"/>
      <c r="H214" s="107" cm="1">
        <f t="array" ref="H214">SUM(COUNTIF($C214:$F214,$H$8:$H$12))</f>
        <v>0</v>
      </c>
      <c r="I214" s="107">
        <f t="shared" si="19"/>
        <v>0</v>
      </c>
      <c r="J214" s="107">
        <f t="shared" si="20"/>
        <v>0</v>
      </c>
    </row>
    <row r="215" spans="1:10" x14ac:dyDescent="0.2">
      <c r="B215" s="67" t="str">
        <f>$B$25</f>
        <v xml:space="preserve"> - </v>
      </c>
      <c r="C215" s="64"/>
      <c r="D215" s="64"/>
      <c r="E215" s="64"/>
      <c r="F215" s="65"/>
      <c r="H215" s="107" cm="1">
        <f t="array" ref="H215">SUM(COUNTIF($C215:$F215,$H$8:$H$12))</f>
        <v>0</v>
      </c>
      <c r="I215" s="107">
        <f t="shared" si="19"/>
        <v>0</v>
      </c>
      <c r="J215" s="107">
        <f t="shared" si="20"/>
        <v>0</v>
      </c>
    </row>
    <row r="216" spans="1:10" x14ac:dyDescent="0.2">
      <c r="I216" s="2"/>
      <c r="J216" s="2"/>
    </row>
    <row r="217" spans="1:10" ht="15" x14ac:dyDescent="0.25">
      <c r="A217" s="105" t="s">
        <v>154</v>
      </c>
      <c r="B217" s="4" t="s">
        <v>14</v>
      </c>
      <c r="I217" s="2"/>
      <c r="J217" s="2"/>
    </row>
    <row r="218" spans="1:10" x14ac:dyDescent="0.2">
      <c r="B218" s="93" t="s">
        <v>18</v>
      </c>
      <c r="C218" s="94" t="s">
        <v>7</v>
      </c>
      <c r="D218" s="94" t="s">
        <v>8</v>
      </c>
      <c r="E218" s="94" t="s">
        <v>85</v>
      </c>
      <c r="F218" s="95" t="s">
        <v>86</v>
      </c>
      <c r="H218" s="106" t="s">
        <v>146</v>
      </c>
      <c r="I218" s="106" t="s">
        <v>6</v>
      </c>
      <c r="J218" s="106" t="s">
        <v>98</v>
      </c>
    </row>
    <row r="219" spans="1:10" x14ac:dyDescent="0.2">
      <c r="B219" s="67" t="str">
        <f>$B$8</f>
        <v>Joe C</v>
      </c>
      <c r="C219" s="64"/>
      <c r="D219" s="64"/>
      <c r="E219" s="64"/>
      <c r="F219" s="65"/>
      <c r="H219" s="107" cm="1">
        <f t="array" ref="H219">SUM(COUNTIF($C219:$F219,$H$8:$H$12))</f>
        <v>0</v>
      </c>
      <c r="I219" s="107">
        <f>SUM(COUNTIF($C219:$F219,"Bench"))</f>
        <v>0</v>
      </c>
      <c r="J219" s="107">
        <f>SUM(COUNTIF($C219:$F219,"Absent"))</f>
        <v>0</v>
      </c>
    </row>
    <row r="220" spans="1:10" x14ac:dyDescent="0.2">
      <c r="B220" s="67" t="str">
        <f>$B$9</f>
        <v>Amy S</v>
      </c>
      <c r="C220" s="64"/>
      <c r="D220" s="64"/>
      <c r="E220" s="64"/>
      <c r="F220" s="65"/>
      <c r="H220" s="107" cm="1">
        <f t="array" ref="H220">SUM(COUNTIF($C220:$F220,$H$8:$H$12))</f>
        <v>0</v>
      </c>
      <c r="I220" s="107">
        <f t="shared" ref="I220:I236" si="21">SUM(COUNTIF($C220:$F220,"Bench"))</f>
        <v>0</v>
      </c>
      <c r="J220" s="107">
        <f t="shared" ref="J220:J236" si="22">SUM(COUNTIF($C220:$F220,"Absent"))</f>
        <v>0</v>
      </c>
    </row>
    <row r="221" spans="1:10" x14ac:dyDescent="0.2">
      <c r="B221" s="67" t="str">
        <f>$B$10</f>
        <v xml:space="preserve"> - </v>
      </c>
      <c r="C221" s="64"/>
      <c r="D221" s="64"/>
      <c r="E221" s="64"/>
      <c r="F221" s="65"/>
      <c r="H221" s="107" cm="1">
        <f t="array" ref="H221">SUM(COUNTIF($C221:$F221,$H$8:$H$12))</f>
        <v>0</v>
      </c>
      <c r="I221" s="107">
        <f t="shared" si="21"/>
        <v>0</v>
      </c>
      <c r="J221" s="107">
        <f t="shared" si="22"/>
        <v>0</v>
      </c>
    </row>
    <row r="222" spans="1:10" x14ac:dyDescent="0.2">
      <c r="B222" s="67" t="str">
        <f>B200</f>
        <v xml:space="preserve"> - </v>
      </c>
      <c r="C222" s="64"/>
      <c r="D222" s="64"/>
      <c r="E222" s="64"/>
      <c r="F222" s="65"/>
      <c r="H222" s="107" cm="1">
        <f t="array" ref="H222">SUM(COUNTIF($C222:$F222,$H$8:$H$12))</f>
        <v>0</v>
      </c>
      <c r="I222" s="107">
        <f t="shared" si="21"/>
        <v>0</v>
      </c>
      <c r="J222" s="107">
        <f t="shared" si="22"/>
        <v>0</v>
      </c>
    </row>
    <row r="223" spans="1:10" x14ac:dyDescent="0.2">
      <c r="B223" s="67" t="str">
        <f>$B$12</f>
        <v xml:space="preserve"> - </v>
      </c>
      <c r="C223" s="64"/>
      <c r="D223" s="64"/>
      <c r="E223" s="64"/>
      <c r="F223" s="65"/>
      <c r="H223" s="107" cm="1">
        <f t="array" ref="H223">SUM(COUNTIF($C223:$F223,$H$8:$H$12))</f>
        <v>0</v>
      </c>
      <c r="I223" s="107">
        <f t="shared" si="21"/>
        <v>0</v>
      </c>
      <c r="J223" s="107">
        <f t="shared" si="22"/>
        <v>0</v>
      </c>
    </row>
    <row r="224" spans="1:10" x14ac:dyDescent="0.2">
      <c r="B224" s="67" t="str">
        <f>$B$13</f>
        <v xml:space="preserve"> - </v>
      </c>
      <c r="C224" s="64"/>
      <c r="D224" s="64"/>
      <c r="E224" s="64"/>
      <c r="F224" s="65"/>
      <c r="H224" s="107" cm="1">
        <f t="array" ref="H224">SUM(COUNTIF($C224:$F224,$H$8:$H$12))</f>
        <v>0</v>
      </c>
      <c r="I224" s="107">
        <f t="shared" si="21"/>
        <v>0</v>
      </c>
      <c r="J224" s="107">
        <f t="shared" si="22"/>
        <v>0</v>
      </c>
    </row>
    <row r="225" spans="1:10" x14ac:dyDescent="0.2">
      <c r="B225" s="67" t="str">
        <f>$B$14</f>
        <v xml:space="preserve"> - </v>
      </c>
      <c r="C225" s="64"/>
      <c r="D225" s="64"/>
      <c r="E225" s="64"/>
      <c r="F225" s="65"/>
      <c r="H225" s="107" cm="1">
        <f t="array" ref="H225">SUM(COUNTIF($C225:$F225,$H$8:$H$12))</f>
        <v>0</v>
      </c>
      <c r="I225" s="107">
        <f t="shared" si="21"/>
        <v>0</v>
      </c>
      <c r="J225" s="107">
        <f t="shared" si="22"/>
        <v>0</v>
      </c>
    </row>
    <row r="226" spans="1:10" x14ac:dyDescent="0.2">
      <c r="B226" s="67" t="str">
        <f>$B$15</f>
        <v xml:space="preserve"> - </v>
      </c>
      <c r="C226" s="64"/>
      <c r="D226" s="64"/>
      <c r="E226" s="64"/>
      <c r="F226" s="65"/>
      <c r="H226" s="107" cm="1">
        <f t="array" ref="H226">SUM(COUNTIF($C226:$F226,$H$8:$H$12))</f>
        <v>0</v>
      </c>
      <c r="I226" s="107">
        <f t="shared" si="21"/>
        <v>0</v>
      </c>
      <c r="J226" s="107">
        <f t="shared" si="22"/>
        <v>0</v>
      </c>
    </row>
    <row r="227" spans="1:10" x14ac:dyDescent="0.2">
      <c r="B227" s="67" t="str">
        <f>$B$16</f>
        <v xml:space="preserve"> - </v>
      </c>
      <c r="C227" s="64"/>
      <c r="D227" s="64"/>
      <c r="E227" s="64"/>
      <c r="F227" s="65"/>
      <c r="H227" s="107" cm="1">
        <f t="array" ref="H227">SUM(COUNTIF($C227:$F227,$H$8:$H$12))</f>
        <v>0</v>
      </c>
      <c r="I227" s="107">
        <f t="shared" si="21"/>
        <v>0</v>
      </c>
      <c r="J227" s="107">
        <f t="shared" si="22"/>
        <v>0</v>
      </c>
    </row>
    <row r="228" spans="1:10" x14ac:dyDescent="0.2">
      <c r="B228" s="67" t="str">
        <f>$B$17</f>
        <v xml:space="preserve"> - </v>
      </c>
      <c r="C228" s="64"/>
      <c r="D228" s="64"/>
      <c r="E228" s="64"/>
      <c r="F228" s="65"/>
      <c r="H228" s="107" cm="1">
        <f t="array" ref="H228">SUM(COUNTIF($C228:$F228,$H$8:$H$12))</f>
        <v>0</v>
      </c>
      <c r="I228" s="107">
        <f t="shared" si="21"/>
        <v>0</v>
      </c>
      <c r="J228" s="107">
        <f t="shared" si="22"/>
        <v>0</v>
      </c>
    </row>
    <row r="229" spans="1:10" x14ac:dyDescent="0.2">
      <c r="B229" s="67" t="str">
        <f>$B$18</f>
        <v xml:space="preserve"> - </v>
      </c>
      <c r="C229" s="64"/>
      <c r="D229" s="64"/>
      <c r="E229" s="64"/>
      <c r="F229" s="65"/>
      <c r="H229" s="107" cm="1">
        <f t="array" ref="H229">SUM(COUNTIF($C229:$F229,$H$8:$H$12))</f>
        <v>0</v>
      </c>
      <c r="I229" s="107">
        <f t="shared" si="21"/>
        <v>0</v>
      </c>
      <c r="J229" s="107">
        <f t="shared" si="22"/>
        <v>0</v>
      </c>
    </row>
    <row r="230" spans="1:10" x14ac:dyDescent="0.2">
      <c r="B230" s="67" t="str">
        <f>$B$19</f>
        <v xml:space="preserve"> - </v>
      </c>
      <c r="C230" s="64"/>
      <c r="D230" s="64"/>
      <c r="E230" s="64"/>
      <c r="F230" s="65"/>
      <c r="H230" s="107" cm="1">
        <f t="array" ref="H230">SUM(COUNTIF($C230:$F230,$H$8:$H$12))</f>
        <v>0</v>
      </c>
      <c r="I230" s="107">
        <f t="shared" si="21"/>
        <v>0</v>
      </c>
      <c r="J230" s="107">
        <f t="shared" si="22"/>
        <v>0</v>
      </c>
    </row>
    <row r="231" spans="1:10" x14ac:dyDescent="0.2">
      <c r="B231" s="67" t="str">
        <f>$B$20</f>
        <v xml:space="preserve"> - </v>
      </c>
      <c r="C231" s="64"/>
      <c r="D231" s="64"/>
      <c r="E231" s="64"/>
      <c r="F231" s="65"/>
      <c r="H231" s="107" cm="1">
        <f t="array" ref="H231">SUM(COUNTIF($C231:$F231,$H$8:$H$12))</f>
        <v>0</v>
      </c>
      <c r="I231" s="107">
        <f t="shared" si="21"/>
        <v>0</v>
      </c>
      <c r="J231" s="107">
        <f t="shared" si="22"/>
        <v>0</v>
      </c>
    </row>
    <row r="232" spans="1:10" x14ac:dyDescent="0.2">
      <c r="B232" s="67" t="str">
        <f>$B$21</f>
        <v xml:space="preserve"> - </v>
      </c>
      <c r="C232" s="64"/>
      <c r="D232" s="64"/>
      <c r="E232" s="64"/>
      <c r="F232" s="65"/>
      <c r="H232" s="107" cm="1">
        <f t="array" ref="H232">SUM(COUNTIF($C232:$F232,$H$8:$H$12))</f>
        <v>0</v>
      </c>
      <c r="I232" s="107">
        <f t="shared" si="21"/>
        <v>0</v>
      </c>
      <c r="J232" s="107">
        <f t="shared" si="22"/>
        <v>0</v>
      </c>
    </row>
    <row r="233" spans="1:10" x14ac:dyDescent="0.2">
      <c r="B233" s="67" t="str">
        <f>$B$22</f>
        <v xml:space="preserve"> - </v>
      </c>
      <c r="C233" s="64"/>
      <c r="D233" s="64"/>
      <c r="E233" s="64"/>
      <c r="F233" s="65"/>
      <c r="H233" s="107" cm="1">
        <f t="array" ref="H233">SUM(COUNTIF($C233:$F233,$H$8:$H$12))</f>
        <v>0</v>
      </c>
      <c r="I233" s="107">
        <f t="shared" si="21"/>
        <v>0</v>
      </c>
      <c r="J233" s="107">
        <f t="shared" si="22"/>
        <v>0</v>
      </c>
    </row>
    <row r="234" spans="1:10" x14ac:dyDescent="0.2">
      <c r="B234" s="67" t="str">
        <f>$B$23</f>
        <v xml:space="preserve"> - </v>
      </c>
      <c r="C234" s="64"/>
      <c r="D234" s="64"/>
      <c r="E234" s="64"/>
      <c r="F234" s="65"/>
      <c r="H234" s="107" cm="1">
        <f t="array" ref="H234">SUM(COUNTIF($C234:$F234,$H$8:$H$12))</f>
        <v>0</v>
      </c>
      <c r="I234" s="107">
        <f t="shared" si="21"/>
        <v>0</v>
      </c>
      <c r="J234" s="107">
        <f t="shared" si="22"/>
        <v>0</v>
      </c>
    </row>
    <row r="235" spans="1:10" x14ac:dyDescent="0.2">
      <c r="B235" s="67" t="str">
        <f>$B$24</f>
        <v xml:space="preserve"> - </v>
      </c>
      <c r="C235" s="64"/>
      <c r="D235" s="64"/>
      <c r="E235" s="64"/>
      <c r="F235" s="65"/>
      <c r="H235" s="107" cm="1">
        <f t="array" ref="H235">SUM(COUNTIF($C235:$F235,$H$8:$H$12))</f>
        <v>0</v>
      </c>
      <c r="I235" s="107">
        <f t="shared" si="21"/>
        <v>0</v>
      </c>
      <c r="J235" s="107">
        <f t="shared" si="22"/>
        <v>0</v>
      </c>
    </row>
    <row r="236" spans="1:10" x14ac:dyDescent="0.2">
      <c r="B236" s="67" t="str">
        <f>$B$25</f>
        <v xml:space="preserve"> - </v>
      </c>
      <c r="C236" s="64"/>
      <c r="D236" s="64"/>
      <c r="E236" s="64"/>
      <c r="F236" s="65"/>
      <c r="H236" s="107" cm="1">
        <f t="array" ref="H236">SUM(COUNTIF($C236:$F236,$H$8:$H$12))</f>
        <v>0</v>
      </c>
      <c r="I236" s="107">
        <f t="shared" si="21"/>
        <v>0</v>
      </c>
      <c r="J236" s="107">
        <f t="shared" si="22"/>
        <v>0</v>
      </c>
    </row>
    <row r="237" spans="1:10" x14ac:dyDescent="0.2">
      <c r="I237" s="2"/>
      <c r="J237" s="2"/>
    </row>
    <row r="238" spans="1:10" ht="15" x14ac:dyDescent="0.25">
      <c r="A238" s="105" t="s">
        <v>155</v>
      </c>
      <c r="B238" s="4" t="s">
        <v>14</v>
      </c>
      <c r="I238" s="2"/>
      <c r="J238" s="2"/>
    </row>
    <row r="239" spans="1:10" x14ac:dyDescent="0.2">
      <c r="B239" s="93" t="s">
        <v>18</v>
      </c>
      <c r="C239" s="94" t="s">
        <v>7</v>
      </c>
      <c r="D239" s="94" t="s">
        <v>8</v>
      </c>
      <c r="E239" s="94" t="s">
        <v>85</v>
      </c>
      <c r="F239" s="95" t="s">
        <v>86</v>
      </c>
      <c r="H239" s="106" t="s">
        <v>146</v>
      </c>
      <c r="I239" s="106" t="s">
        <v>6</v>
      </c>
      <c r="J239" s="106" t="s">
        <v>98</v>
      </c>
    </row>
    <row r="240" spans="1:10" x14ac:dyDescent="0.2">
      <c r="B240" s="67" t="str">
        <f>$B$8</f>
        <v>Joe C</v>
      </c>
      <c r="C240" s="64"/>
      <c r="D240" s="64"/>
      <c r="E240" s="64"/>
      <c r="F240" s="65"/>
      <c r="H240" s="107" cm="1">
        <f t="array" ref="H240">SUM(COUNTIF($C240:$F240,$H$8:$H$12))</f>
        <v>0</v>
      </c>
      <c r="I240" s="107">
        <f>SUM(COUNTIF($C240:$F240,"Bench"))</f>
        <v>0</v>
      </c>
      <c r="J240" s="107">
        <f>SUM(COUNTIF($C240:$F240,"Absent"))</f>
        <v>0</v>
      </c>
    </row>
    <row r="241" spans="2:10" x14ac:dyDescent="0.2">
      <c r="B241" s="67" t="str">
        <f>$B$9</f>
        <v>Amy S</v>
      </c>
      <c r="C241" s="64"/>
      <c r="D241" s="64"/>
      <c r="E241" s="64"/>
      <c r="F241" s="65"/>
      <c r="H241" s="107" cm="1">
        <f t="array" ref="H241">SUM(COUNTIF($C241:$F241,$H$8:$H$12))</f>
        <v>0</v>
      </c>
      <c r="I241" s="107">
        <f t="shared" ref="I241:I257" si="23">SUM(COUNTIF($C241:$F241,"Bench"))</f>
        <v>0</v>
      </c>
      <c r="J241" s="107">
        <f t="shared" ref="J241:J257" si="24">SUM(COUNTIF($C241:$F241,"Absent"))</f>
        <v>0</v>
      </c>
    </row>
    <row r="242" spans="2:10" x14ac:dyDescent="0.2">
      <c r="B242" s="67" t="str">
        <f>$B$10</f>
        <v xml:space="preserve"> - </v>
      </c>
      <c r="C242" s="64"/>
      <c r="D242" s="64"/>
      <c r="E242" s="64"/>
      <c r="F242" s="65"/>
      <c r="H242" s="107" cm="1">
        <f t="array" ref="H242">SUM(COUNTIF($C242:$F242,$H$8:$H$12))</f>
        <v>0</v>
      </c>
      <c r="I242" s="107">
        <f t="shared" si="23"/>
        <v>0</v>
      </c>
      <c r="J242" s="107">
        <f t="shared" si="24"/>
        <v>0</v>
      </c>
    </row>
    <row r="243" spans="2:10" x14ac:dyDescent="0.2">
      <c r="B243" s="67" t="str">
        <f>B221</f>
        <v xml:space="preserve"> - </v>
      </c>
      <c r="C243" s="64"/>
      <c r="D243" s="64"/>
      <c r="E243" s="64"/>
      <c r="F243" s="65"/>
      <c r="H243" s="107" cm="1">
        <f t="array" ref="H243">SUM(COUNTIF($C243:$F243,$H$8:$H$12))</f>
        <v>0</v>
      </c>
      <c r="I243" s="107">
        <f t="shared" si="23"/>
        <v>0</v>
      </c>
      <c r="J243" s="107">
        <f t="shared" si="24"/>
        <v>0</v>
      </c>
    </row>
    <row r="244" spans="2:10" x14ac:dyDescent="0.2">
      <c r="B244" s="67" t="str">
        <f>$B$12</f>
        <v xml:space="preserve"> - </v>
      </c>
      <c r="C244" s="64"/>
      <c r="D244" s="64"/>
      <c r="E244" s="64"/>
      <c r="F244" s="65"/>
      <c r="H244" s="107" cm="1">
        <f t="array" ref="H244">SUM(COUNTIF($C244:$F244,$H$8:$H$12))</f>
        <v>0</v>
      </c>
      <c r="I244" s="107">
        <f t="shared" si="23"/>
        <v>0</v>
      </c>
      <c r="J244" s="107">
        <f t="shared" si="24"/>
        <v>0</v>
      </c>
    </row>
    <row r="245" spans="2:10" x14ac:dyDescent="0.2">
      <c r="B245" s="67" t="str">
        <f>$B$13</f>
        <v xml:space="preserve"> - </v>
      </c>
      <c r="C245" s="64"/>
      <c r="D245" s="64"/>
      <c r="E245" s="64"/>
      <c r="F245" s="65"/>
      <c r="H245" s="107" cm="1">
        <f t="array" ref="H245">SUM(COUNTIF($C245:$F245,$H$8:$H$12))</f>
        <v>0</v>
      </c>
      <c r="I245" s="107">
        <f t="shared" si="23"/>
        <v>0</v>
      </c>
      <c r="J245" s="107">
        <f t="shared" si="24"/>
        <v>0</v>
      </c>
    </row>
    <row r="246" spans="2:10" x14ac:dyDescent="0.2">
      <c r="B246" s="67" t="str">
        <f>$B$14</f>
        <v xml:space="preserve"> - </v>
      </c>
      <c r="C246" s="64"/>
      <c r="D246" s="64"/>
      <c r="E246" s="64"/>
      <c r="F246" s="65"/>
      <c r="H246" s="107" cm="1">
        <f t="array" ref="H246">SUM(COUNTIF($C246:$F246,$H$8:$H$12))</f>
        <v>0</v>
      </c>
      <c r="I246" s="107">
        <f t="shared" si="23"/>
        <v>0</v>
      </c>
      <c r="J246" s="107">
        <f t="shared" si="24"/>
        <v>0</v>
      </c>
    </row>
    <row r="247" spans="2:10" x14ac:dyDescent="0.2">
      <c r="B247" s="67" t="str">
        <f>$B$15</f>
        <v xml:space="preserve"> - </v>
      </c>
      <c r="C247" s="64"/>
      <c r="D247" s="64"/>
      <c r="E247" s="64"/>
      <c r="F247" s="65"/>
      <c r="H247" s="107" cm="1">
        <f t="array" ref="H247">SUM(COUNTIF($C247:$F247,$H$8:$H$12))</f>
        <v>0</v>
      </c>
      <c r="I247" s="107">
        <f t="shared" si="23"/>
        <v>0</v>
      </c>
      <c r="J247" s="107">
        <f t="shared" si="24"/>
        <v>0</v>
      </c>
    </row>
    <row r="248" spans="2:10" x14ac:dyDescent="0.2">
      <c r="B248" s="67" t="str">
        <f>$B$16</f>
        <v xml:space="preserve"> - </v>
      </c>
      <c r="C248" s="64"/>
      <c r="D248" s="64"/>
      <c r="E248" s="64"/>
      <c r="F248" s="65"/>
      <c r="H248" s="107" cm="1">
        <f t="array" ref="H248">SUM(COUNTIF($C248:$F248,$H$8:$H$12))</f>
        <v>0</v>
      </c>
      <c r="I248" s="107">
        <f t="shared" si="23"/>
        <v>0</v>
      </c>
      <c r="J248" s="107">
        <f t="shared" si="24"/>
        <v>0</v>
      </c>
    </row>
    <row r="249" spans="2:10" x14ac:dyDescent="0.2">
      <c r="B249" s="67" t="str">
        <f>$B$17</f>
        <v xml:space="preserve"> - </v>
      </c>
      <c r="C249" s="64"/>
      <c r="D249" s="64"/>
      <c r="E249" s="64"/>
      <c r="F249" s="65"/>
      <c r="H249" s="107" cm="1">
        <f t="array" ref="H249">SUM(COUNTIF($C249:$F249,$H$8:$H$12))</f>
        <v>0</v>
      </c>
      <c r="I249" s="107">
        <f t="shared" si="23"/>
        <v>0</v>
      </c>
      <c r="J249" s="107">
        <f t="shared" si="24"/>
        <v>0</v>
      </c>
    </row>
    <row r="250" spans="2:10" x14ac:dyDescent="0.2">
      <c r="B250" s="67" t="str">
        <f>$B$18</f>
        <v xml:space="preserve"> - </v>
      </c>
      <c r="C250" s="64"/>
      <c r="D250" s="64"/>
      <c r="E250" s="64"/>
      <c r="F250" s="65"/>
      <c r="H250" s="107" cm="1">
        <f t="array" ref="H250">SUM(COUNTIF($C250:$F250,$H$8:$H$12))</f>
        <v>0</v>
      </c>
      <c r="I250" s="107">
        <f t="shared" si="23"/>
        <v>0</v>
      </c>
      <c r="J250" s="107">
        <f t="shared" si="24"/>
        <v>0</v>
      </c>
    </row>
    <row r="251" spans="2:10" x14ac:dyDescent="0.2">
      <c r="B251" s="67" t="str">
        <f>$B$19</f>
        <v xml:space="preserve"> - </v>
      </c>
      <c r="C251" s="64"/>
      <c r="D251" s="64"/>
      <c r="E251" s="64"/>
      <c r="F251" s="65"/>
      <c r="H251" s="107" cm="1">
        <f t="array" ref="H251">SUM(COUNTIF($C251:$F251,$H$8:$H$12))</f>
        <v>0</v>
      </c>
      <c r="I251" s="107">
        <f t="shared" si="23"/>
        <v>0</v>
      </c>
      <c r="J251" s="107">
        <f t="shared" si="24"/>
        <v>0</v>
      </c>
    </row>
    <row r="252" spans="2:10" x14ac:dyDescent="0.2">
      <c r="B252" s="67" t="str">
        <f>$B$20</f>
        <v xml:space="preserve"> - </v>
      </c>
      <c r="C252" s="64"/>
      <c r="D252" s="64"/>
      <c r="E252" s="64"/>
      <c r="F252" s="65"/>
      <c r="H252" s="107" cm="1">
        <f t="array" ref="H252">SUM(COUNTIF($C252:$F252,$H$8:$H$12))</f>
        <v>0</v>
      </c>
      <c r="I252" s="107">
        <f t="shared" si="23"/>
        <v>0</v>
      </c>
      <c r="J252" s="107">
        <f t="shared" si="24"/>
        <v>0</v>
      </c>
    </row>
    <row r="253" spans="2:10" x14ac:dyDescent="0.2">
      <c r="B253" s="67" t="str">
        <f>$B$21</f>
        <v xml:space="preserve"> - </v>
      </c>
      <c r="C253" s="64"/>
      <c r="D253" s="64"/>
      <c r="E253" s="64"/>
      <c r="F253" s="65"/>
      <c r="H253" s="107" cm="1">
        <f t="array" ref="H253">SUM(COUNTIF($C253:$F253,$H$8:$H$12))</f>
        <v>0</v>
      </c>
      <c r="I253" s="107">
        <f t="shared" si="23"/>
        <v>0</v>
      </c>
      <c r="J253" s="107">
        <f t="shared" si="24"/>
        <v>0</v>
      </c>
    </row>
    <row r="254" spans="2:10" x14ac:dyDescent="0.2">
      <c r="B254" s="67" t="str">
        <f>$B$22</f>
        <v xml:space="preserve"> - </v>
      </c>
      <c r="C254" s="64"/>
      <c r="D254" s="64"/>
      <c r="E254" s="64"/>
      <c r="F254" s="65"/>
      <c r="H254" s="107" cm="1">
        <f t="array" ref="H254">SUM(COUNTIF($C254:$F254,$H$8:$H$12))</f>
        <v>0</v>
      </c>
      <c r="I254" s="107">
        <f t="shared" si="23"/>
        <v>0</v>
      </c>
      <c r="J254" s="107">
        <f t="shared" si="24"/>
        <v>0</v>
      </c>
    </row>
    <row r="255" spans="2:10" x14ac:dyDescent="0.2">
      <c r="B255" s="67" t="str">
        <f>$B$23</f>
        <v xml:space="preserve"> - </v>
      </c>
      <c r="C255" s="64"/>
      <c r="D255" s="64"/>
      <c r="E255" s="64"/>
      <c r="F255" s="65"/>
      <c r="H255" s="107" cm="1">
        <f t="array" ref="H255">SUM(COUNTIF($C255:$F255,$H$8:$H$12))</f>
        <v>0</v>
      </c>
      <c r="I255" s="107">
        <f t="shared" si="23"/>
        <v>0</v>
      </c>
      <c r="J255" s="107">
        <f t="shared" si="24"/>
        <v>0</v>
      </c>
    </row>
    <row r="256" spans="2:10" x14ac:dyDescent="0.2">
      <c r="B256" s="67" t="str">
        <f>$B$24</f>
        <v xml:space="preserve"> - </v>
      </c>
      <c r="C256" s="64"/>
      <c r="D256" s="64"/>
      <c r="E256" s="64"/>
      <c r="F256" s="65"/>
      <c r="H256" s="107" cm="1">
        <f t="array" ref="H256">SUM(COUNTIF($C256:$F256,$H$8:$H$12))</f>
        <v>0</v>
      </c>
      <c r="I256" s="107">
        <f t="shared" si="23"/>
        <v>0</v>
      </c>
      <c r="J256" s="107">
        <f t="shared" si="24"/>
        <v>0</v>
      </c>
    </row>
    <row r="257" spans="2:10" x14ac:dyDescent="0.2">
      <c r="B257" s="67" t="str">
        <f>$B$25</f>
        <v xml:space="preserve"> - </v>
      </c>
      <c r="C257" s="64"/>
      <c r="D257" s="64"/>
      <c r="E257" s="64"/>
      <c r="F257" s="65"/>
      <c r="H257" s="107" cm="1">
        <f t="array" ref="H257">SUM(COUNTIF($C257:$F257,$H$8:$H$12))</f>
        <v>0</v>
      </c>
      <c r="I257" s="107">
        <f t="shared" si="23"/>
        <v>0</v>
      </c>
      <c r="J257" s="107">
        <f t="shared" si="24"/>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G34"/>
  <sheetViews>
    <sheetView showGridLines="0" workbookViewId="0"/>
  </sheetViews>
  <sheetFormatPr defaultRowHeight="12.75" x14ac:dyDescent="0.2"/>
  <cols>
    <col min="1" max="1" width="4.28515625" style="2" customWidth="1"/>
    <col min="2" max="2" width="11" customWidth="1"/>
    <col min="3" max="16" width="4.5703125" customWidth="1"/>
    <col min="17" max="17" width="3" customWidth="1"/>
    <col min="18" max="50" width="4" customWidth="1"/>
    <col min="51" max="51" width="3" customWidth="1"/>
    <col min="52" max="52" width="5.140625" bestFit="1" customWidth="1"/>
    <col min="55" max="55" width="13.85546875" bestFit="1" customWidth="1"/>
    <col min="59" max="59" width="12.7109375" customWidth="1"/>
  </cols>
  <sheetData>
    <row r="1" spans="1:59" ht="23.25" x14ac:dyDescent="0.35">
      <c r="C1" s="29" t="s">
        <v>69</v>
      </c>
    </row>
    <row r="2" spans="1:59" ht="15" x14ac:dyDescent="0.2">
      <c r="C2" s="30" t="s">
        <v>67</v>
      </c>
    </row>
    <row r="6" spans="1:59" x14ac:dyDescent="0.2">
      <c r="A6" s="34"/>
      <c r="B6" s="14"/>
      <c r="C6" s="13"/>
      <c r="D6" s="13"/>
      <c r="E6" s="13"/>
      <c r="F6" s="14"/>
      <c r="G6" s="13"/>
      <c r="H6" s="13"/>
      <c r="I6" s="13"/>
      <c r="J6" s="14"/>
      <c r="K6" s="14"/>
      <c r="L6" s="9"/>
      <c r="M6" s="13"/>
      <c r="N6" s="13"/>
      <c r="O6" s="13"/>
      <c r="P6" s="33"/>
      <c r="Q6" s="36"/>
      <c r="R6" s="12" t="s">
        <v>14</v>
      </c>
      <c r="S6" s="12"/>
      <c r="T6" s="12"/>
      <c r="U6" s="12"/>
      <c r="V6" s="12"/>
      <c r="W6" s="12"/>
      <c r="X6" s="12"/>
      <c r="Y6" s="12"/>
      <c r="Z6" s="12"/>
      <c r="AA6" s="12"/>
      <c r="AB6" s="33"/>
      <c r="AC6" s="12" t="s">
        <v>14</v>
      </c>
      <c r="AD6" s="12"/>
      <c r="AE6" s="12"/>
      <c r="AF6" s="12"/>
      <c r="AG6" s="12"/>
      <c r="AH6" s="12"/>
      <c r="AI6" s="12"/>
      <c r="AJ6" s="12"/>
      <c r="AK6" s="12"/>
      <c r="AL6" s="12"/>
      <c r="AM6" s="33"/>
      <c r="AN6" s="12" t="s">
        <v>14</v>
      </c>
      <c r="AO6" s="12"/>
      <c r="AP6" s="12"/>
      <c r="AQ6" s="12"/>
      <c r="AR6" s="12"/>
      <c r="AS6" s="12"/>
      <c r="AT6" s="12"/>
      <c r="AU6" s="12"/>
      <c r="AV6" s="12"/>
      <c r="AW6" s="12"/>
      <c r="AX6" s="33"/>
      <c r="AY6" s="36"/>
    </row>
    <row r="7" spans="1:59" x14ac:dyDescent="0.2">
      <c r="A7" s="34"/>
      <c r="B7" s="13"/>
      <c r="C7" s="13"/>
      <c r="D7" s="14"/>
      <c r="E7" s="14"/>
      <c r="F7" s="13"/>
      <c r="G7" s="14"/>
      <c r="H7" s="14"/>
      <c r="I7" s="14"/>
      <c r="J7" s="14"/>
      <c r="K7" s="14"/>
      <c r="L7" s="9"/>
      <c r="M7" s="14"/>
      <c r="N7" s="14"/>
      <c r="O7" s="14"/>
      <c r="P7" s="32"/>
      <c r="Q7" s="36"/>
      <c r="R7" s="31" t="str">
        <f>$C$1</f>
        <v>[Enter Team Name]</v>
      </c>
      <c r="S7" s="31"/>
      <c r="T7" s="31"/>
      <c r="U7" s="31"/>
      <c r="V7" s="31"/>
      <c r="AA7" s="12" t="s">
        <v>17</v>
      </c>
      <c r="AB7" s="32"/>
      <c r="AC7" s="31" t="str">
        <f>$C$1</f>
        <v>[Enter Team Name]</v>
      </c>
      <c r="AD7" s="31"/>
      <c r="AE7" s="31"/>
      <c r="AF7" s="31"/>
      <c r="AG7" s="31"/>
      <c r="AL7" s="12" t="s">
        <v>17</v>
      </c>
      <c r="AM7" s="32"/>
      <c r="AN7" s="31" t="str">
        <f>$C$1</f>
        <v>[Enter Team Name]</v>
      </c>
      <c r="AO7" s="31"/>
      <c r="AP7" s="31"/>
      <c r="AQ7" s="31"/>
      <c r="AR7" s="31"/>
      <c r="AW7" s="12" t="s">
        <v>17</v>
      </c>
      <c r="AX7" s="32"/>
      <c r="AY7" s="36"/>
    </row>
    <row r="8" spans="1:59" x14ac:dyDescent="0.2">
      <c r="A8" s="34"/>
      <c r="B8" s="14"/>
      <c r="C8" s="13"/>
      <c r="D8" s="14"/>
      <c r="E8" s="14"/>
      <c r="F8" s="14"/>
      <c r="G8" s="14"/>
      <c r="H8" s="14"/>
      <c r="I8" s="14"/>
      <c r="J8" s="14"/>
      <c r="K8" s="14"/>
      <c r="L8" s="9"/>
      <c r="M8" s="14"/>
      <c r="N8" s="14"/>
      <c r="O8" s="14"/>
      <c r="P8" s="32"/>
      <c r="Q8" s="36"/>
      <c r="R8" s="12" t="s">
        <v>15</v>
      </c>
      <c r="S8" s="12"/>
      <c r="T8" s="12"/>
      <c r="U8" s="12"/>
      <c r="V8" s="12"/>
      <c r="AA8" s="12" t="s">
        <v>17</v>
      </c>
      <c r="AB8" s="32"/>
      <c r="AC8" s="12" t="s">
        <v>15</v>
      </c>
      <c r="AD8" s="12"/>
      <c r="AE8" s="12"/>
      <c r="AF8" s="12"/>
      <c r="AG8" s="12"/>
      <c r="AL8" s="12" t="s">
        <v>17</v>
      </c>
      <c r="AM8" s="32"/>
      <c r="AN8" s="12" t="s">
        <v>15</v>
      </c>
      <c r="AO8" s="12"/>
      <c r="AP8" s="12"/>
      <c r="AQ8" s="12"/>
      <c r="AR8" s="12"/>
      <c r="AW8" s="12" t="s">
        <v>17</v>
      </c>
      <c r="AX8" s="32"/>
      <c r="AY8" s="36"/>
    </row>
    <row r="9" spans="1:59" x14ac:dyDescent="0.2">
      <c r="B9" s="14"/>
      <c r="C9" s="15" t="s">
        <v>16</v>
      </c>
      <c r="D9" s="15"/>
      <c r="E9" s="15"/>
      <c r="F9" s="15"/>
      <c r="G9" s="15"/>
      <c r="H9" s="15"/>
      <c r="I9" s="15"/>
      <c r="J9" s="15"/>
      <c r="K9" s="15"/>
      <c r="L9" s="15"/>
      <c r="M9" s="15"/>
      <c r="N9" s="15"/>
      <c r="O9" s="15"/>
      <c r="P9" s="11"/>
      <c r="Q9" s="36"/>
      <c r="R9" s="35"/>
      <c r="S9" s="9"/>
      <c r="T9" s="9"/>
      <c r="U9" s="9"/>
      <c r="V9" s="9"/>
      <c r="W9" s="9"/>
      <c r="X9" s="9"/>
      <c r="Y9" s="9"/>
      <c r="Z9" s="9"/>
      <c r="AA9" s="9"/>
      <c r="AB9" s="11"/>
      <c r="AC9" s="35"/>
      <c r="AD9" s="9"/>
      <c r="AE9" s="9"/>
      <c r="AF9" s="9"/>
      <c r="AG9" s="9"/>
      <c r="AH9" s="9"/>
      <c r="AI9" s="9"/>
      <c r="AJ9" s="9"/>
      <c r="AK9" s="9"/>
      <c r="AL9" s="9"/>
      <c r="AM9" s="11"/>
      <c r="AN9" s="35"/>
      <c r="AO9" s="9"/>
      <c r="AP9" s="9"/>
      <c r="AQ9" s="9"/>
      <c r="AR9" s="9"/>
      <c r="AS9" s="9"/>
      <c r="AT9" s="9"/>
      <c r="AU9" s="9"/>
      <c r="AV9" s="9"/>
      <c r="AW9" s="9"/>
      <c r="AX9" s="11"/>
      <c r="AY9" s="36"/>
    </row>
    <row r="10" spans="1:59" s="18" customFormat="1" ht="17.25" customHeight="1" x14ac:dyDescent="0.2">
      <c r="A10" s="96" t="s">
        <v>1</v>
      </c>
      <c r="B10" s="97" t="s">
        <v>18</v>
      </c>
      <c r="C10" s="98" t="s">
        <v>124</v>
      </c>
      <c r="D10" s="99" t="s">
        <v>125</v>
      </c>
      <c r="E10" s="99" t="s">
        <v>133</v>
      </c>
      <c r="F10" s="99" t="s">
        <v>126</v>
      </c>
      <c r="G10" s="99" t="s">
        <v>127</v>
      </c>
      <c r="H10" s="99" t="s">
        <v>134</v>
      </c>
      <c r="I10" s="99" t="s">
        <v>128</v>
      </c>
      <c r="J10" s="99" t="s">
        <v>129</v>
      </c>
      <c r="K10" s="99" t="s">
        <v>135</v>
      </c>
      <c r="L10" s="99" t="s">
        <v>68</v>
      </c>
      <c r="M10" s="99" t="s">
        <v>11</v>
      </c>
      <c r="N10" s="100" t="s">
        <v>130</v>
      </c>
      <c r="O10" s="100" t="s">
        <v>131</v>
      </c>
      <c r="P10" s="101" t="s">
        <v>132</v>
      </c>
      <c r="Q10" s="101"/>
      <c r="R10" s="102" t="str">
        <f>$C$10</f>
        <v>FGM</v>
      </c>
      <c r="S10" s="99" t="str">
        <f>$D$10</f>
        <v>FGA</v>
      </c>
      <c r="T10" s="99" t="str">
        <f>$F$10</f>
        <v>3PM</v>
      </c>
      <c r="U10" s="99" t="str">
        <f>$G$10</f>
        <v>3PA</v>
      </c>
      <c r="V10" s="99" t="str">
        <f>$I$10</f>
        <v>FTM</v>
      </c>
      <c r="W10" s="99" t="str">
        <f>$J$10</f>
        <v>FTA</v>
      </c>
      <c r="X10" s="99" t="str">
        <f>$L$10</f>
        <v>R</v>
      </c>
      <c r="Y10" s="99" t="str">
        <f>$M$10</f>
        <v>A</v>
      </c>
      <c r="Z10" s="99" t="str">
        <f>$N$10</f>
        <v>S</v>
      </c>
      <c r="AA10" s="99" t="str">
        <f>$O$10</f>
        <v>B</v>
      </c>
      <c r="AB10" s="101" t="str">
        <f>$P$10</f>
        <v>PTS</v>
      </c>
      <c r="AC10" s="102" t="str">
        <f>$C$10</f>
        <v>FGM</v>
      </c>
      <c r="AD10" s="99" t="str">
        <f>$D$10</f>
        <v>FGA</v>
      </c>
      <c r="AE10" s="99" t="str">
        <f>$F$10</f>
        <v>3PM</v>
      </c>
      <c r="AF10" s="99" t="str">
        <f>$G$10</f>
        <v>3PA</v>
      </c>
      <c r="AG10" s="99" t="str">
        <f>$I$10</f>
        <v>FTM</v>
      </c>
      <c r="AH10" s="99" t="str">
        <f>$J$10</f>
        <v>FTA</v>
      </c>
      <c r="AI10" s="99" t="str">
        <f>$L$10</f>
        <v>R</v>
      </c>
      <c r="AJ10" s="99" t="str">
        <f>$M$10</f>
        <v>A</v>
      </c>
      <c r="AK10" s="99" t="str">
        <f>$N$10</f>
        <v>S</v>
      </c>
      <c r="AL10" s="99" t="str">
        <f>$O$10</f>
        <v>B</v>
      </c>
      <c r="AM10" s="101" t="str">
        <f>$P$10</f>
        <v>PTS</v>
      </c>
      <c r="AN10" s="102" t="str">
        <f>$C$10</f>
        <v>FGM</v>
      </c>
      <c r="AO10" s="99" t="str">
        <f>$D$10</f>
        <v>FGA</v>
      </c>
      <c r="AP10" s="99" t="str">
        <f>$F$10</f>
        <v>3PM</v>
      </c>
      <c r="AQ10" s="99" t="str">
        <f>$G$10</f>
        <v>3PA</v>
      </c>
      <c r="AR10" s="99" t="str">
        <f>$I$10</f>
        <v>FTM</v>
      </c>
      <c r="AS10" s="99" t="str">
        <f>$J$10</f>
        <v>FTA</v>
      </c>
      <c r="AT10" s="99" t="str">
        <f>$L$10</f>
        <v>R</v>
      </c>
      <c r="AU10" s="99" t="str">
        <f>$M$10</f>
        <v>A</v>
      </c>
      <c r="AV10" s="99" t="str">
        <f>$N$10</f>
        <v>S</v>
      </c>
      <c r="AW10" s="99" t="str">
        <f>$O$10</f>
        <v>B</v>
      </c>
      <c r="AX10" s="101" t="str">
        <f>$P$10</f>
        <v>PTS</v>
      </c>
      <c r="AY10" s="101"/>
      <c r="AZ10" s="37"/>
      <c r="BA10" s="37"/>
      <c r="BB10" s="37"/>
      <c r="BC10" s="55"/>
      <c r="BD10" s="37"/>
      <c r="BG10" s="38"/>
    </row>
    <row r="11" spans="1:59" s="18" customFormat="1" ht="15.75" customHeight="1" x14ac:dyDescent="0.2">
      <c r="A11" s="60"/>
      <c r="B11" s="61"/>
      <c r="C11" s="56">
        <f>SUMIF($Q$10:$AY$10,"="&amp;C$10,$Q11:$AY11)</f>
        <v>0</v>
      </c>
      <c r="D11" s="57">
        <f>SUMIF($Q$10:$AY$10,"="&amp;D$10,$Q11:$AY11)</f>
        <v>0</v>
      </c>
      <c r="E11" s="79" t="str">
        <f>IF(D11=0,"-%",C11/D11)</f>
        <v>-%</v>
      </c>
      <c r="F11" s="57">
        <f>SUMIF($Q$10:$AY$10,"="&amp;F$10,$Q11:$AY11)</f>
        <v>0</v>
      </c>
      <c r="G11" s="57">
        <f>SUMIF($Q$10:$AY$10,"="&amp;G$10,$Q11:$AY11)</f>
        <v>0</v>
      </c>
      <c r="H11" s="79" t="str">
        <f>IF(G11=0,"-%",F11/G11)</f>
        <v>-%</v>
      </c>
      <c r="I11" s="57">
        <f>SUMIF($Q$10:$AY$10,"="&amp;I$10,$Q11:$AY11)</f>
        <v>0</v>
      </c>
      <c r="J11" s="57">
        <f>SUMIF($Q$10:$AY$10,"="&amp;J$10,$Q11:$AY11)</f>
        <v>0</v>
      </c>
      <c r="K11" s="79" t="str">
        <f>IF(J11=0,"-%",I11/J11)</f>
        <v>-%</v>
      </c>
      <c r="L11" s="57">
        <f>SUMIF($Q$10:$AY$10,"="&amp;L$10,$Q11:$AY11)</f>
        <v>0</v>
      </c>
      <c r="M11" s="57">
        <f>SUMIF($Q$10:$AY$10,"="&amp;M$10,$Q11:$AY11)</f>
        <v>0</v>
      </c>
      <c r="N11" s="57">
        <f>SUMIF($Q$10:$AY$10,"="&amp;N$10,$Q11:$AY11)</f>
        <v>0</v>
      </c>
      <c r="O11" s="78">
        <f>SUMIF($Q$10:$AY$10,"="&amp;O$10,$Q11:$AY11)</f>
        <v>0</v>
      </c>
      <c r="P11" s="58">
        <f>SUMIF($Q$10:$AY$10,"="&amp;P$10,$Q11:$AY11)</f>
        <v>0</v>
      </c>
      <c r="Q11" s="53"/>
      <c r="R11" s="59"/>
      <c r="S11" s="57"/>
      <c r="T11" s="57"/>
      <c r="U11" s="57"/>
      <c r="V11" s="57"/>
      <c r="W11" s="57"/>
      <c r="X11" s="57"/>
      <c r="Y11" s="57"/>
      <c r="Z11" s="57"/>
      <c r="AA11" s="57"/>
      <c r="AB11" s="58"/>
      <c r="AC11" s="59"/>
      <c r="AD11" s="57"/>
      <c r="AE11" s="57"/>
      <c r="AF11" s="57"/>
      <c r="AG11" s="57"/>
      <c r="AH11" s="57"/>
      <c r="AI11" s="57"/>
      <c r="AJ11" s="57"/>
      <c r="AK11" s="57"/>
      <c r="AL11" s="57"/>
      <c r="AM11" s="58"/>
      <c r="AN11" s="59"/>
      <c r="AO11" s="57"/>
      <c r="AP11" s="57"/>
      <c r="AQ11" s="57"/>
      <c r="AR11" s="57"/>
      <c r="AS11" s="57"/>
      <c r="AT11" s="57"/>
      <c r="AU11" s="57"/>
      <c r="AV11" s="57"/>
      <c r="AW11" s="57"/>
      <c r="AX11" s="58"/>
      <c r="AY11" s="53"/>
    </row>
    <row r="12" spans="1:59" s="18" customFormat="1" ht="15.75" customHeight="1" x14ac:dyDescent="0.2">
      <c r="A12" s="62"/>
      <c r="B12" s="63"/>
      <c r="C12" s="56">
        <f>SUMIF($Q$10:$AY$10,"="&amp;C$10,$Q12:$AY12)</f>
        <v>0</v>
      </c>
      <c r="D12" s="57">
        <f>SUMIF($Q$10:$AY$10,"="&amp;D$10,$Q12:$AY12)</f>
        <v>0</v>
      </c>
      <c r="E12" s="79" t="str">
        <f t="shared" ref="E12:E28" si="0">IF(D12=0,"-%",C12/D12)</f>
        <v>-%</v>
      </c>
      <c r="F12" s="57">
        <f>SUMIF($Q$10:$AY$10,"="&amp;F$10,$Q12:$AY12)</f>
        <v>0</v>
      </c>
      <c r="G12" s="57">
        <f>SUMIF($Q$10:$AY$10,"="&amp;G$10,$Q12:$AY12)</f>
        <v>0</v>
      </c>
      <c r="H12" s="79" t="str">
        <f t="shared" ref="H12:H28" si="1">IF(G12=0,"-%",F12/G12)</f>
        <v>-%</v>
      </c>
      <c r="I12" s="57">
        <f>SUMIF($Q$10:$AY$10,"="&amp;I$10,$Q12:$AY12)</f>
        <v>0</v>
      </c>
      <c r="J12" s="57">
        <f>SUMIF($Q$10:$AY$10,"="&amp;J$10,$Q12:$AY12)</f>
        <v>0</v>
      </c>
      <c r="K12" s="79" t="str">
        <f t="shared" ref="K12:K28" si="2">IF(J12=0,"-%",I12/J12)</f>
        <v>-%</v>
      </c>
      <c r="L12" s="57">
        <f>SUMIF($Q$10:$AY$10,"="&amp;L$10,$Q12:$AY12)</f>
        <v>0</v>
      </c>
      <c r="M12" s="57">
        <f>SUMIF($Q$10:$AY$10,"="&amp;M$10,$Q12:$AY12)</f>
        <v>0</v>
      </c>
      <c r="N12" s="57">
        <f>SUMIF($Q$10:$AY$10,"="&amp;N$10,$Q12:$AY12)</f>
        <v>0</v>
      </c>
      <c r="O12" s="78">
        <f>SUMIF($Q$10:$AY$10,"="&amp;O$10,$Q12:$AY12)</f>
        <v>0</v>
      </c>
      <c r="P12" s="58">
        <f>SUMIF($Q$10:$AY$10,"="&amp;P$10,$Q12:$AY12)</f>
        <v>0</v>
      </c>
      <c r="Q12" s="54"/>
      <c r="R12" s="56"/>
      <c r="S12" s="57"/>
      <c r="T12" s="57"/>
      <c r="U12" s="57"/>
      <c r="V12" s="57"/>
      <c r="W12" s="57"/>
      <c r="X12" s="57"/>
      <c r="Y12" s="57"/>
      <c r="Z12" s="57"/>
      <c r="AA12" s="57"/>
      <c r="AB12" s="58"/>
      <c r="AC12" s="56"/>
      <c r="AD12" s="57"/>
      <c r="AE12" s="57"/>
      <c r="AF12" s="57"/>
      <c r="AG12" s="57"/>
      <c r="AH12" s="57"/>
      <c r="AI12" s="57"/>
      <c r="AJ12" s="57"/>
      <c r="AK12" s="57"/>
      <c r="AL12" s="57"/>
      <c r="AM12" s="58"/>
      <c r="AN12" s="56"/>
      <c r="AO12" s="57"/>
      <c r="AP12" s="57"/>
      <c r="AQ12" s="57"/>
      <c r="AR12" s="57"/>
      <c r="AS12" s="57"/>
      <c r="AT12" s="57"/>
      <c r="AU12" s="57"/>
      <c r="AV12" s="57"/>
      <c r="AW12" s="57"/>
      <c r="AX12" s="58"/>
      <c r="AY12" s="54"/>
    </row>
    <row r="13" spans="1:59" s="18" customFormat="1" ht="15.75" customHeight="1" x14ac:dyDescent="0.2">
      <c r="A13" s="62"/>
      <c r="B13" s="63"/>
      <c r="C13" s="56">
        <f>SUMIF($Q$10:$AY$10,"="&amp;C$10,$Q13:$AY13)</f>
        <v>0</v>
      </c>
      <c r="D13" s="57">
        <f>SUMIF($Q$10:$AY$10,"="&amp;D$10,$Q13:$AY13)</f>
        <v>0</v>
      </c>
      <c r="E13" s="79" t="str">
        <f t="shared" si="0"/>
        <v>-%</v>
      </c>
      <c r="F13" s="57">
        <f>SUMIF($Q$10:$AY$10,"="&amp;F$10,$Q13:$AY13)</f>
        <v>0</v>
      </c>
      <c r="G13" s="57">
        <f>SUMIF($Q$10:$AY$10,"="&amp;G$10,$Q13:$AY13)</f>
        <v>0</v>
      </c>
      <c r="H13" s="79" t="str">
        <f t="shared" si="1"/>
        <v>-%</v>
      </c>
      <c r="I13" s="57">
        <f>SUMIF($Q$10:$AY$10,"="&amp;I$10,$Q13:$AY13)</f>
        <v>0</v>
      </c>
      <c r="J13" s="57">
        <f>SUMIF($Q$10:$AY$10,"="&amp;J$10,$Q13:$AY13)</f>
        <v>0</v>
      </c>
      <c r="K13" s="79" t="str">
        <f t="shared" si="2"/>
        <v>-%</v>
      </c>
      <c r="L13" s="57">
        <f>SUMIF($Q$10:$AY$10,"="&amp;L$10,$Q13:$AY13)</f>
        <v>0</v>
      </c>
      <c r="M13" s="57">
        <f>SUMIF($Q$10:$AY$10,"="&amp;M$10,$Q13:$AY13)</f>
        <v>0</v>
      </c>
      <c r="N13" s="57">
        <f>SUMIF($Q$10:$AY$10,"="&amp;N$10,$Q13:$AY13)</f>
        <v>0</v>
      </c>
      <c r="O13" s="78">
        <f>SUMIF($Q$10:$AY$10,"="&amp;O$10,$Q13:$AY13)</f>
        <v>0</v>
      </c>
      <c r="P13" s="58">
        <f>SUMIF($Q$10:$AY$10,"="&amp;P$10,$Q13:$AY13)</f>
        <v>0</v>
      </c>
      <c r="Q13" s="54"/>
      <c r="R13" s="56"/>
      <c r="S13" s="57"/>
      <c r="T13" s="57"/>
      <c r="U13" s="57"/>
      <c r="V13" s="57"/>
      <c r="W13" s="57"/>
      <c r="X13" s="57"/>
      <c r="Y13" s="57"/>
      <c r="Z13" s="57"/>
      <c r="AA13" s="57"/>
      <c r="AB13" s="58"/>
      <c r="AC13" s="56"/>
      <c r="AD13" s="57"/>
      <c r="AE13" s="57"/>
      <c r="AF13" s="57"/>
      <c r="AG13" s="57"/>
      <c r="AH13" s="57"/>
      <c r="AI13" s="57"/>
      <c r="AJ13" s="57"/>
      <c r="AK13" s="57"/>
      <c r="AL13" s="57"/>
      <c r="AM13" s="58"/>
      <c r="AN13" s="56"/>
      <c r="AO13" s="57"/>
      <c r="AP13" s="57"/>
      <c r="AQ13" s="57"/>
      <c r="AR13" s="57"/>
      <c r="AS13" s="57"/>
      <c r="AT13" s="57"/>
      <c r="AU13" s="57"/>
      <c r="AV13" s="57"/>
      <c r="AW13" s="57"/>
      <c r="AX13" s="58"/>
      <c r="AY13" s="54"/>
    </row>
    <row r="14" spans="1:59" s="18" customFormat="1" ht="15.75" customHeight="1" x14ac:dyDescent="0.2">
      <c r="A14" s="62"/>
      <c r="B14" s="63"/>
      <c r="C14" s="56">
        <f>SUMIF($Q$10:$AY$10,"="&amp;C$10,$Q14:$AY14)</f>
        <v>0</v>
      </c>
      <c r="D14" s="57">
        <f>SUMIF($Q$10:$AY$10,"="&amp;D$10,$Q14:$AY14)</f>
        <v>0</v>
      </c>
      <c r="E14" s="79" t="str">
        <f t="shared" si="0"/>
        <v>-%</v>
      </c>
      <c r="F14" s="57">
        <f>SUMIF($Q$10:$AY$10,"="&amp;F$10,$Q14:$AY14)</f>
        <v>0</v>
      </c>
      <c r="G14" s="57">
        <f>SUMIF($Q$10:$AY$10,"="&amp;G$10,$Q14:$AY14)</f>
        <v>0</v>
      </c>
      <c r="H14" s="79" t="str">
        <f t="shared" si="1"/>
        <v>-%</v>
      </c>
      <c r="I14" s="57">
        <f>SUMIF($Q$10:$AY$10,"="&amp;I$10,$Q14:$AY14)</f>
        <v>0</v>
      </c>
      <c r="J14" s="57">
        <f>SUMIF($Q$10:$AY$10,"="&amp;J$10,$Q14:$AY14)</f>
        <v>0</v>
      </c>
      <c r="K14" s="79" t="str">
        <f t="shared" si="2"/>
        <v>-%</v>
      </c>
      <c r="L14" s="57">
        <f>SUMIF($Q$10:$AY$10,"="&amp;L$10,$Q14:$AY14)</f>
        <v>0</v>
      </c>
      <c r="M14" s="57">
        <f>SUMIF($Q$10:$AY$10,"="&amp;M$10,$Q14:$AY14)</f>
        <v>0</v>
      </c>
      <c r="N14" s="57">
        <f>SUMIF($Q$10:$AY$10,"="&amp;N$10,$Q14:$AY14)</f>
        <v>0</v>
      </c>
      <c r="O14" s="78">
        <f>SUMIF($Q$10:$AY$10,"="&amp;O$10,$Q14:$AY14)</f>
        <v>0</v>
      </c>
      <c r="P14" s="58">
        <f>SUMIF($Q$10:$AY$10,"="&amp;P$10,$Q14:$AY14)</f>
        <v>0</v>
      </c>
      <c r="Q14" s="54"/>
      <c r="R14" s="56"/>
      <c r="S14" s="57"/>
      <c r="T14" s="57"/>
      <c r="U14" s="57"/>
      <c r="V14" s="57"/>
      <c r="W14" s="57"/>
      <c r="X14" s="57"/>
      <c r="Y14" s="57"/>
      <c r="Z14" s="57"/>
      <c r="AA14" s="57"/>
      <c r="AB14" s="58"/>
      <c r="AC14" s="56"/>
      <c r="AD14" s="57"/>
      <c r="AE14" s="57"/>
      <c r="AF14" s="57"/>
      <c r="AG14" s="57"/>
      <c r="AH14" s="57"/>
      <c r="AI14" s="57"/>
      <c r="AJ14" s="57"/>
      <c r="AK14" s="57"/>
      <c r="AL14" s="57"/>
      <c r="AM14" s="58"/>
      <c r="AN14" s="56"/>
      <c r="AO14" s="57"/>
      <c r="AP14" s="57"/>
      <c r="AQ14" s="57"/>
      <c r="AR14" s="57"/>
      <c r="AS14" s="57"/>
      <c r="AT14" s="57"/>
      <c r="AU14" s="57"/>
      <c r="AV14" s="57"/>
      <c r="AW14" s="57"/>
      <c r="AX14" s="58"/>
      <c r="AY14" s="54"/>
    </row>
    <row r="15" spans="1:59" s="18" customFormat="1" ht="15.75" customHeight="1" x14ac:dyDescent="0.2">
      <c r="A15" s="62"/>
      <c r="B15" s="63"/>
      <c r="C15" s="56">
        <f>SUMIF($Q$10:$AY$10,"="&amp;C$10,$Q15:$AY15)</f>
        <v>0</v>
      </c>
      <c r="D15" s="57">
        <f>SUMIF($Q$10:$AY$10,"="&amp;D$10,$Q15:$AY15)</f>
        <v>0</v>
      </c>
      <c r="E15" s="79" t="str">
        <f t="shared" si="0"/>
        <v>-%</v>
      </c>
      <c r="F15" s="57">
        <f>SUMIF($Q$10:$AY$10,"="&amp;F$10,$Q15:$AY15)</f>
        <v>0</v>
      </c>
      <c r="G15" s="57">
        <f>SUMIF($Q$10:$AY$10,"="&amp;G$10,$Q15:$AY15)</f>
        <v>0</v>
      </c>
      <c r="H15" s="79" t="str">
        <f t="shared" si="1"/>
        <v>-%</v>
      </c>
      <c r="I15" s="57">
        <f>SUMIF($Q$10:$AY$10,"="&amp;I$10,$Q15:$AY15)</f>
        <v>0</v>
      </c>
      <c r="J15" s="57">
        <f>SUMIF($Q$10:$AY$10,"="&amp;J$10,$Q15:$AY15)</f>
        <v>0</v>
      </c>
      <c r="K15" s="79" t="str">
        <f t="shared" si="2"/>
        <v>-%</v>
      </c>
      <c r="L15" s="57">
        <f>SUMIF($Q$10:$AY$10,"="&amp;L$10,$Q15:$AY15)</f>
        <v>0</v>
      </c>
      <c r="M15" s="57">
        <f>SUMIF($Q$10:$AY$10,"="&amp;M$10,$Q15:$AY15)</f>
        <v>0</v>
      </c>
      <c r="N15" s="57">
        <f>SUMIF($Q$10:$AY$10,"="&amp;N$10,$Q15:$AY15)</f>
        <v>0</v>
      </c>
      <c r="O15" s="78">
        <f>SUMIF($Q$10:$AY$10,"="&amp;O$10,$Q15:$AY15)</f>
        <v>0</v>
      </c>
      <c r="P15" s="58">
        <f>SUMIF($Q$10:$AY$10,"="&amp;P$10,$Q15:$AY15)</f>
        <v>0</v>
      </c>
      <c r="Q15" s="54"/>
      <c r="R15" s="56"/>
      <c r="S15" s="57"/>
      <c r="T15" s="57"/>
      <c r="U15" s="57"/>
      <c r="V15" s="57"/>
      <c r="W15" s="57"/>
      <c r="X15" s="57"/>
      <c r="Y15" s="57"/>
      <c r="Z15" s="57"/>
      <c r="AA15" s="57"/>
      <c r="AB15" s="58"/>
      <c r="AC15" s="56"/>
      <c r="AD15" s="57"/>
      <c r="AE15" s="57"/>
      <c r="AF15" s="57"/>
      <c r="AG15" s="57"/>
      <c r="AH15" s="57"/>
      <c r="AI15" s="57"/>
      <c r="AJ15" s="57"/>
      <c r="AK15" s="57"/>
      <c r="AL15" s="57"/>
      <c r="AM15" s="58"/>
      <c r="AN15" s="56"/>
      <c r="AO15" s="57"/>
      <c r="AP15" s="57"/>
      <c r="AQ15" s="57"/>
      <c r="AR15" s="57"/>
      <c r="AS15" s="57"/>
      <c r="AT15" s="57"/>
      <c r="AU15" s="57"/>
      <c r="AV15" s="57"/>
      <c r="AW15" s="57"/>
      <c r="AX15" s="58"/>
      <c r="AY15" s="54"/>
    </row>
    <row r="16" spans="1:59" s="18" customFormat="1" ht="15.75" customHeight="1" x14ac:dyDescent="0.2">
      <c r="A16" s="62"/>
      <c r="B16" s="63"/>
      <c r="C16" s="56">
        <f>SUMIF($Q$10:$AY$10,"="&amp;C$10,$Q16:$AY16)</f>
        <v>0</v>
      </c>
      <c r="D16" s="57">
        <f>SUMIF($Q$10:$AY$10,"="&amp;D$10,$Q16:$AY16)</f>
        <v>0</v>
      </c>
      <c r="E16" s="79" t="str">
        <f t="shared" si="0"/>
        <v>-%</v>
      </c>
      <c r="F16" s="57">
        <f>SUMIF($Q$10:$AY$10,"="&amp;F$10,$Q16:$AY16)</f>
        <v>0</v>
      </c>
      <c r="G16" s="57">
        <f>SUMIF($Q$10:$AY$10,"="&amp;G$10,$Q16:$AY16)</f>
        <v>0</v>
      </c>
      <c r="H16" s="79" t="str">
        <f t="shared" si="1"/>
        <v>-%</v>
      </c>
      <c r="I16" s="57">
        <f>SUMIF($Q$10:$AY$10,"="&amp;I$10,$Q16:$AY16)</f>
        <v>0</v>
      </c>
      <c r="J16" s="57">
        <f>SUMIF($Q$10:$AY$10,"="&amp;J$10,$Q16:$AY16)</f>
        <v>0</v>
      </c>
      <c r="K16" s="79" t="str">
        <f t="shared" si="2"/>
        <v>-%</v>
      </c>
      <c r="L16" s="57">
        <f>SUMIF($Q$10:$AY$10,"="&amp;L$10,$Q16:$AY16)</f>
        <v>0</v>
      </c>
      <c r="M16" s="57">
        <f>SUMIF($Q$10:$AY$10,"="&amp;M$10,$Q16:$AY16)</f>
        <v>0</v>
      </c>
      <c r="N16" s="57">
        <f>SUMIF($Q$10:$AY$10,"="&amp;N$10,$Q16:$AY16)</f>
        <v>0</v>
      </c>
      <c r="O16" s="78">
        <f>SUMIF($Q$10:$AY$10,"="&amp;O$10,$Q16:$AY16)</f>
        <v>0</v>
      </c>
      <c r="P16" s="58">
        <f>SUMIF($Q$10:$AY$10,"="&amp;P$10,$Q16:$AY16)</f>
        <v>0</v>
      </c>
      <c r="Q16" s="54"/>
      <c r="R16" s="56"/>
      <c r="S16" s="57"/>
      <c r="T16" s="57"/>
      <c r="U16" s="57"/>
      <c r="V16" s="57"/>
      <c r="W16" s="57"/>
      <c r="X16" s="57"/>
      <c r="Y16" s="57"/>
      <c r="Z16" s="57"/>
      <c r="AA16" s="57"/>
      <c r="AB16" s="58"/>
      <c r="AC16" s="56"/>
      <c r="AD16" s="57"/>
      <c r="AE16" s="57"/>
      <c r="AF16" s="57"/>
      <c r="AG16" s="57"/>
      <c r="AH16" s="57"/>
      <c r="AI16" s="57"/>
      <c r="AJ16" s="57"/>
      <c r="AK16" s="57"/>
      <c r="AL16" s="57"/>
      <c r="AM16" s="58"/>
      <c r="AN16" s="56"/>
      <c r="AO16" s="57"/>
      <c r="AP16" s="57"/>
      <c r="AQ16" s="57"/>
      <c r="AR16" s="57"/>
      <c r="AS16" s="57"/>
      <c r="AT16" s="57"/>
      <c r="AU16" s="57"/>
      <c r="AV16" s="57"/>
      <c r="AW16" s="57"/>
      <c r="AX16" s="58"/>
      <c r="AY16" s="54"/>
    </row>
    <row r="17" spans="1:53" s="18" customFormat="1" ht="15.75" customHeight="1" x14ac:dyDescent="0.2">
      <c r="A17" s="62"/>
      <c r="B17" s="63"/>
      <c r="C17" s="56">
        <f>SUMIF($Q$10:$AY$10,"="&amp;C$10,$Q17:$AY17)</f>
        <v>0</v>
      </c>
      <c r="D17" s="57">
        <f>SUMIF($Q$10:$AY$10,"="&amp;D$10,$Q17:$AY17)</f>
        <v>0</v>
      </c>
      <c r="E17" s="79" t="str">
        <f t="shared" si="0"/>
        <v>-%</v>
      </c>
      <c r="F17" s="57">
        <f>SUMIF($Q$10:$AY$10,"="&amp;F$10,$Q17:$AY17)</f>
        <v>0</v>
      </c>
      <c r="G17" s="57">
        <f>SUMIF($Q$10:$AY$10,"="&amp;G$10,$Q17:$AY17)</f>
        <v>0</v>
      </c>
      <c r="H17" s="79" t="str">
        <f t="shared" si="1"/>
        <v>-%</v>
      </c>
      <c r="I17" s="57">
        <f>SUMIF($Q$10:$AY$10,"="&amp;I$10,$Q17:$AY17)</f>
        <v>0</v>
      </c>
      <c r="J17" s="57">
        <f>SUMIF($Q$10:$AY$10,"="&amp;J$10,$Q17:$AY17)</f>
        <v>0</v>
      </c>
      <c r="K17" s="79" t="str">
        <f t="shared" si="2"/>
        <v>-%</v>
      </c>
      <c r="L17" s="57">
        <f>SUMIF($Q$10:$AY$10,"="&amp;L$10,$Q17:$AY17)</f>
        <v>0</v>
      </c>
      <c r="M17" s="57">
        <f>SUMIF($Q$10:$AY$10,"="&amp;M$10,$Q17:$AY17)</f>
        <v>0</v>
      </c>
      <c r="N17" s="57">
        <f>SUMIF($Q$10:$AY$10,"="&amp;N$10,$Q17:$AY17)</f>
        <v>0</v>
      </c>
      <c r="O17" s="78">
        <f>SUMIF($Q$10:$AY$10,"="&amp;O$10,$Q17:$AY17)</f>
        <v>0</v>
      </c>
      <c r="P17" s="58">
        <f>SUMIF($Q$10:$AY$10,"="&amp;P$10,$Q17:$AY17)</f>
        <v>0</v>
      </c>
      <c r="Q17" s="54"/>
      <c r="R17" s="56"/>
      <c r="S17" s="57"/>
      <c r="T17" s="57"/>
      <c r="U17" s="57"/>
      <c r="V17" s="57"/>
      <c r="W17" s="57"/>
      <c r="X17" s="57"/>
      <c r="Y17" s="57"/>
      <c r="Z17" s="57"/>
      <c r="AA17" s="57"/>
      <c r="AB17" s="58"/>
      <c r="AC17" s="56"/>
      <c r="AD17" s="57"/>
      <c r="AE17" s="57"/>
      <c r="AF17" s="57"/>
      <c r="AG17" s="57"/>
      <c r="AH17" s="57"/>
      <c r="AI17" s="57"/>
      <c r="AJ17" s="57"/>
      <c r="AK17" s="57"/>
      <c r="AL17" s="57"/>
      <c r="AM17" s="58"/>
      <c r="AN17" s="56"/>
      <c r="AO17" s="57"/>
      <c r="AP17" s="57"/>
      <c r="AQ17" s="57"/>
      <c r="AR17" s="57"/>
      <c r="AS17" s="57"/>
      <c r="AT17" s="57"/>
      <c r="AU17" s="57"/>
      <c r="AV17" s="57"/>
      <c r="AW17" s="57"/>
      <c r="AX17" s="58"/>
      <c r="AY17" s="54"/>
    </row>
    <row r="18" spans="1:53" s="18" customFormat="1" ht="15.75" customHeight="1" x14ac:dyDescent="0.2">
      <c r="A18" s="62"/>
      <c r="B18" s="63"/>
      <c r="C18" s="56">
        <f>SUMIF($Q$10:$AY$10,"="&amp;C$10,$Q18:$AY18)</f>
        <v>0</v>
      </c>
      <c r="D18" s="57">
        <f>SUMIF($Q$10:$AY$10,"="&amp;D$10,$Q18:$AY18)</f>
        <v>0</v>
      </c>
      <c r="E18" s="79" t="str">
        <f t="shared" si="0"/>
        <v>-%</v>
      </c>
      <c r="F18" s="57">
        <f>SUMIF($Q$10:$AY$10,"="&amp;F$10,$Q18:$AY18)</f>
        <v>0</v>
      </c>
      <c r="G18" s="57">
        <f>SUMIF($Q$10:$AY$10,"="&amp;G$10,$Q18:$AY18)</f>
        <v>0</v>
      </c>
      <c r="H18" s="79" t="str">
        <f t="shared" si="1"/>
        <v>-%</v>
      </c>
      <c r="I18" s="57">
        <f>SUMIF($Q$10:$AY$10,"="&amp;I$10,$Q18:$AY18)</f>
        <v>0</v>
      </c>
      <c r="J18" s="57">
        <f>SUMIF($Q$10:$AY$10,"="&amp;J$10,$Q18:$AY18)</f>
        <v>0</v>
      </c>
      <c r="K18" s="79" t="str">
        <f t="shared" si="2"/>
        <v>-%</v>
      </c>
      <c r="L18" s="57">
        <f>SUMIF($Q$10:$AY$10,"="&amp;L$10,$Q18:$AY18)</f>
        <v>0</v>
      </c>
      <c r="M18" s="57">
        <f>SUMIF($Q$10:$AY$10,"="&amp;M$10,$Q18:$AY18)</f>
        <v>0</v>
      </c>
      <c r="N18" s="57">
        <f>SUMIF($Q$10:$AY$10,"="&amp;N$10,$Q18:$AY18)</f>
        <v>0</v>
      </c>
      <c r="O18" s="78">
        <f>SUMIF($Q$10:$AY$10,"="&amp;O$10,$Q18:$AY18)</f>
        <v>0</v>
      </c>
      <c r="P18" s="58">
        <f>SUMIF($Q$10:$AY$10,"="&amp;P$10,$Q18:$AY18)</f>
        <v>0</v>
      </c>
      <c r="Q18" s="54"/>
      <c r="R18" s="56"/>
      <c r="S18" s="57"/>
      <c r="T18" s="57"/>
      <c r="U18" s="57"/>
      <c r="V18" s="57"/>
      <c r="W18" s="57"/>
      <c r="X18" s="57"/>
      <c r="Y18" s="57"/>
      <c r="Z18" s="57"/>
      <c r="AA18" s="57"/>
      <c r="AB18" s="58"/>
      <c r="AC18" s="56"/>
      <c r="AD18" s="57"/>
      <c r="AE18" s="57"/>
      <c r="AF18" s="57"/>
      <c r="AG18" s="57"/>
      <c r="AH18" s="57"/>
      <c r="AI18" s="57"/>
      <c r="AJ18" s="57"/>
      <c r="AK18" s="57"/>
      <c r="AL18" s="57"/>
      <c r="AM18" s="58"/>
      <c r="AN18" s="56"/>
      <c r="AO18" s="57"/>
      <c r="AP18" s="57"/>
      <c r="AQ18" s="57"/>
      <c r="AR18" s="57"/>
      <c r="AS18" s="57"/>
      <c r="AT18" s="57"/>
      <c r="AU18" s="57"/>
      <c r="AV18" s="57"/>
      <c r="AW18" s="57"/>
      <c r="AX18" s="58"/>
      <c r="AY18" s="54"/>
    </row>
    <row r="19" spans="1:53" s="18" customFormat="1" ht="15.75" customHeight="1" x14ac:dyDescent="0.2">
      <c r="A19" s="62"/>
      <c r="B19" s="63"/>
      <c r="C19" s="56">
        <f>SUMIF($Q$10:$AY$10,"="&amp;C$10,$Q19:$AY19)</f>
        <v>0</v>
      </c>
      <c r="D19" s="57">
        <f>SUMIF($Q$10:$AY$10,"="&amp;D$10,$Q19:$AY19)</f>
        <v>0</v>
      </c>
      <c r="E19" s="79" t="str">
        <f t="shared" si="0"/>
        <v>-%</v>
      </c>
      <c r="F19" s="57">
        <f>SUMIF($Q$10:$AY$10,"="&amp;F$10,$Q19:$AY19)</f>
        <v>0</v>
      </c>
      <c r="G19" s="57">
        <f>SUMIF($Q$10:$AY$10,"="&amp;G$10,$Q19:$AY19)</f>
        <v>0</v>
      </c>
      <c r="H19" s="79" t="str">
        <f t="shared" si="1"/>
        <v>-%</v>
      </c>
      <c r="I19" s="57">
        <f>SUMIF($Q$10:$AY$10,"="&amp;I$10,$Q19:$AY19)</f>
        <v>0</v>
      </c>
      <c r="J19" s="57">
        <f>SUMIF($Q$10:$AY$10,"="&amp;J$10,$Q19:$AY19)</f>
        <v>0</v>
      </c>
      <c r="K19" s="79" t="str">
        <f t="shared" si="2"/>
        <v>-%</v>
      </c>
      <c r="L19" s="57">
        <f>SUMIF($Q$10:$AY$10,"="&amp;L$10,$Q19:$AY19)</f>
        <v>0</v>
      </c>
      <c r="M19" s="57">
        <f>SUMIF($Q$10:$AY$10,"="&amp;M$10,$Q19:$AY19)</f>
        <v>0</v>
      </c>
      <c r="N19" s="57">
        <f>SUMIF($Q$10:$AY$10,"="&amp;N$10,$Q19:$AY19)</f>
        <v>0</v>
      </c>
      <c r="O19" s="78">
        <f>SUMIF($Q$10:$AY$10,"="&amp;O$10,$Q19:$AY19)</f>
        <v>0</v>
      </c>
      <c r="P19" s="58">
        <f>SUMIF($Q$10:$AY$10,"="&amp;P$10,$Q19:$AY19)</f>
        <v>0</v>
      </c>
      <c r="Q19" s="54"/>
      <c r="R19" s="56"/>
      <c r="S19" s="57"/>
      <c r="T19" s="57"/>
      <c r="U19" s="57"/>
      <c r="V19" s="57"/>
      <c r="W19" s="57"/>
      <c r="X19" s="57"/>
      <c r="Y19" s="57"/>
      <c r="Z19" s="57"/>
      <c r="AA19" s="57"/>
      <c r="AB19" s="58"/>
      <c r="AC19" s="56"/>
      <c r="AD19" s="57"/>
      <c r="AE19" s="57"/>
      <c r="AF19" s="57"/>
      <c r="AG19" s="57"/>
      <c r="AH19" s="57"/>
      <c r="AI19" s="57"/>
      <c r="AJ19" s="57"/>
      <c r="AK19" s="57"/>
      <c r="AL19" s="57"/>
      <c r="AM19" s="58"/>
      <c r="AN19" s="56"/>
      <c r="AO19" s="57"/>
      <c r="AP19" s="57"/>
      <c r="AQ19" s="57"/>
      <c r="AR19" s="57"/>
      <c r="AS19" s="57"/>
      <c r="AT19" s="57"/>
      <c r="AU19" s="57"/>
      <c r="AV19" s="57"/>
      <c r="AW19" s="57"/>
      <c r="AX19" s="58"/>
      <c r="AY19" s="54"/>
      <c r="AZ19" s="38"/>
      <c r="BA19" s="38"/>
    </row>
    <row r="20" spans="1:53" s="18" customFormat="1" ht="15.75" customHeight="1" x14ac:dyDescent="0.2">
      <c r="A20" s="62"/>
      <c r="B20" s="63"/>
      <c r="C20" s="56">
        <f>SUMIF($Q$10:$AY$10,"="&amp;C$10,$Q20:$AY20)</f>
        <v>0</v>
      </c>
      <c r="D20" s="57">
        <f>SUMIF($Q$10:$AY$10,"="&amp;D$10,$Q20:$AY20)</f>
        <v>0</v>
      </c>
      <c r="E20" s="79" t="str">
        <f t="shared" si="0"/>
        <v>-%</v>
      </c>
      <c r="F20" s="57">
        <f>SUMIF($Q$10:$AY$10,"="&amp;F$10,$Q20:$AY20)</f>
        <v>0</v>
      </c>
      <c r="G20" s="57">
        <f>SUMIF($Q$10:$AY$10,"="&amp;G$10,$Q20:$AY20)</f>
        <v>0</v>
      </c>
      <c r="H20" s="79" t="str">
        <f t="shared" si="1"/>
        <v>-%</v>
      </c>
      <c r="I20" s="57">
        <f>SUMIF($Q$10:$AY$10,"="&amp;I$10,$Q20:$AY20)</f>
        <v>0</v>
      </c>
      <c r="J20" s="57">
        <f>SUMIF($Q$10:$AY$10,"="&amp;J$10,$Q20:$AY20)</f>
        <v>0</v>
      </c>
      <c r="K20" s="79" t="str">
        <f t="shared" si="2"/>
        <v>-%</v>
      </c>
      <c r="L20" s="57">
        <f>SUMIF($Q$10:$AY$10,"="&amp;L$10,$Q20:$AY20)</f>
        <v>0</v>
      </c>
      <c r="M20" s="57">
        <f>SUMIF($Q$10:$AY$10,"="&amp;M$10,$Q20:$AY20)</f>
        <v>0</v>
      </c>
      <c r="N20" s="57">
        <f>SUMIF($Q$10:$AY$10,"="&amp;N$10,$Q20:$AY20)</f>
        <v>0</v>
      </c>
      <c r="O20" s="78">
        <f>SUMIF($Q$10:$AY$10,"="&amp;O$10,$Q20:$AY20)</f>
        <v>0</v>
      </c>
      <c r="P20" s="58">
        <f>SUMIF($Q$10:$AY$10,"="&amp;P$10,$Q20:$AY20)</f>
        <v>0</v>
      </c>
      <c r="Q20" s="54"/>
      <c r="R20" s="56"/>
      <c r="S20" s="57"/>
      <c r="T20" s="57"/>
      <c r="U20" s="57"/>
      <c r="V20" s="57"/>
      <c r="W20" s="57"/>
      <c r="X20" s="57"/>
      <c r="Y20" s="57"/>
      <c r="Z20" s="57"/>
      <c r="AA20" s="57"/>
      <c r="AB20" s="58"/>
      <c r="AC20" s="56"/>
      <c r="AD20" s="57"/>
      <c r="AE20" s="57"/>
      <c r="AF20" s="57"/>
      <c r="AG20" s="57"/>
      <c r="AH20" s="57"/>
      <c r="AI20" s="57"/>
      <c r="AJ20" s="57"/>
      <c r="AK20" s="57"/>
      <c r="AL20" s="57"/>
      <c r="AM20" s="58"/>
      <c r="AN20" s="56"/>
      <c r="AO20" s="57"/>
      <c r="AP20" s="57"/>
      <c r="AQ20" s="57"/>
      <c r="AR20" s="57"/>
      <c r="AS20" s="57"/>
      <c r="AT20" s="57"/>
      <c r="AU20" s="57"/>
      <c r="AV20" s="57"/>
      <c r="AW20" s="57"/>
      <c r="AX20" s="58"/>
      <c r="AY20" s="54"/>
    </row>
    <row r="21" spans="1:53" s="18" customFormat="1" ht="15.75" customHeight="1" x14ac:dyDescent="0.2">
      <c r="A21" s="62"/>
      <c r="B21" s="63"/>
      <c r="C21" s="56">
        <f>SUMIF($Q$10:$AY$10,"="&amp;C$10,$Q21:$AY21)</f>
        <v>0</v>
      </c>
      <c r="D21" s="57">
        <f>SUMIF($Q$10:$AY$10,"="&amp;D$10,$Q21:$AY21)</f>
        <v>0</v>
      </c>
      <c r="E21" s="79" t="str">
        <f t="shared" si="0"/>
        <v>-%</v>
      </c>
      <c r="F21" s="57">
        <f>SUMIF($Q$10:$AY$10,"="&amp;F$10,$Q21:$AY21)</f>
        <v>0</v>
      </c>
      <c r="G21" s="57">
        <f>SUMIF($Q$10:$AY$10,"="&amp;G$10,$Q21:$AY21)</f>
        <v>0</v>
      </c>
      <c r="H21" s="79" t="str">
        <f t="shared" si="1"/>
        <v>-%</v>
      </c>
      <c r="I21" s="57">
        <f>SUMIF($Q$10:$AY$10,"="&amp;I$10,$Q21:$AY21)</f>
        <v>0</v>
      </c>
      <c r="J21" s="57">
        <f>SUMIF($Q$10:$AY$10,"="&amp;J$10,$Q21:$AY21)</f>
        <v>0</v>
      </c>
      <c r="K21" s="79" t="str">
        <f t="shared" si="2"/>
        <v>-%</v>
      </c>
      <c r="L21" s="57">
        <f>SUMIF($Q$10:$AY$10,"="&amp;L$10,$Q21:$AY21)</f>
        <v>0</v>
      </c>
      <c r="M21" s="57">
        <f>SUMIF($Q$10:$AY$10,"="&amp;M$10,$Q21:$AY21)</f>
        <v>0</v>
      </c>
      <c r="N21" s="57">
        <f>SUMIF($Q$10:$AY$10,"="&amp;N$10,$Q21:$AY21)</f>
        <v>0</v>
      </c>
      <c r="O21" s="78">
        <f>SUMIF($Q$10:$AY$10,"="&amp;O$10,$Q21:$AY21)</f>
        <v>0</v>
      </c>
      <c r="P21" s="58">
        <f>SUMIF($Q$10:$AY$10,"="&amp;P$10,$Q21:$AY21)</f>
        <v>0</v>
      </c>
      <c r="Q21" s="54"/>
      <c r="R21" s="56"/>
      <c r="S21" s="57"/>
      <c r="T21" s="57"/>
      <c r="U21" s="57"/>
      <c r="V21" s="57"/>
      <c r="W21" s="57"/>
      <c r="X21" s="57"/>
      <c r="Y21" s="57"/>
      <c r="Z21" s="57"/>
      <c r="AA21" s="57"/>
      <c r="AB21" s="58"/>
      <c r="AC21" s="56"/>
      <c r="AD21" s="57"/>
      <c r="AE21" s="57"/>
      <c r="AF21" s="57"/>
      <c r="AG21" s="57"/>
      <c r="AH21" s="57"/>
      <c r="AI21" s="57"/>
      <c r="AJ21" s="57"/>
      <c r="AK21" s="57"/>
      <c r="AL21" s="57"/>
      <c r="AM21" s="58"/>
      <c r="AN21" s="56"/>
      <c r="AO21" s="57"/>
      <c r="AP21" s="57"/>
      <c r="AQ21" s="57"/>
      <c r="AR21" s="57"/>
      <c r="AS21" s="57"/>
      <c r="AT21" s="57"/>
      <c r="AU21" s="57"/>
      <c r="AV21" s="57"/>
      <c r="AW21" s="57"/>
      <c r="AX21" s="58"/>
      <c r="AY21" s="54"/>
    </row>
    <row r="22" spans="1:53" s="18" customFormat="1" ht="15.75" customHeight="1" x14ac:dyDescent="0.2">
      <c r="A22" s="62"/>
      <c r="B22" s="63"/>
      <c r="C22" s="56">
        <f>SUMIF($Q$10:$AY$10,"="&amp;C$10,$Q22:$AY22)</f>
        <v>0</v>
      </c>
      <c r="D22" s="57">
        <f>SUMIF($Q$10:$AY$10,"="&amp;D$10,$Q22:$AY22)</f>
        <v>0</v>
      </c>
      <c r="E22" s="79" t="str">
        <f t="shared" si="0"/>
        <v>-%</v>
      </c>
      <c r="F22" s="57">
        <f>SUMIF($Q$10:$AY$10,"="&amp;F$10,$Q22:$AY22)</f>
        <v>0</v>
      </c>
      <c r="G22" s="57">
        <f>SUMIF($Q$10:$AY$10,"="&amp;G$10,$Q22:$AY22)</f>
        <v>0</v>
      </c>
      <c r="H22" s="79" t="str">
        <f t="shared" si="1"/>
        <v>-%</v>
      </c>
      <c r="I22" s="57">
        <f>SUMIF($Q$10:$AY$10,"="&amp;I$10,$Q22:$AY22)</f>
        <v>0</v>
      </c>
      <c r="J22" s="57">
        <f>SUMIF($Q$10:$AY$10,"="&amp;J$10,$Q22:$AY22)</f>
        <v>0</v>
      </c>
      <c r="K22" s="79" t="str">
        <f t="shared" si="2"/>
        <v>-%</v>
      </c>
      <c r="L22" s="57">
        <f>SUMIF($Q$10:$AY$10,"="&amp;L$10,$Q22:$AY22)</f>
        <v>0</v>
      </c>
      <c r="M22" s="57">
        <f>SUMIF($Q$10:$AY$10,"="&amp;M$10,$Q22:$AY22)</f>
        <v>0</v>
      </c>
      <c r="N22" s="57">
        <f>SUMIF($Q$10:$AY$10,"="&amp;N$10,$Q22:$AY22)</f>
        <v>0</v>
      </c>
      <c r="O22" s="78">
        <f>SUMIF($Q$10:$AY$10,"="&amp;O$10,$Q22:$AY22)</f>
        <v>0</v>
      </c>
      <c r="P22" s="58">
        <f>SUMIF($Q$10:$AY$10,"="&amp;P$10,$Q22:$AY22)</f>
        <v>0</v>
      </c>
      <c r="Q22" s="54"/>
      <c r="R22" s="56"/>
      <c r="S22" s="57"/>
      <c r="T22" s="57"/>
      <c r="U22" s="57"/>
      <c r="V22" s="57"/>
      <c r="W22" s="57"/>
      <c r="X22" s="57"/>
      <c r="Y22" s="57"/>
      <c r="Z22" s="57"/>
      <c r="AA22" s="57"/>
      <c r="AB22" s="58"/>
      <c r="AC22" s="56"/>
      <c r="AD22" s="57"/>
      <c r="AE22" s="57"/>
      <c r="AF22" s="57"/>
      <c r="AG22" s="57"/>
      <c r="AH22" s="57"/>
      <c r="AI22" s="57"/>
      <c r="AJ22" s="57"/>
      <c r="AK22" s="57"/>
      <c r="AL22" s="57"/>
      <c r="AM22" s="58"/>
      <c r="AN22" s="56"/>
      <c r="AO22" s="57"/>
      <c r="AP22" s="57"/>
      <c r="AQ22" s="57"/>
      <c r="AR22" s="57"/>
      <c r="AS22" s="57"/>
      <c r="AT22" s="57"/>
      <c r="AU22" s="57"/>
      <c r="AV22" s="57"/>
      <c r="AW22" s="57"/>
      <c r="AX22" s="58"/>
      <c r="AY22" s="54"/>
    </row>
    <row r="23" spans="1:53" s="18" customFormat="1" ht="15.75" customHeight="1" x14ac:dyDescent="0.2">
      <c r="A23" s="62"/>
      <c r="B23" s="63"/>
      <c r="C23" s="56">
        <f>SUMIF($Q$10:$AY$10,"="&amp;C$10,$Q23:$AY23)</f>
        <v>0</v>
      </c>
      <c r="D23" s="57">
        <f>SUMIF($Q$10:$AY$10,"="&amp;D$10,$Q23:$AY23)</f>
        <v>0</v>
      </c>
      <c r="E23" s="79" t="str">
        <f t="shared" si="0"/>
        <v>-%</v>
      </c>
      <c r="F23" s="57">
        <f>SUMIF($Q$10:$AY$10,"="&amp;F$10,$Q23:$AY23)</f>
        <v>0</v>
      </c>
      <c r="G23" s="57">
        <f>SUMIF($Q$10:$AY$10,"="&amp;G$10,$Q23:$AY23)</f>
        <v>0</v>
      </c>
      <c r="H23" s="79" t="str">
        <f t="shared" si="1"/>
        <v>-%</v>
      </c>
      <c r="I23" s="57">
        <f>SUMIF($Q$10:$AY$10,"="&amp;I$10,$Q23:$AY23)</f>
        <v>0</v>
      </c>
      <c r="J23" s="57">
        <f>SUMIF($Q$10:$AY$10,"="&amp;J$10,$Q23:$AY23)</f>
        <v>0</v>
      </c>
      <c r="K23" s="79" t="str">
        <f t="shared" si="2"/>
        <v>-%</v>
      </c>
      <c r="L23" s="57">
        <f>SUMIF($Q$10:$AY$10,"="&amp;L$10,$Q23:$AY23)</f>
        <v>0</v>
      </c>
      <c r="M23" s="57">
        <f>SUMIF($Q$10:$AY$10,"="&amp;M$10,$Q23:$AY23)</f>
        <v>0</v>
      </c>
      <c r="N23" s="57">
        <f>SUMIF($Q$10:$AY$10,"="&amp;N$10,$Q23:$AY23)</f>
        <v>0</v>
      </c>
      <c r="O23" s="78">
        <f>SUMIF($Q$10:$AY$10,"="&amp;O$10,$Q23:$AY23)</f>
        <v>0</v>
      </c>
      <c r="P23" s="58">
        <f>SUMIF($Q$10:$AY$10,"="&amp;P$10,$Q23:$AY23)</f>
        <v>0</v>
      </c>
      <c r="Q23" s="54"/>
      <c r="R23" s="56"/>
      <c r="S23" s="57"/>
      <c r="T23" s="57"/>
      <c r="U23" s="57"/>
      <c r="V23" s="57"/>
      <c r="W23" s="57"/>
      <c r="X23" s="57"/>
      <c r="Y23" s="57"/>
      <c r="Z23" s="57"/>
      <c r="AA23" s="57"/>
      <c r="AB23" s="58"/>
      <c r="AC23" s="56"/>
      <c r="AD23" s="57"/>
      <c r="AE23" s="57"/>
      <c r="AF23" s="57"/>
      <c r="AG23" s="57"/>
      <c r="AH23" s="57"/>
      <c r="AI23" s="57"/>
      <c r="AJ23" s="57"/>
      <c r="AK23" s="57"/>
      <c r="AL23" s="57"/>
      <c r="AM23" s="58"/>
      <c r="AN23" s="56"/>
      <c r="AO23" s="57"/>
      <c r="AP23" s="57"/>
      <c r="AQ23" s="57"/>
      <c r="AR23" s="57"/>
      <c r="AS23" s="57"/>
      <c r="AT23" s="57"/>
      <c r="AU23" s="57"/>
      <c r="AV23" s="57"/>
      <c r="AW23" s="57"/>
      <c r="AX23" s="58"/>
      <c r="AY23" s="54"/>
    </row>
    <row r="24" spans="1:53" s="18" customFormat="1" ht="15.75" customHeight="1" x14ac:dyDescent="0.2">
      <c r="A24" s="62"/>
      <c r="B24" s="63"/>
      <c r="C24" s="56">
        <f>SUMIF($Q$10:$AY$10,"="&amp;C$10,$Q24:$AY24)</f>
        <v>0</v>
      </c>
      <c r="D24" s="57">
        <f>SUMIF($Q$10:$AY$10,"="&amp;D$10,$Q24:$AY24)</f>
        <v>0</v>
      </c>
      <c r="E24" s="79" t="str">
        <f t="shared" si="0"/>
        <v>-%</v>
      </c>
      <c r="F24" s="57">
        <f>SUMIF($Q$10:$AY$10,"="&amp;F$10,$Q24:$AY24)</f>
        <v>0</v>
      </c>
      <c r="G24" s="57">
        <f>SUMIF($Q$10:$AY$10,"="&amp;G$10,$Q24:$AY24)</f>
        <v>0</v>
      </c>
      <c r="H24" s="79" t="str">
        <f t="shared" si="1"/>
        <v>-%</v>
      </c>
      <c r="I24" s="57">
        <f>SUMIF($Q$10:$AY$10,"="&amp;I$10,$Q24:$AY24)</f>
        <v>0</v>
      </c>
      <c r="J24" s="57">
        <f>SUMIF($Q$10:$AY$10,"="&amp;J$10,$Q24:$AY24)</f>
        <v>0</v>
      </c>
      <c r="K24" s="79" t="str">
        <f t="shared" si="2"/>
        <v>-%</v>
      </c>
      <c r="L24" s="57">
        <f>SUMIF($Q$10:$AY$10,"="&amp;L$10,$Q24:$AY24)</f>
        <v>0</v>
      </c>
      <c r="M24" s="57">
        <f>SUMIF($Q$10:$AY$10,"="&amp;M$10,$Q24:$AY24)</f>
        <v>0</v>
      </c>
      <c r="N24" s="57">
        <f>SUMIF($Q$10:$AY$10,"="&amp;N$10,$Q24:$AY24)</f>
        <v>0</v>
      </c>
      <c r="O24" s="78">
        <f>SUMIF($Q$10:$AY$10,"="&amp;O$10,$Q24:$AY24)</f>
        <v>0</v>
      </c>
      <c r="P24" s="58">
        <f>SUMIF($Q$10:$AY$10,"="&amp;P$10,$Q24:$AY24)</f>
        <v>0</v>
      </c>
      <c r="Q24" s="54"/>
      <c r="R24" s="56"/>
      <c r="S24" s="57"/>
      <c r="T24" s="57"/>
      <c r="U24" s="57"/>
      <c r="V24" s="57"/>
      <c r="W24" s="57"/>
      <c r="X24" s="57"/>
      <c r="Y24" s="57"/>
      <c r="Z24" s="57"/>
      <c r="AA24" s="57"/>
      <c r="AB24" s="58"/>
      <c r="AC24" s="56"/>
      <c r="AD24" s="57"/>
      <c r="AE24" s="57"/>
      <c r="AF24" s="57"/>
      <c r="AG24" s="57"/>
      <c r="AH24" s="57"/>
      <c r="AI24" s="57"/>
      <c r="AJ24" s="57"/>
      <c r="AK24" s="57"/>
      <c r="AL24" s="57"/>
      <c r="AM24" s="58"/>
      <c r="AN24" s="56"/>
      <c r="AO24" s="57"/>
      <c r="AP24" s="57"/>
      <c r="AQ24" s="57"/>
      <c r="AR24" s="57"/>
      <c r="AS24" s="57"/>
      <c r="AT24" s="57"/>
      <c r="AU24" s="57"/>
      <c r="AV24" s="57"/>
      <c r="AW24" s="57"/>
      <c r="AX24" s="58"/>
      <c r="AY24" s="54"/>
    </row>
    <row r="25" spans="1:53" s="18" customFormat="1" ht="15.75" customHeight="1" x14ac:dyDescent="0.2">
      <c r="A25" s="62"/>
      <c r="B25" s="63"/>
      <c r="C25" s="56">
        <f>SUMIF($Q$10:$AY$10,"="&amp;C$10,$Q25:$AY25)</f>
        <v>0</v>
      </c>
      <c r="D25" s="57">
        <f>SUMIF($Q$10:$AY$10,"="&amp;D$10,$Q25:$AY25)</f>
        <v>0</v>
      </c>
      <c r="E25" s="79" t="str">
        <f t="shared" si="0"/>
        <v>-%</v>
      </c>
      <c r="F25" s="57">
        <f>SUMIF($Q$10:$AY$10,"="&amp;F$10,$Q25:$AY25)</f>
        <v>0</v>
      </c>
      <c r="G25" s="57">
        <f>SUMIF($Q$10:$AY$10,"="&amp;G$10,$Q25:$AY25)</f>
        <v>0</v>
      </c>
      <c r="H25" s="79" t="str">
        <f t="shared" si="1"/>
        <v>-%</v>
      </c>
      <c r="I25" s="57">
        <f>SUMIF($Q$10:$AY$10,"="&amp;I$10,$Q25:$AY25)</f>
        <v>0</v>
      </c>
      <c r="J25" s="57">
        <f>SUMIF($Q$10:$AY$10,"="&amp;J$10,$Q25:$AY25)</f>
        <v>0</v>
      </c>
      <c r="K25" s="79" t="str">
        <f t="shared" si="2"/>
        <v>-%</v>
      </c>
      <c r="L25" s="57">
        <f>SUMIF($Q$10:$AY$10,"="&amp;L$10,$Q25:$AY25)</f>
        <v>0</v>
      </c>
      <c r="M25" s="57">
        <f>SUMIF($Q$10:$AY$10,"="&amp;M$10,$Q25:$AY25)</f>
        <v>0</v>
      </c>
      <c r="N25" s="57">
        <f>SUMIF($Q$10:$AY$10,"="&amp;N$10,$Q25:$AY25)</f>
        <v>0</v>
      </c>
      <c r="O25" s="78">
        <f>SUMIF($Q$10:$AY$10,"="&amp;O$10,$Q25:$AY25)</f>
        <v>0</v>
      </c>
      <c r="P25" s="58">
        <f>SUMIF($Q$10:$AY$10,"="&amp;P$10,$Q25:$AY25)</f>
        <v>0</v>
      </c>
      <c r="Q25" s="54"/>
      <c r="R25" s="56"/>
      <c r="S25" s="57"/>
      <c r="T25" s="57"/>
      <c r="U25" s="57"/>
      <c r="V25" s="57"/>
      <c r="W25" s="57"/>
      <c r="X25" s="57"/>
      <c r="Y25" s="57"/>
      <c r="Z25" s="57"/>
      <c r="AA25" s="57"/>
      <c r="AB25" s="58"/>
      <c r="AC25" s="56"/>
      <c r="AD25" s="57"/>
      <c r="AE25" s="57"/>
      <c r="AF25" s="57"/>
      <c r="AG25" s="57"/>
      <c r="AH25" s="57"/>
      <c r="AI25" s="57"/>
      <c r="AJ25" s="57"/>
      <c r="AK25" s="57"/>
      <c r="AL25" s="57"/>
      <c r="AM25" s="58"/>
      <c r="AN25" s="56"/>
      <c r="AO25" s="57"/>
      <c r="AP25" s="57"/>
      <c r="AQ25" s="57"/>
      <c r="AR25" s="57"/>
      <c r="AS25" s="57"/>
      <c r="AT25" s="57"/>
      <c r="AU25" s="57"/>
      <c r="AV25" s="57"/>
      <c r="AW25" s="57"/>
      <c r="AX25" s="58"/>
      <c r="AY25" s="54"/>
    </row>
    <row r="26" spans="1:53" s="18" customFormat="1" ht="15.75" customHeight="1" x14ac:dyDescent="0.2">
      <c r="A26" s="62"/>
      <c r="B26" s="63"/>
      <c r="C26" s="56">
        <f>SUMIF($Q$10:$AY$10,"="&amp;C$10,$Q26:$AY26)</f>
        <v>0</v>
      </c>
      <c r="D26" s="57">
        <f>SUMIF($Q$10:$AY$10,"="&amp;D$10,$Q26:$AY26)</f>
        <v>0</v>
      </c>
      <c r="E26" s="79" t="str">
        <f t="shared" si="0"/>
        <v>-%</v>
      </c>
      <c r="F26" s="57">
        <f>SUMIF($Q$10:$AY$10,"="&amp;F$10,$Q26:$AY26)</f>
        <v>0</v>
      </c>
      <c r="G26" s="57">
        <f>SUMIF($Q$10:$AY$10,"="&amp;G$10,$Q26:$AY26)</f>
        <v>0</v>
      </c>
      <c r="H26" s="79" t="str">
        <f t="shared" si="1"/>
        <v>-%</v>
      </c>
      <c r="I26" s="57">
        <f>SUMIF($Q$10:$AY$10,"="&amp;I$10,$Q26:$AY26)</f>
        <v>0</v>
      </c>
      <c r="J26" s="57">
        <f>SUMIF($Q$10:$AY$10,"="&amp;J$10,$Q26:$AY26)</f>
        <v>0</v>
      </c>
      <c r="K26" s="79" t="str">
        <f t="shared" si="2"/>
        <v>-%</v>
      </c>
      <c r="L26" s="57">
        <f>SUMIF($Q$10:$AY$10,"="&amp;L$10,$Q26:$AY26)</f>
        <v>0</v>
      </c>
      <c r="M26" s="57">
        <f>SUMIF($Q$10:$AY$10,"="&amp;M$10,$Q26:$AY26)</f>
        <v>0</v>
      </c>
      <c r="N26" s="57">
        <f>SUMIF($Q$10:$AY$10,"="&amp;N$10,$Q26:$AY26)</f>
        <v>0</v>
      </c>
      <c r="O26" s="78">
        <f>SUMIF($Q$10:$AY$10,"="&amp;O$10,$Q26:$AY26)</f>
        <v>0</v>
      </c>
      <c r="P26" s="58">
        <f>SUMIF($Q$10:$AY$10,"="&amp;P$10,$Q26:$AY26)</f>
        <v>0</v>
      </c>
      <c r="Q26" s="54"/>
      <c r="R26" s="56"/>
      <c r="S26" s="57"/>
      <c r="T26" s="57"/>
      <c r="U26" s="57"/>
      <c r="V26" s="57"/>
      <c r="W26" s="57"/>
      <c r="X26" s="57"/>
      <c r="Y26" s="57"/>
      <c r="Z26" s="57"/>
      <c r="AA26" s="57"/>
      <c r="AB26" s="58"/>
      <c r="AC26" s="56"/>
      <c r="AD26" s="57"/>
      <c r="AE26" s="57"/>
      <c r="AF26" s="57"/>
      <c r="AG26" s="57"/>
      <c r="AH26" s="57"/>
      <c r="AI26" s="57"/>
      <c r="AJ26" s="57"/>
      <c r="AK26" s="57"/>
      <c r="AL26" s="57"/>
      <c r="AM26" s="58"/>
      <c r="AN26" s="56"/>
      <c r="AO26" s="57"/>
      <c r="AP26" s="57"/>
      <c r="AQ26" s="57"/>
      <c r="AR26" s="57"/>
      <c r="AS26" s="57"/>
      <c r="AT26" s="57"/>
      <c r="AU26" s="57"/>
      <c r="AV26" s="57"/>
      <c r="AW26" s="57"/>
      <c r="AX26" s="58"/>
      <c r="AY26" s="54"/>
    </row>
    <row r="27" spans="1:53" s="18" customFormat="1" ht="15.75" customHeight="1" x14ac:dyDescent="0.2">
      <c r="A27" s="62"/>
      <c r="B27" s="63"/>
      <c r="C27" s="56">
        <f>SUMIF($Q$10:$AY$10,"="&amp;C$10,$Q27:$AY27)</f>
        <v>0</v>
      </c>
      <c r="D27" s="57">
        <f>SUMIF($Q$10:$AY$10,"="&amp;D$10,$Q27:$AY27)</f>
        <v>0</v>
      </c>
      <c r="E27" s="79" t="str">
        <f t="shared" si="0"/>
        <v>-%</v>
      </c>
      <c r="F27" s="57">
        <f>SUMIF($Q$10:$AY$10,"="&amp;F$10,$Q27:$AY27)</f>
        <v>0</v>
      </c>
      <c r="G27" s="57">
        <f>SUMIF($Q$10:$AY$10,"="&amp;G$10,$Q27:$AY27)</f>
        <v>0</v>
      </c>
      <c r="H27" s="79" t="str">
        <f t="shared" si="1"/>
        <v>-%</v>
      </c>
      <c r="I27" s="57">
        <f>SUMIF($Q$10:$AY$10,"="&amp;I$10,$Q27:$AY27)</f>
        <v>0</v>
      </c>
      <c r="J27" s="57">
        <f>SUMIF($Q$10:$AY$10,"="&amp;J$10,$Q27:$AY27)</f>
        <v>0</v>
      </c>
      <c r="K27" s="79" t="str">
        <f t="shared" si="2"/>
        <v>-%</v>
      </c>
      <c r="L27" s="57">
        <f>SUMIF($Q$10:$AY$10,"="&amp;L$10,$Q27:$AY27)</f>
        <v>0</v>
      </c>
      <c r="M27" s="57">
        <f>SUMIF($Q$10:$AY$10,"="&amp;M$10,$Q27:$AY27)</f>
        <v>0</v>
      </c>
      <c r="N27" s="57">
        <f>SUMIF($Q$10:$AY$10,"="&amp;N$10,$Q27:$AY27)</f>
        <v>0</v>
      </c>
      <c r="O27" s="78">
        <f>SUMIF($Q$10:$AY$10,"="&amp;O$10,$Q27:$AY27)</f>
        <v>0</v>
      </c>
      <c r="P27" s="58">
        <f>SUMIF($Q$10:$AY$10,"="&amp;P$10,$Q27:$AY27)</f>
        <v>0</v>
      </c>
      <c r="Q27" s="54"/>
      <c r="R27" s="56"/>
      <c r="S27" s="57"/>
      <c r="T27" s="57"/>
      <c r="U27" s="57"/>
      <c r="V27" s="57"/>
      <c r="W27" s="57"/>
      <c r="X27" s="57"/>
      <c r="Y27" s="57"/>
      <c r="Z27" s="57"/>
      <c r="AA27" s="57"/>
      <c r="AB27" s="58"/>
      <c r="AC27" s="56"/>
      <c r="AD27" s="57"/>
      <c r="AE27" s="57"/>
      <c r="AF27" s="57"/>
      <c r="AG27" s="57"/>
      <c r="AH27" s="57"/>
      <c r="AI27" s="57"/>
      <c r="AJ27" s="57"/>
      <c r="AK27" s="57"/>
      <c r="AL27" s="57"/>
      <c r="AM27" s="58"/>
      <c r="AN27" s="56"/>
      <c r="AO27" s="57"/>
      <c r="AP27" s="57"/>
      <c r="AQ27" s="57"/>
      <c r="AR27" s="57"/>
      <c r="AS27" s="57"/>
      <c r="AT27" s="57"/>
      <c r="AU27" s="57"/>
      <c r="AV27" s="57"/>
      <c r="AW27" s="57"/>
      <c r="AX27" s="58"/>
      <c r="AY27" s="54"/>
    </row>
    <row r="28" spans="1:53" s="18" customFormat="1" ht="15.75" customHeight="1" x14ac:dyDescent="0.2">
      <c r="A28" s="62"/>
      <c r="B28" s="63"/>
      <c r="C28" s="56">
        <f>SUMIF($Q$10:$AY$10,"="&amp;C$10,$Q28:$AY28)</f>
        <v>0</v>
      </c>
      <c r="D28" s="57">
        <f>SUMIF($Q$10:$AY$10,"="&amp;D$10,$Q28:$AY28)</f>
        <v>0</v>
      </c>
      <c r="E28" s="79" t="str">
        <f t="shared" si="0"/>
        <v>-%</v>
      </c>
      <c r="F28" s="57">
        <f>SUMIF($Q$10:$AY$10,"="&amp;F$10,$Q28:$AY28)</f>
        <v>0</v>
      </c>
      <c r="G28" s="57">
        <f>SUMIF($Q$10:$AY$10,"="&amp;G$10,$Q28:$AY28)</f>
        <v>0</v>
      </c>
      <c r="H28" s="79" t="str">
        <f t="shared" si="1"/>
        <v>-%</v>
      </c>
      <c r="I28" s="57">
        <f>SUMIF($Q$10:$AY$10,"="&amp;I$10,$Q28:$AY28)</f>
        <v>0</v>
      </c>
      <c r="J28" s="57">
        <f>SUMIF($Q$10:$AY$10,"="&amp;J$10,$Q28:$AY28)</f>
        <v>0</v>
      </c>
      <c r="K28" s="79" t="str">
        <f t="shared" si="2"/>
        <v>-%</v>
      </c>
      <c r="L28" s="57">
        <f>SUMIF($Q$10:$AY$10,"="&amp;L$10,$Q28:$AY28)</f>
        <v>0</v>
      </c>
      <c r="M28" s="57">
        <f>SUMIF($Q$10:$AY$10,"="&amp;M$10,$Q28:$AY28)</f>
        <v>0</v>
      </c>
      <c r="N28" s="57">
        <f>SUMIF($Q$10:$AY$10,"="&amp;N$10,$Q28:$AY28)</f>
        <v>0</v>
      </c>
      <c r="O28" s="78">
        <f>SUMIF($Q$10:$AY$10,"="&amp;O$10,$Q28:$AY28)</f>
        <v>0</v>
      </c>
      <c r="P28" s="58">
        <f>SUMIF($Q$10:$AY$10,"="&amp;P$10,$Q28:$AY28)</f>
        <v>0</v>
      </c>
      <c r="Q28" s="54"/>
      <c r="R28" s="56"/>
      <c r="S28" s="57"/>
      <c r="T28" s="57"/>
      <c r="U28" s="57"/>
      <c r="V28" s="57"/>
      <c r="W28" s="57"/>
      <c r="X28" s="57"/>
      <c r="Y28" s="57"/>
      <c r="Z28" s="57"/>
      <c r="AA28" s="57"/>
      <c r="AB28" s="58"/>
      <c r="AC28" s="56"/>
      <c r="AD28" s="57"/>
      <c r="AE28" s="57"/>
      <c r="AF28" s="57"/>
      <c r="AG28" s="57"/>
      <c r="AH28" s="57"/>
      <c r="AI28" s="57"/>
      <c r="AJ28" s="57"/>
      <c r="AK28" s="57"/>
      <c r="AL28" s="57"/>
      <c r="AM28" s="58"/>
      <c r="AN28" s="56"/>
      <c r="AO28" s="57"/>
      <c r="AP28" s="57"/>
      <c r="AQ28" s="57"/>
      <c r="AR28" s="57"/>
      <c r="AS28" s="57"/>
      <c r="AT28" s="57"/>
      <c r="AU28" s="57"/>
      <c r="AV28" s="57"/>
      <c r="AW28" s="57"/>
      <c r="AX28" s="58"/>
      <c r="AY28" s="54"/>
    </row>
    <row r="29" spans="1:53" x14ac:dyDescent="0.2">
      <c r="B29" s="6"/>
    </row>
    <row r="30" spans="1:53" x14ac:dyDescent="0.2">
      <c r="B30" s="6"/>
    </row>
    <row r="31" spans="1:53" x14ac:dyDescent="0.2">
      <c r="B31" s="6"/>
    </row>
    <row r="32" spans="1:53" x14ac:dyDescent="0.2">
      <c r="B32" s="6"/>
    </row>
    <row r="33" spans="1:2" x14ac:dyDescent="0.2">
      <c r="A33" s="7"/>
    </row>
    <row r="34" spans="1:2" x14ac:dyDescent="0.2">
      <c r="B34" s="6"/>
    </row>
  </sheetData>
  <phoneticPr fontId="2" type="noConversion"/>
  <conditionalFormatting sqref="A11:AX28">
    <cfRule type="expression" dxfId="1" priority="4" stopIfTrue="1">
      <formula>MOD(ROW(),2)=1</formula>
    </cfRule>
  </conditionalFormatting>
  <conditionalFormatting sqref="AY11:AY28">
    <cfRule type="expression" dxfId="0" priority="1" stopIfTrue="1">
      <formula>MOD(ROW(),2)=1</formula>
    </cfRule>
  </conditionalFormatting>
  <printOptions horizontalCentered="1"/>
  <pageMargins left="0.5" right="0.5" top="0.5" bottom="0.5" header="0.25" footer="0.25"/>
  <pageSetup scale="56" orientation="landscape" r:id="rId1"/>
  <headerFooter scaleWithDoc="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I50"/>
  <sheetViews>
    <sheetView showGridLines="0" zoomScaleNormal="100" workbookViewId="0"/>
  </sheetViews>
  <sheetFormatPr defaultRowHeight="12.75" x14ac:dyDescent="0.2"/>
  <cols>
    <col min="1" max="21" width="4" style="2" customWidth="1"/>
    <col min="22" max="22" width="4.85546875" style="2" customWidth="1"/>
    <col min="23" max="23" width="5.28515625" style="2" customWidth="1"/>
    <col min="24" max="29" width="4" style="2" customWidth="1"/>
    <col min="30" max="30" width="2.85546875" style="2" customWidth="1"/>
    <col min="31" max="31" width="3" style="2" customWidth="1"/>
    <col min="35" max="35" width="12.7109375" customWidth="1"/>
  </cols>
  <sheetData>
    <row r="1" spans="1:35" ht="23.25" x14ac:dyDescent="0.35">
      <c r="D1" s="29" t="str">
        <f>'Stats Summary'!$C$1</f>
        <v>[Enter Team Name]</v>
      </c>
      <c r="E1" s="29"/>
    </row>
    <row r="2" spans="1:35" ht="15" x14ac:dyDescent="0.2">
      <c r="D2" s="30" t="s">
        <v>70</v>
      </c>
      <c r="E2" s="30"/>
    </row>
    <row r="4" spans="1:35" ht="20.25" customHeight="1" x14ac:dyDescent="0.2">
      <c r="C4" s="69" t="s">
        <v>0</v>
      </c>
      <c r="D4" s="144"/>
      <c r="E4" s="144"/>
      <c r="F4" s="144"/>
      <c r="G4" s="144"/>
      <c r="H4" s="144"/>
      <c r="I4" s="144"/>
      <c r="M4"/>
      <c r="N4" s="12" t="s">
        <v>92</v>
      </c>
      <c r="T4" s="12" t="s">
        <v>91</v>
      </c>
    </row>
    <row r="5" spans="1:35" ht="20.25" customHeight="1" x14ac:dyDescent="0.25">
      <c r="C5" s="69" t="s">
        <v>93</v>
      </c>
      <c r="D5" s="144"/>
      <c r="E5" s="144"/>
      <c r="F5" s="144"/>
      <c r="G5" s="144"/>
      <c r="H5" s="144"/>
      <c r="I5" s="144"/>
      <c r="M5" s="70" t="s">
        <v>94</v>
      </c>
      <c r="N5" s="145"/>
      <c r="O5" s="145"/>
      <c r="P5" s="145"/>
      <c r="S5" s="70" t="s">
        <v>94</v>
      </c>
      <c r="T5" s="145"/>
      <c r="U5" s="145"/>
      <c r="V5" s="145"/>
    </row>
    <row r="6" spans="1:35" ht="20.25" customHeight="1" x14ac:dyDescent="0.25">
      <c r="C6" s="69" t="s">
        <v>96</v>
      </c>
      <c r="D6" s="144"/>
      <c r="E6" s="144"/>
      <c r="F6" s="144"/>
      <c r="G6" s="144"/>
      <c r="H6" s="144"/>
      <c r="I6" s="144"/>
      <c r="M6" s="70" t="s">
        <v>95</v>
      </c>
      <c r="N6" s="145"/>
      <c r="O6" s="145"/>
      <c r="P6" s="145"/>
      <c r="S6" s="70" t="s">
        <v>95</v>
      </c>
      <c r="T6" s="145"/>
      <c r="U6" s="145"/>
      <c r="V6" s="145"/>
    </row>
    <row r="7" spans="1:35" x14ac:dyDescent="0.2">
      <c r="C7" s="69"/>
    </row>
    <row r="8" spans="1:35" x14ac:dyDescent="0.2">
      <c r="C8" s="71" t="s">
        <v>112</v>
      </c>
      <c r="I8" s="71" t="s">
        <v>115</v>
      </c>
      <c r="L8" s="71" t="s">
        <v>118</v>
      </c>
      <c r="N8" s="71"/>
      <c r="O8" s="71"/>
      <c r="P8" s="71"/>
      <c r="S8" s="71" t="s">
        <v>116</v>
      </c>
      <c r="W8" s="72"/>
    </row>
    <row r="9" spans="1:35" x14ac:dyDescent="0.2">
      <c r="A9" s="149" t="s">
        <v>113</v>
      </c>
      <c r="B9" s="149"/>
      <c r="C9" s="75">
        <v>1</v>
      </c>
      <c r="D9" s="74">
        <v>2</v>
      </c>
      <c r="E9" s="74">
        <v>3</v>
      </c>
      <c r="F9" s="74">
        <v>4</v>
      </c>
      <c r="G9" s="74">
        <v>5</v>
      </c>
      <c r="H9" s="74">
        <v>6</v>
      </c>
      <c r="I9" s="74">
        <v>7</v>
      </c>
      <c r="J9" s="74">
        <v>8</v>
      </c>
      <c r="K9" s="74">
        <v>9</v>
      </c>
      <c r="L9" s="74">
        <v>10</v>
      </c>
      <c r="M9" s="76" t="s">
        <v>121</v>
      </c>
      <c r="N9" s="10"/>
      <c r="O9" s="10"/>
      <c r="P9" s="10"/>
      <c r="S9" s="74">
        <v>1</v>
      </c>
      <c r="T9" s="74">
        <v>2</v>
      </c>
      <c r="U9" s="74">
        <v>3</v>
      </c>
    </row>
    <row r="10" spans="1:35" x14ac:dyDescent="0.2">
      <c r="A10" s="149" t="s">
        <v>114</v>
      </c>
      <c r="B10" s="149"/>
      <c r="C10" s="75">
        <v>1</v>
      </c>
      <c r="D10" s="74">
        <v>2</v>
      </c>
      <c r="E10" s="74">
        <v>3</v>
      </c>
      <c r="F10" s="74">
        <v>4</v>
      </c>
      <c r="G10" s="74">
        <v>5</v>
      </c>
      <c r="H10" s="74">
        <v>6</v>
      </c>
      <c r="I10" s="74">
        <v>7</v>
      </c>
      <c r="J10" s="74">
        <v>8</v>
      </c>
      <c r="K10" s="74">
        <v>9</v>
      </c>
      <c r="L10" s="74">
        <v>10</v>
      </c>
      <c r="M10" s="76" t="s">
        <v>121</v>
      </c>
      <c r="N10" s="10"/>
      <c r="O10" s="10"/>
      <c r="P10" s="10"/>
      <c r="S10" s="77" t="s">
        <v>117</v>
      </c>
      <c r="T10" s="77" t="s">
        <v>117</v>
      </c>
    </row>
    <row r="11" spans="1:35" x14ac:dyDescent="0.2">
      <c r="C11" s="69"/>
    </row>
    <row r="12" spans="1:35" s="18" customFormat="1" ht="12.75" customHeight="1" x14ac:dyDescent="0.2">
      <c r="A12" s="146" t="s">
        <v>1</v>
      </c>
      <c r="B12" s="143" t="s">
        <v>18</v>
      </c>
      <c r="C12" s="143"/>
      <c r="D12" s="143"/>
      <c r="E12" s="143"/>
      <c r="F12" s="143"/>
      <c r="G12" s="148" t="s">
        <v>9</v>
      </c>
      <c r="H12" s="148"/>
      <c r="I12" s="148"/>
      <c r="J12" s="142" t="s">
        <v>105</v>
      </c>
      <c r="K12" s="142"/>
      <c r="L12" s="142"/>
      <c r="M12" s="142"/>
      <c r="N12" s="143" t="s">
        <v>104</v>
      </c>
      <c r="O12" s="143"/>
      <c r="P12" s="143"/>
      <c r="Q12" s="143"/>
      <c r="R12" s="143" t="s">
        <v>110</v>
      </c>
      <c r="S12" s="143"/>
      <c r="T12" s="143"/>
      <c r="U12" s="143"/>
      <c r="V12" s="143" t="s">
        <v>109</v>
      </c>
      <c r="W12" s="143"/>
      <c r="X12" s="143" t="s">
        <v>10</v>
      </c>
      <c r="Y12" s="143"/>
      <c r="Z12" s="142" t="s">
        <v>108</v>
      </c>
      <c r="AA12" s="142"/>
      <c r="AB12" s="127" t="s">
        <v>107</v>
      </c>
      <c r="AC12" s="127"/>
      <c r="AD12" s="127" t="s">
        <v>123</v>
      </c>
      <c r="AE12" s="127"/>
      <c r="AF12" s="37"/>
      <c r="AI12" s="38"/>
    </row>
    <row r="13" spans="1:35" s="18" customFormat="1" x14ac:dyDescent="0.2">
      <c r="A13" s="147"/>
      <c r="B13" s="141"/>
      <c r="C13" s="141"/>
      <c r="D13" s="141"/>
      <c r="E13" s="141"/>
      <c r="F13" s="141"/>
      <c r="G13" s="127"/>
      <c r="H13" s="127"/>
      <c r="I13" s="127"/>
      <c r="J13" s="141" t="s">
        <v>106</v>
      </c>
      <c r="K13" s="141"/>
      <c r="L13" s="141" t="s">
        <v>119</v>
      </c>
      <c r="M13" s="141"/>
      <c r="N13" s="141" t="s">
        <v>106</v>
      </c>
      <c r="O13" s="141"/>
      <c r="P13" s="141" t="s">
        <v>119</v>
      </c>
      <c r="Q13" s="141"/>
      <c r="R13" s="141" t="s">
        <v>106</v>
      </c>
      <c r="S13" s="141"/>
      <c r="T13" s="141" t="s">
        <v>119</v>
      </c>
      <c r="U13" s="141"/>
      <c r="V13" s="141"/>
      <c r="W13" s="141"/>
      <c r="X13" s="141"/>
      <c r="Y13" s="141"/>
      <c r="Z13" s="141"/>
      <c r="AA13" s="141"/>
      <c r="AB13" s="128"/>
      <c r="AC13" s="128"/>
      <c r="AD13" s="128"/>
      <c r="AE13" s="128"/>
      <c r="AF13" s="37"/>
      <c r="AI13" s="38"/>
    </row>
    <row r="14" spans="1:35" x14ac:dyDescent="0.2">
      <c r="A14" s="133"/>
      <c r="B14" s="135"/>
      <c r="C14" s="135"/>
      <c r="D14" s="135"/>
      <c r="E14" s="136"/>
      <c r="F14" s="136"/>
      <c r="G14" s="73">
        <v>1</v>
      </c>
      <c r="H14" s="73">
        <v>2</v>
      </c>
      <c r="I14" s="73">
        <v>3</v>
      </c>
      <c r="J14" s="139"/>
      <c r="K14" s="130"/>
      <c r="L14" s="129"/>
      <c r="M14" s="130"/>
      <c r="N14" s="129"/>
      <c r="O14" s="130"/>
      <c r="P14" s="129"/>
      <c r="Q14" s="130"/>
      <c r="R14" s="129"/>
      <c r="S14" s="130"/>
      <c r="T14" s="129"/>
      <c r="U14" s="130"/>
      <c r="V14" s="129"/>
      <c r="W14" s="130"/>
      <c r="X14" s="129"/>
      <c r="Y14" s="130"/>
      <c r="Z14" s="129"/>
      <c r="AA14" s="130"/>
      <c r="AB14" s="129"/>
      <c r="AC14" s="130"/>
      <c r="AD14" s="129"/>
      <c r="AE14" s="130"/>
    </row>
    <row r="15" spans="1:35" x14ac:dyDescent="0.2">
      <c r="A15" s="134"/>
      <c r="B15" s="135"/>
      <c r="C15" s="135"/>
      <c r="D15" s="135"/>
      <c r="E15" s="136"/>
      <c r="F15" s="136"/>
      <c r="G15" s="73">
        <v>4</v>
      </c>
      <c r="H15" s="73">
        <v>5</v>
      </c>
      <c r="I15" s="73">
        <v>6</v>
      </c>
      <c r="J15" s="140"/>
      <c r="K15" s="132"/>
      <c r="L15" s="131"/>
      <c r="M15" s="132"/>
      <c r="N15" s="131"/>
      <c r="O15" s="132"/>
      <c r="P15" s="131"/>
      <c r="Q15" s="132"/>
      <c r="R15" s="131"/>
      <c r="S15" s="132"/>
      <c r="T15" s="131"/>
      <c r="U15" s="132"/>
      <c r="V15" s="131"/>
      <c r="W15" s="132"/>
      <c r="X15" s="131"/>
      <c r="Y15" s="132"/>
      <c r="Z15" s="131"/>
      <c r="AA15" s="132"/>
      <c r="AB15" s="131"/>
      <c r="AC15" s="132"/>
      <c r="AD15" s="131"/>
      <c r="AE15" s="132"/>
    </row>
    <row r="16" spans="1:35" x14ac:dyDescent="0.2">
      <c r="A16" s="133"/>
      <c r="B16" s="135"/>
      <c r="C16" s="135"/>
      <c r="D16" s="135"/>
      <c r="E16" s="136"/>
      <c r="F16" s="136"/>
      <c r="G16" s="73">
        <v>1</v>
      </c>
      <c r="H16" s="73">
        <v>2</v>
      </c>
      <c r="I16" s="73">
        <v>3</v>
      </c>
      <c r="J16" s="139"/>
      <c r="K16" s="130"/>
      <c r="L16" s="129"/>
      <c r="M16" s="130"/>
      <c r="N16" s="129"/>
      <c r="O16" s="130"/>
      <c r="P16" s="129"/>
      <c r="Q16" s="130"/>
      <c r="R16" s="129"/>
      <c r="S16" s="130"/>
      <c r="T16" s="129"/>
      <c r="U16" s="130"/>
      <c r="V16" s="129"/>
      <c r="W16" s="130"/>
      <c r="X16" s="129"/>
      <c r="Y16" s="130"/>
      <c r="Z16" s="129"/>
      <c r="AA16" s="130"/>
      <c r="AB16" s="129"/>
      <c r="AC16" s="130"/>
      <c r="AD16" s="129"/>
      <c r="AE16" s="130"/>
    </row>
    <row r="17" spans="1:31" x14ac:dyDescent="0.2">
      <c r="A17" s="134"/>
      <c r="B17" s="135"/>
      <c r="C17" s="135"/>
      <c r="D17" s="135"/>
      <c r="E17" s="136"/>
      <c r="F17" s="136"/>
      <c r="G17" s="73">
        <v>4</v>
      </c>
      <c r="H17" s="73">
        <v>5</v>
      </c>
      <c r="I17" s="73">
        <v>6</v>
      </c>
      <c r="J17" s="140"/>
      <c r="K17" s="132"/>
      <c r="L17" s="131"/>
      <c r="M17" s="132"/>
      <c r="N17" s="131"/>
      <c r="O17" s="132"/>
      <c r="P17" s="131"/>
      <c r="Q17" s="132"/>
      <c r="R17" s="131"/>
      <c r="S17" s="132"/>
      <c r="T17" s="131"/>
      <c r="U17" s="132"/>
      <c r="V17" s="131"/>
      <c r="W17" s="132"/>
      <c r="X17" s="131"/>
      <c r="Y17" s="132"/>
      <c r="Z17" s="131"/>
      <c r="AA17" s="132"/>
      <c r="AB17" s="131"/>
      <c r="AC17" s="132"/>
      <c r="AD17" s="131"/>
      <c r="AE17" s="132"/>
    </row>
    <row r="18" spans="1:31" x14ac:dyDescent="0.2">
      <c r="A18" s="133"/>
      <c r="B18" s="135"/>
      <c r="C18" s="135"/>
      <c r="D18" s="135"/>
      <c r="E18" s="136"/>
      <c r="F18" s="136"/>
      <c r="G18" s="73">
        <v>1</v>
      </c>
      <c r="H18" s="73">
        <v>2</v>
      </c>
      <c r="I18" s="73">
        <v>3</v>
      </c>
      <c r="J18" s="139"/>
      <c r="K18" s="130"/>
      <c r="L18" s="129"/>
      <c r="M18" s="130"/>
      <c r="N18" s="129"/>
      <c r="O18" s="130"/>
      <c r="P18" s="129"/>
      <c r="Q18" s="130"/>
      <c r="R18" s="129"/>
      <c r="S18" s="130"/>
      <c r="T18" s="129"/>
      <c r="U18" s="130"/>
      <c r="V18" s="129"/>
      <c r="W18" s="130"/>
      <c r="X18" s="129"/>
      <c r="Y18" s="130"/>
      <c r="Z18" s="129"/>
      <c r="AA18" s="130"/>
      <c r="AB18" s="129"/>
      <c r="AC18" s="130"/>
      <c r="AD18" s="129"/>
      <c r="AE18" s="130"/>
    </row>
    <row r="19" spans="1:31" x14ac:dyDescent="0.2">
      <c r="A19" s="134"/>
      <c r="B19" s="135"/>
      <c r="C19" s="135"/>
      <c r="D19" s="135"/>
      <c r="E19" s="136"/>
      <c r="F19" s="136"/>
      <c r="G19" s="73">
        <v>4</v>
      </c>
      <c r="H19" s="73">
        <v>5</v>
      </c>
      <c r="I19" s="73">
        <v>6</v>
      </c>
      <c r="J19" s="140"/>
      <c r="K19" s="132"/>
      <c r="L19" s="131"/>
      <c r="M19" s="132"/>
      <c r="N19" s="131"/>
      <c r="O19" s="132"/>
      <c r="P19" s="131"/>
      <c r="Q19" s="132"/>
      <c r="R19" s="131"/>
      <c r="S19" s="132"/>
      <c r="T19" s="131"/>
      <c r="U19" s="132"/>
      <c r="V19" s="131"/>
      <c r="W19" s="132"/>
      <c r="X19" s="131"/>
      <c r="Y19" s="132"/>
      <c r="Z19" s="131"/>
      <c r="AA19" s="132"/>
      <c r="AB19" s="131"/>
      <c r="AC19" s="132"/>
      <c r="AD19" s="131"/>
      <c r="AE19" s="132"/>
    </row>
    <row r="20" spans="1:31" x14ac:dyDescent="0.2">
      <c r="A20" s="133"/>
      <c r="B20" s="135"/>
      <c r="C20" s="135"/>
      <c r="D20" s="135"/>
      <c r="E20" s="136"/>
      <c r="F20" s="136"/>
      <c r="G20" s="73">
        <v>1</v>
      </c>
      <c r="H20" s="73">
        <v>2</v>
      </c>
      <c r="I20" s="73">
        <v>3</v>
      </c>
      <c r="J20" s="139"/>
      <c r="K20" s="130"/>
      <c r="L20" s="129"/>
      <c r="M20" s="130"/>
      <c r="N20" s="129"/>
      <c r="O20" s="130"/>
      <c r="P20" s="129"/>
      <c r="Q20" s="130"/>
      <c r="R20" s="129"/>
      <c r="S20" s="130"/>
      <c r="T20" s="129"/>
      <c r="U20" s="130"/>
      <c r="V20" s="129"/>
      <c r="W20" s="130"/>
      <c r="X20" s="129"/>
      <c r="Y20" s="130"/>
      <c r="Z20" s="129"/>
      <c r="AA20" s="130"/>
      <c r="AB20" s="129"/>
      <c r="AC20" s="130"/>
      <c r="AD20" s="129"/>
      <c r="AE20" s="130"/>
    </row>
    <row r="21" spans="1:31" x14ac:dyDescent="0.2">
      <c r="A21" s="134"/>
      <c r="B21" s="135"/>
      <c r="C21" s="135"/>
      <c r="D21" s="135"/>
      <c r="E21" s="136"/>
      <c r="F21" s="136"/>
      <c r="G21" s="73">
        <v>4</v>
      </c>
      <c r="H21" s="73">
        <v>5</v>
      </c>
      <c r="I21" s="73">
        <v>6</v>
      </c>
      <c r="J21" s="140"/>
      <c r="K21" s="132"/>
      <c r="L21" s="131"/>
      <c r="M21" s="132"/>
      <c r="N21" s="131"/>
      <c r="O21" s="132"/>
      <c r="P21" s="131"/>
      <c r="Q21" s="132"/>
      <c r="R21" s="131"/>
      <c r="S21" s="132"/>
      <c r="T21" s="131"/>
      <c r="U21" s="132"/>
      <c r="V21" s="131"/>
      <c r="W21" s="132"/>
      <c r="X21" s="131"/>
      <c r="Y21" s="132"/>
      <c r="Z21" s="131"/>
      <c r="AA21" s="132"/>
      <c r="AB21" s="131"/>
      <c r="AC21" s="132"/>
      <c r="AD21" s="131"/>
      <c r="AE21" s="132"/>
    </row>
    <row r="22" spans="1:31" x14ac:dyDescent="0.2">
      <c r="A22" s="133"/>
      <c r="B22" s="135"/>
      <c r="C22" s="135"/>
      <c r="D22" s="135"/>
      <c r="E22" s="136"/>
      <c r="F22" s="136"/>
      <c r="G22" s="73">
        <v>1</v>
      </c>
      <c r="H22" s="73">
        <v>2</v>
      </c>
      <c r="I22" s="73">
        <v>3</v>
      </c>
      <c r="J22" s="139"/>
      <c r="K22" s="130"/>
      <c r="L22" s="129"/>
      <c r="M22" s="130"/>
      <c r="N22" s="129"/>
      <c r="O22" s="130"/>
      <c r="P22" s="129"/>
      <c r="Q22" s="130"/>
      <c r="R22" s="129"/>
      <c r="S22" s="130"/>
      <c r="T22" s="129"/>
      <c r="U22" s="130"/>
      <c r="V22" s="129"/>
      <c r="W22" s="130"/>
      <c r="X22" s="129"/>
      <c r="Y22" s="130"/>
      <c r="Z22" s="129"/>
      <c r="AA22" s="130"/>
      <c r="AB22" s="129"/>
      <c r="AC22" s="130"/>
      <c r="AD22" s="129"/>
      <c r="AE22" s="130"/>
    </row>
    <row r="23" spans="1:31" x14ac:dyDescent="0.2">
      <c r="A23" s="134"/>
      <c r="B23" s="135"/>
      <c r="C23" s="135"/>
      <c r="D23" s="135"/>
      <c r="E23" s="136"/>
      <c r="F23" s="136"/>
      <c r="G23" s="73">
        <v>4</v>
      </c>
      <c r="H23" s="73">
        <v>5</v>
      </c>
      <c r="I23" s="73">
        <v>6</v>
      </c>
      <c r="J23" s="140"/>
      <c r="K23" s="132"/>
      <c r="L23" s="131"/>
      <c r="M23" s="132"/>
      <c r="N23" s="131"/>
      <c r="O23" s="132"/>
      <c r="P23" s="131"/>
      <c r="Q23" s="132"/>
      <c r="R23" s="131"/>
      <c r="S23" s="132"/>
      <c r="T23" s="131"/>
      <c r="U23" s="132"/>
      <c r="V23" s="131"/>
      <c r="W23" s="132"/>
      <c r="X23" s="131"/>
      <c r="Y23" s="132"/>
      <c r="Z23" s="131"/>
      <c r="AA23" s="132"/>
      <c r="AB23" s="131"/>
      <c r="AC23" s="132"/>
      <c r="AD23" s="131"/>
      <c r="AE23" s="132"/>
    </row>
    <row r="24" spans="1:31" x14ac:dyDescent="0.2">
      <c r="A24" s="133"/>
      <c r="B24" s="135"/>
      <c r="C24" s="135"/>
      <c r="D24" s="135"/>
      <c r="E24" s="136"/>
      <c r="F24" s="136"/>
      <c r="G24" s="73">
        <v>1</v>
      </c>
      <c r="H24" s="73">
        <v>2</v>
      </c>
      <c r="I24" s="73">
        <v>3</v>
      </c>
      <c r="J24" s="139"/>
      <c r="K24" s="130"/>
      <c r="L24" s="129"/>
      <c r="M24" s="130"/>
      <c r="N24" s="129"/>
      <c r="O24" s="130"/>
      <c r="P24" s="129"/>
      <c r="Q24" s="130"/>
      <c r="R24" s="129"/>
      <c r="S24" s="130"/>
      <c r="T24" s="129"/>
      <c r="U24" s="130"/>
      <c r="V24" s="129"/>
      <c r="W24" s="130"/>
      <c r="X24" s="129"/>
      <c r="Y24" s="130"/>
      <c r="Z24" s="129"/>
      <c r="AA24" s="130"/>
      <c r="AB24" s="129"/>
      <c r="AC24" s="130"/>
      <c r="AD24" s="129"/>
      <c r="AE24" s="130"/>
    </row>
    <row r="25" spans="1:31" x14ac:dyDescent="0.2">
      <c r="A25" s="134"/>
      <c r="B25" s="135"/>
      <c r="C25" s="135"/>
      <c r="D25" s="135"/>
      <c r="E25" s="136"/>
      <c r="F25" s="136"/>
      <c r="G25" s="73">
        <v>4</v>
      </c>
      <c r="H25" s="73">
        <v>5</v>
      </c>
      <c r="I25" s="73">
        <v>6</v>
      </c>
      <c r="J25" s="140"/>
      <c r="K25" s="132"/>
      <c r="L25" s="131"/>
      <c r="M25" s="132"/>
      <c r="N25" s="131"/>
      <c r="O25" s="132"/>
      <c r="P25" s="131"/>
      <c r="Q25" s="132"/>
      <c r="R25" s="131"/>
      <c r="S25" s="132"/>
      <c r="T25" s="131"/>
      <c r="U25" s="132"/>
      <c r="V25" s="131"/>
      <c r="W25" s="132"/>
      <c r="X25" s="131"/>
      <c r="Y25" s="132"/>
      <c r="Z25" s="131"/>
      <c r="AA25" s="132"/>
      <c r="AB25" s="131"/>
      <c r="AC25" s="132"/>
      <c r="AD25" s="131"/>
      <c r="AE25" s="132"/>
    </row>
    <row r="26" spans="1:31" x14ac:dyDescent="0.2">
      <c r="A26" s="133"/>
      <c r="B26" s="135"/>
      <c r="C26" s="135"/>
      <c r="D26" s="135"/>
      <c r="E26" s="136"/>
      <c r="F26" s="136"/>
      <c r="G26" s="73">
        <v>1</v>
      </c>
      <c r="H26" s="73">
        <v>2</v>
      </c>
      <c r="I26" s="73">
        <v>3</v>
      </c>
      <c r="J26" s="139"/>
      <c r="K26" s="130"/>
      <c r="L26" s="129"/>
      <c r="M26" s="130"/>
      <c r="N26" s="129"/>
      <c r="O26" s="130"/>
      <c r="P26" s="129"/>
      <c r="Q26" s="130"/>
      <c r="R26" s="129"/>
      <c r="S26" s="130"/>
      <c r="T26" s="129"/>
      <c r="U26" s="130"/>
      <c r="V26" s="129"/>
      <c r="W26" s="130"/>
      <c r="X26" s="129"/>
      <c r="Y26" s="130"/>
      <c r="Z26" s="129"/>
      <c r="AA26" s="130"/>
      <c r="AB26" s="129"/>
      <c r="AC26" s="130"/>
      <c r="AD26" s="129"/>
      <c r="AE26" s="130"/>
    </row>
    <row r="27" spans="1:31" x14ac:dyDescent="0.2">
      <c r="A27" s="134"/>
      <c r="B27" s="135"/>
      <c r="C27" s="135"/>
      <c r="D27" s="135"/>
      <c r="E27" s="136"/>
      <c r="F27" s="136"/>
      <c r="G27" s="73">
        <v>4</v>
      </c>
      <c r="H27" s="73">
        <v>5</v>
      </c>
      <c r="I27" s="73">
        <v>6</v>
      </c>
      <c r="J27" s="140"/>
      <c r="K27" s="132"/>
      <c r="L27" s="131"/>
      <c r="M27" s="132"/>
      <c r="N27" s="131"/>
      <c r="O27" s="132"/>
      <c r="P27" s="131"/>
      <c r="Q27" s="132"/>
      <c r="R27" s="131"/>
      <c r="S27" s="132"/>
      <c r="T27" s="131"/>
      <c r="U27" s="132"/>
      <c r="V27" s="131"/>
      <c r="W27" s="132"/>
      <c r="X27" s="131"/>
      <c r="Y27" s="132"/>
      <c r="Z27" s="131"/>
      <c r="AA27" s="132"/>
      <c r="AB27" s="131"/>
      <c r="AC27" s="132"/>
      <c r="AD27" s="131"/>
      <c r="AE27" s="132"/>
    </row>
    <row r="28" spans="1:31" x14ac:dyDescent="0.2">
      <c r="A28" s="133"/>
      <c r="B28" s="135"/>
      <c r="C28" s="135"/>
      <c r="D28" s="135"/>
      <c r="E28" s="136"/>
      <c r="F28" s="136"/>
      <c r="G28" s="73">
        <v>1</v>
      </c>
      <c r="H28" s="73">
        <v>2</v>
      </c>
      <c r="I28" s="73">
        <v>3</v>
      </c>
      <c r="J28" s="139"/>
      <c r="K28" s="130"/>
      <c r="L28" s="129"/>
      <c r="M28" s="130"/>
      <c r="N28" s="129"/>
      <c r="O28" s="130"/>
      <c r="P28" s="129"/>
      <c r="Q28" s="130"/>
      <c r="R28" s="129"/>
      <c r="S28" s="130"/>
      <c r="T28" s="129"/>
      <c r="U28" s="130"/>
      <c r="V28" s="129"/>
      <c r="W28" s="130"/>
      <c r="X28" s="129"/>
      <c r="Y28" s="130"/>
      <c r="Z28" s="129"/>
      <c r="AA28" s="130"/>
      <c r="AB28" s="129"/>
      <c r="AC28" s="130"/>
      <c r="AD28" s="129"/>
      <c r="AE28" s="130"/>
    </row>
    <row r="29" spans="1:31" x14ac:dyDescent="0.2">
      <c r="A29" s="134"/>
      <c r="B29" s="135"/>
      <c r="C29" s="135"/>
      <c r="D29" s="135"/>
      <c r="E29" s="136"/>
      <c r="F29" s="136"/>
      <c r="G29" s="73">
        <v>4</v>
      </c>
      <c r="H29" s="73">
        <v>5</v>
      </c>
      <c r="I29" s="73">
        <v>6</v>
      </c>
      <c r="J29" s="140"/>
      <c r="K29" s="132"/>
      <c r="L29" s="131"/>
      <c r="M29" s="132"/>
      <c r="N29" s="131"/>
      <c r="O29" s="132"/>
      <c r="P29" s="131"/>
      <c r="Q29" s="132"/>
      <c r="R29" s="131"/>
      <c r="S29" s="132"/>
      <c r="T29" s="131"/>
      <c r="U29" s="132"/>
      <c r="V29" s="131"/>
      <c r="W29" s="132"/>
      <c r="X29" s="131"/>
      <c r="Y29" s="132"/>
      <c r="Z29" s="131"/>
      <c r="AA29" s="132"/>
      <c r="AB29" s="131"/>
      <c r="AC29" s="132"/>
      <c r="AD29" s="131"/>
      <c r="AE29" s="132"/>
    </row>
    <row r="30" spans="1:31" x14ac:dyDescent="0.2">
      <c r="A30" s="133"/>
      <c r="B30" s="135"/>
      <c r="C30" s="135"/>
      <c r="D30" s="135"/>
      <c r="E30" s="136"/>
      <c r="F30" s="136"/>
      <c r="G30" s="73">
        <v>1</v>
      </c>
      <c r="H30" s="73">
        <v>2</v>
      </c>
      <c r="I30" s="73">
        <v>3</v>
      </c>
      <c r="J30" s="139"/>
      <c r="K30" s="130"/>
      <c r="L30" s="129"/>
      <c r="M30" s="130"/>
      <c r="N30" s="129"/>
      <c r="O30" s="130"/>
      <c r="P30" s="129"/>
      <c r="Q30" s="130"/>
      <c r="R30" s="129"/>
      <c r="S30" s="130"/>
      <c r="T30" s="129"/>
      <c r="U30" s="130"/>
      <c r="V30" s="129"/>
      <c r="W30" s="130"/>
      <c r="X30" s="129"/>
      <c r="Y30" s="130"/>
      <c r="Z30" s="129"/>
      <c r="AA30" s="130"/>
      <c r="AB30" s="129"/>
      <c r="AC30" s="130"/>
      <c r="AD30" s="129"/>
      <c r="AE30" s="130"/>
    </row>
    <row r="31" spans="1:31" x14ac:dyDescent="0.2">
      <c r="A31" s="134"/>
      <c r="B31" s="135"/>
      <c r="C31" s="135"/>
      <c r="D31" s="135"/>
      <c r="E31" s="136"/>
      <c r="F31" s="136"/>
      <c r="G31" s="73">
        <v>4</v>
      </c>
      <c r="H31" s="73">
        <v>5</v>
      </c>
      <c r="I31" s="73">
        <v>6</v>
      </c>
      <c r="J31" s="140"/>
      <c r="K31" s="132"/>
      <c r="L31" s="131"/>
      <c r="M31" s="132"/>
      <c r="N31" s="131"/>
      <c r="O31" s="132"/>
      <c r="P31" s="131"/>
      <c r="Q31" s="132"/>
      <c r="R31" s="131"/>
      <c r="S31" s="132"/>
      <c r="T31" s="131"/>
      <c r="U31" s="132"/>
      <c r="V31" s="131"/>
      <c r="W31" s="132"/>
      <c r="X31" s="131"/>
      <c r="Y31" s="132"/>
      <c r="Z31" s="131"/>
      <c r="AA31" s="132"/>
      <c r="AB31" s="131"/>
      <c r="AC31" s="132"/>
      <c r="AD31" s="131"/>
      <c r="AE31" s="132"/>
    </row>
    <row r="32" spans="1:31" x14ac:dyDescent="0.2">
      <c r="A32" s="133"/>
      <c r="B32" s="129"/>
      <c r="C32" s="139"/>
      <c r="D32" s="139"/>
      <c r="E32" s="139"/>
      <c r="F32" s="139"/>
      <c r="G32" s="73">
        <v>1</v>
      </c>
      <c r="H32" s="73">
        <v>2</v>
      </c>
      <c r="I32" s="73">
        <v>3</v>
      </c>
      <c r="J32" s="139"/>
      <c r="K32" s="130"/>
      <c r="L32" s="129"/>
      <c r="M32" s="130"/>
      <c r="N32" s="129"/>
      <c r="O32" s="130"/>
      <c r="P32" s="129"/>
      <c r="Q32" s="130"/>
      <c r="R32" s="129"/>
      <c r="S32" s="130"/>
      <c r="T32" s="129"/>
      <c r="U32" s="130"/>
      <c r="V32" s="129"/>
      <c r="W32" s="130"/>
      <c r="X32" s="129"/>
      <c r="Y32" s="130"/>
      <c r="Z32" s="129"/>
      <c r="AA32" s="130"/>
      <c r="AB32" s="129"/>
      <c r="AC32" s="130"/>
      <c r="AD32" s="129"/>
      <c r="AE32" s="130"/>
    </row>
    <row r="33" spans="1:31" x14ac:dyDescent="0.2">
      <c r="A33" s="134"/>
      <c r="B33" s="131"/>
      <c r="C33" s="140"/>
      <c r="D33" s="140"/>
      <c r="E33" s="140"/>
      <c r="F33" s="140"/>
      <c r="G33" s="73">
        <v>4</v>
      </c>
      <c r="H33" s="73">
        <v>5</v>
      </c>
      <c r="I33" s="73">
        <v>6</v>
      </c>
      <c r="J33" s="140"/>
      <c r="K33" s="132"/>
      <c r="L33" s="131"/>
      <c r="M33" s="132"/>
      <c r="N33" s="131"/>
      <c r="O33" s="132"/>
      <c r="P33" s="131"/>
      <c r="Q33" s="132"/>
      <c r="R33" s="131"/>
      <c r="S33" s="132"/>
      <c r="T33" s="131"/>
      <c r="U33" s="132"/>
      <c r="V33" s="131"/>
      <c r="W33" s="132"/>
      <c r="X33" s="131"/>
      <c r="Y33" s="132"/>
      <c r="Z33" s="131"/>
      <c r="AA33" s="132"/>
      <c r="AB33" s="131"/>
      <c r="AC33" s="132"/>
      <c r="AD33" s="131"/>
      <c r="AE33" s="132"/>
    </row>
    <row r="34" spans="1:31" x14ac:dyDescent="0.2">
      <c r="A34" s="133"/>
      <c r="B34" s="129"/>
      <c r="C34" s="139"/>
      <c r="D34" s="139"/>
      <c r="E34" s="139"/>
      <c r="F34" s="139"/>
      <c r="G34" s="73">
        <v>1</v>
      </c>
      <c r="H34" s="73">
        <v>2</v>
      </c>
      <c r="I34" s="73">
        <v>3</v>
      </c>
      <c r="J34" s="139"/>
      <c r="K34" s="130"/>
      <c r="L34" s="129"/>
      <c r="M34" s="130"/>
      <c r="N34" s="129"/>
      <c r="O34" s="130"/>
      <c r="P34" s="129"/>
      <c r="Q34" s="130"/>
      <c r="R34" s="129"/>
      <c r="S34" s="130"/>
      <c r="T34" s="129"/>
      <c r="U34" s="130"/>
      <c r="V34" s="129"/>
      <c r="W34" s="130"/>
      <c r="X34" s="129"/>
      <c r="Y34" s="130"/>
      <c r="Z34" s="129"/>
      <c r="AA34" s="130"/>
      <c r="AB34" s="129"/>
      <c r="AC34" s="130"/>
      <c r="AD34" s="129"/>
      <c r="AE34" s="130"/>
    </row>
    <row r="35" spans="1:31" x14ac:dyDescent="0.2">
      <c r="A35" s="134"/>
      <c r="B35" s="131"/>
      <c r="C35" s="140"/>
      <c r="D35" s="140"/>
      <c r="E35" s="140"/>
      <c r="F35" s="140"/>
      <c r="G35" s="73">
        <v>4</v>
      </c>
      <c r="H35" s="73">
        <v>5</v>
      </c>
      <c r="I35" s="73">
        <v>6</v>
      </c>
      <c r="J35" s="140"/>
      <c r="K35" s="132"/>
      <c r="L35" s="131"/>
      <c r="M35" s="132"/>
      <c r="N35" s="131"/>
      <c r="O35" s="132"/>
      <c r="P35" s="131"/>
      <c r="Q35" s="132"/>
      <c r="R35" s="131"/>
      <c r="S35" s="132"/>
      <c r="T35" s="131"/>
      <c r="U35" s="132"/>
      <c r="V35" s="131"/>
      <c r="W35" s="132"/>
      <c r="X35" s="131"/>
      <c r="Y35" s="132"/>
      <c r="Z35" s="131"/>
      <c r="AA35" s="132"/>
      <c r="AB35" s="131"/>
      <c r="AC35" s="132"/>
      <c r="AD35" s="131"/>
      <c r="AE35" s="132"/>
    </row>
    <row r="36" spans="1:31" x14ac:dyDescent="0.2">
      <c r="A36" s="133"/>
      <c r="B36" s="129"/>
      <c r="C36" s="139"/>
      <c r="D36" s="139"/>
      <c r="E36" s="139"/>
      <c r="F36" s="139"/>
      <c r="G36" s="73">
        <v>1</v>
      </c>
      <c r="H36" s="73">
        <v>2</v>
      </c>
      <c r="I36" s="73">
        <v>3</v>
      </c>
      <c r="J36" s="139"/>
      <c r="K36" s="130"/>
      <c r="L36" s="129"/>
      <c r="M36" s="130"/>
      <c r="N36" s="129"/>
      <c r="O36" s="130"/>
      <c r="P36" s="129"/>
      <c r="Q36" s="130"/>
      <c r="R36" s="129"/>
      <c r="S36" s="130"/>
      <c r="T36" s="129"/>
      <c r="U36" s="130"/>
      <c r="V36" s="129"/>
      <c r="W36" s="130"/>
      <c r="X36" s="129"/>
      <c r="Y36" s="130"/>
      <c r="Z36" s="129"/>
      <c r="AA36" s="130"/>
      <c r="AB36" s="129"/>
      <c r="AC36" s="130"/>
      <c r="AD36" s="129"/>
      <c r="AE36" s="130"/>
    </row>
    <row r="37" spans="1:31" x14ac:dyDescent="0.2">
      <c r="A37" s="134"/>
      <c r="B37" s="131"/>
      <c r="C37" s="140"/>
      <c r="D37" s="140"/>
      <c r="E37" s="140"/>
      <c r="F37" s="140"/>
      <c r="G37" s="73">
        <v>4</v>
      </c>
      <c r="H37" s="73">
        <v>5</v>
      </c>
      <c r="I37" s="73">
        <v>6</v>
      </c>
      <c r="J37" s="140"/>
      <c r="K37" s="132"/>
      <c r="L37" s="131"/>
      <c r="M37" s="132"/>
      <c r="N37" s="131"/>
      <c r="O37" s="132"/>
      <c r="P37" s="131"/>
      <c r="Q37" s="132"/>
      <c r="R37" s="131"/>
      <c r="S37" s="132"/>
      <c r="T37" s="131"/>
      <c r="U37" s="132"/>
      <c r="V37" s="131"/>
      <c r="W37" s="132"/>
      <c r="X37" s="131"/>
      <c r="Y37" s="132"/>
      <c r="Z37" s="131"/>
      <c r="AA37" s="132"/>
      <c r="AB37" s="131"/>
      <c r="AC37" s="132"/>
      <c r="AD37" s="131"/>
      <c r="AE37" s="132"/>
    </row>
    <row r="38" spans="1:31" ht="30" customHeight="1" x14ac:dyDescent="0.2">
      <c r="A38" s="138" t="s">
        <v>122</v>
      </c>
      <c r="B38" s="138"/>
      <c r="C38" s="138"/>
      <c r="D38" s="138"/>
      <c r="E38" s="138"/>
      <c r="F38" s="138"/>
      <c r="G38" s="138"/>
      <c r="H38" s="138"/>
      <c r="I38" s="138"/>
      <c r="J38" s="136"/>
      <c r="K38" s="137"/>
      <c r="L38" s="136"/>
      <c r="M38" s="137"/>
      <c r="N38" s="136"/>
      <c r="O38" s="137"/>
      <c r="P38" s="136"/>
      <c r="Q38" s="137"/>
      <c r="R38" s="136"/>
      <c r="S38" s="137"/>
      <c r="T38" s="136"/>
      <c r="U38" s="137"/>
      <c r="V38" s="136"/>
      <c r="W38" s="137"/>
      <c r="X38" s="136"/>
      <c r="Y38" s="137"/>
      <c r="Z38" s="136"/>
      <c r="AA38" s="137"/>
      <c r="AB38" s="136"/>
      <c r="AC38" s="137"/>
      <c r="AD38" s="136"/>
      <c r="AE38" s="137"/>
    </row>
    <row r="40" spans="1:31" x14ac:dyDescent="0.2">
      <c r="A40" s="71" t="s">
        <v>111</v>
      </c>
      <c r="B40" s="71"/>
      <c r="C40" s="71"/>
      <c r="D40" s="71"/>
      <c r="E40" s="71"/>
      <c r="F40" s="71"/>
      <c r="G40" s="71"/>
      <c r="H40" s="71"/>
      <c r="I40" s="71"/>
      <c r="J40" s="71"/>
      <c r="K40" s="71"/>
      <c r="L40" s="71" t="s">
        <v>120</v>
      </c>
      <c r="M40" s="71"/>
      <c r="N40" s="71"/>
      <c r="O40" s="71"/>
      <c r="P40" s="71"/>
      <c r="Q40" s="71"/>
      <c r="R40" s="71"/>
      <c r="S40" s="71"/>
      <c r="T40" s="71"/>
      <c r="U40" s="71"/>
      <c r="V40" s="71"/>
      <c r="W40" s="71"/>
      <c r="X40" s="71"/>
      <c r="Y40" s="71"/>
      <c r="Z40" s="71"/>
      <c r="AA40" s="71"/>
      <c r="AB40" s="71"/>
      <c r="AC40" s="71"/>
      <c r="AD40" s="71"/>
      <c r="AE40" s="71"/>
    </row>
    <row r="41" spans="1:31" x14ac:dyDescent="0.2">
      <c r="A41" s="74">
        <v>1</v>
      </c>
      <c r="B41" s="74">
        <f t="shared" ref="B41:J41" si="0">A41+1</f>
        <v>2</v>
      </c>
      <c r="C41" s="74">
        <f t="shared" si="0"/>
        <v>3</v>
      </c>
      <c r="D41" s="74">
        <f t="shared" si="0"/>
        <v>4</v>
      </c>
      <c r="E41" s="74">
        <f t="shared" si="0"/>
        <v>5</v>
      </c>
      <c r="F41" s="74">
        <f t="shared" si="0"/>
        <v>6</v>
      </c>
      <c r="G41" s="74">
        <f t="shared" si="0"/>
        <v>7</v>
      </c>
      <c r="H41" s="74">
        <f t="shared" si="0"/>
        <v>8</v>
      </c>
      <c r="I41" s="74">
        <f t="shared" si="0"/>
        <v>9</v>
      </c>
      <c r="J41" s="74">
        <f t="shared" si="0"/>
        <v>10</v>
      </c>
    </row>
    <row r="42" spans="1:31" x14ac:dyDescent="0.2">
      <c r="A42" s="74">
        <f t="shared" ref="A42:A50" si="1">J41+1</f>
        <v>11</v>
      </c>
      <c r="B42" s="74">
        <f t="shared" ref="B42:J42" si="2">A42+1</f>
        <v>12</v>
      </c>
      <c r="C42" s="74">
        <f t="shared" si="2"/>
        <v>13</v>
      </c>
      <c r="D42" s="74">
        <f t="shared" si="2"/>
        <v>14</v>
      </c>
      <c r="E42" s="74">
        <f t="shared" si="2"/>
        <v>15</v>
      </c>
      <c r="F42" s="74">
        <f t="shared" si="2"/>
        <v>16</v>
      </c>
      <c r="G42" s="74">
        <f t="shared" si="2"/>
        <v>17</v>
      </c>
      <c r="H42" s="74">
        <f t="shared" si="2"/>
        <v>18</v>
      </c>
      <c r="I42" s="74">
        <f t="shared" si="2"/>
        <v>19</v>
      </c>
      <c r="J42" s="74">
        <f t="shared" si="2"/>
        <v>20</v>
      </c>
      <c r="L42" s="71"/>
      <c r="M42" s="71"/>
      <c r="N42" s="71"/>
      <c r="O42" s="71"/>
      <c r="P42" s="71"/>
      <c r="Q42" s="71"/>
      <c r="R42" s="71"/>
      <c r="S42" s="71"/>
      <c r="T42" s="71"/>
      <c r="U42" s="71"/>
      <c r="V42" s="71"/>
      <c r="W42" s="71"/>
      <c r="X42" s="71"/>
      <c r="Y42" s="71"/>
      <c r="Z42" s="71"/>
      <c r="AA42" s="71"/>
      <c r="AB42" s="71"/>
      <c r="AC42" s="71"/>
      <c r="AD42" s="71"/>
      <c r="AE42" s="71"/>
    </row>
    <row r="43" spans="1:31" x14ac:dyDescent="0.2">
      <c r="A43" s="74">
        <f t="shared" si="1"/>
        <v>21</v>
      </c>
      <c r="B43" s="74">
        <f t="shared" ref="B43:J43" si="3">A43+1</f>
        <v>22</v>
      </c>
      <c r="C43" s="74">
        <f t="shared" si="3"/>
        <v>23</v>
      </c>
      <c r="D43" s="74">
        <f t="shared" si="3"/>
        <v>24</v>
      </c>
      <c r="E43" s="74">
        <f t="shared" si="3"/>
        <v>25</v>
      </c>
      <c r="F43" s="74">
        <f t="shared" si="3"/>
        <v>26</v>
      </c>
      <c r="G43" s="74">
        <f t="shared" si="3"/>
        <v>27</v>
      </c>
      <c r="H43" s="74">
        <f t="shared" si="3"/>
        <v>28</v>
      </c>
      <c r="I43" s="74">
        <f t="shared" si="3"/>
        <v>29</v>
      </c>
      <c r="J43" s="74">
        <f t="shared" si="3"/>
        <v>30</v>
      </c>
    </row>
    <row r="44" spans="1:31" x14ac:dyDescent="0.2">
      <c r="A44" s="74">
        <f t="shared" si="1"/>
        <v>31</v>
      </c>
      <c r="B44" s="74">
        <f t="shared" ref="B44:J44" si="4">A44+1</f>
        <v>32</v>
      </c>
      <c r="C44" s="74">
        <f t="shared" si="4"/>
        <v>33</v>
      </c>
      <c r="D44" s="74">
        <f t="shared" si="4"/>
        <v>34</v>
      </c>
      <c r="E44" s="74">
        <f t="shared" si="4"/>
        <v>35</v>
      </c>
      <c r="F44" s="74">
        <f t="shared" si="4"/>
        <v>36</v>
      </c>
      <c r="G44" s="74">
        <f t="shared" si="4"/>
        <v>37</v>
      </c>
      <c r="H44" s="74">
        <f t="shared" si="4"/>
        <v>38</v>
      </c>
      <c r="I44" s="74">
        <f t="shared" si="4"/>
        <v>39</v>
      </c>
      <c r="J44" s="74">
        <f t="shared" si="4"/>
        <v>40</v>
      </c>
      <c r="L44" s="71"/>
      <c r="M44" s="71"/>
      <c r="N44" s="71"/>
      <c r="O44" s="71"/>
      <c r="P44" s="71"/>
      <c r="Q44" s="71"/>
      <c r="R44" s="71"/>
      <c r="S44" s="71"/>
      <c r="T44" s="71"/>
      <c r="U44" s="71"/>
      <c r="V44" s="71"/>
      <c r="W44" s="71"/>
      <c r="X44" s="71"/>
      <c r="Y44" s="71"/>
      <c r="Z44" s="71"/>
      <c r="AA44" s="71"/>
      <c r="AB44" s="71"/>
      <c r="AC44" s="71"/>
      <c r="AD44" s="71"/>
      <c r="AE44" s="71"/>
    </row>
    <row r="45" spans="1:31" x14ac:dyDescent="0.2">
      <c r="A45" s="74">
        <f t="shared" si="1"/>
        <v>41</v>
      </c>
      <c r="B45" s="74">
        <f t="shared" ref="B45:J45" si="5">A45+1</f>
        <v>42</v>
      </c>
      <c r="C45" s="74">
        <f t="shared" si="5"/>
        <v>43</v>
      </c>
      <c r="D45" s="74">
        <f t="shared" si="5"/>
        <v>44</v>
      </c>
      <c r="E45" s="74">
        <f t="shared" si="5"/>
        <v>45</v>
      </c>
      <c r="F45" s="74">
        <f t="shared" si="5"/>
        <v>46</v>
      </c>
      <c r="G45" s="74">
        <f t="shared" si="5"/>
        <v>47</v>
      </c>
      <c r="H45" s="74">
        <f t="shared" si="5"/>
        <v>48</v>
      </c>
      <c r="I45" s="74">
        <f t="shared" si="5"/>
        <v>49</v>
      </c>
      <c r="J45" s="74">
        <f t="shared" si="5"/>
        <v>50</v>
      </c>
    </row>
    <row r="46" spans="1:31" x14ac:dyDescent="0.2">
      <c r="A46" s="74">
        <f t="shared" si="1"/>
        <v>51</v>
      </c>
      <c r="B46" s="74">
        <f t="shared" ref="B46:J46" si="6">A46+1</f>
        <v>52</v>
      </c>
      <c r="C46" s="74">
        <f t="shared" si="6"/>
        <v>53</v>
      </c>
      <c r="D46" s="74">
        <f t="shared" si="6"/>
        <v>54</v>
      </c>
      <c r="E46" s="74">
        <f t="shared" si="6"/>
        <v>55</v>
      </c>
      <c r="F46" s="74">
        <f t="shared" si="6"/>
        <v>56</v>
      </c>
      <c r="G46" s="74">
        <f t="shared" si="6"/>
        <v>57</v>
      </c>
      <c r="H46" s="74">
        <f t="shared" si="6"/>
        <v>58</v>
      </c>
      <c r="I46" s="74">
        <f t="shared" si="6"/>
        <v>59</v>
      </c>
      <c r="J46" s="74">
        <f t="shared" si="6"/>
        <v>60</v>
      </c>
      <c r="L46" s="71"/>
      <c r="M46" s="71"/>
      <c r="N46" s="71"/>
      <c r="O46" s="71"/>
      <c r="P46" s="71"/>
      <c r="Q46" s="71"/>
      <c r="R46" s="71"/>
      <c r="S46" s="71"/>
      <c r="T46" s="71"/>
      <c r="U46" s="71"/>
      <c r="V46" s="71"/>
      <c r="W46" s="71"/>
      <c r="X46" s="71"/>
      <c r="Y46" s="71"/>
      <c r="Z46" s="71"/>
      <c r="AA46" s="71"/>
      <c r="AB46" s="71"/>
      <c r="AC46" s="71"/>
      <c r="AD46" s="71"/>
      <c r="AE46" s="71"/>
    </row>
    <row r="47" spans="1:31" x14ac:dyDescent="0.2">
      <c r="A47" s="74">
        <f t="shared" si="1"/>
        <v>61</v>
      </c>
      <c r="B47" s="74">
        <f t="shared" ref="B47:J47" si="7">A47+1</f>
        <v>62</v>
      </c>
      <c r="C47" s="74">
        <f t="shared" si="7"/>
        <v>63</v>
      </c>
      <c r="D47" s="74">
        <f t="shared" si="7"/>
        <v>64</v>
      </c>
      <c r="E47" s="74">
        <f t="shared" si="7"/>
        <v>65</v>
      </c>
      <c r="F47" s="74">
        <f t="shared" si="7"/>
        <v>66</v>
      </c>
      <c r="G47" s="74">
        <f t="shared" si="7"/>
        <v>67</v>
      </c>
      <c r="H47" s="74">
        <f t="shared" si="7"/>
        <v>68</v>
      </c>
      <c r="I47" s="74">
        <f t="shared" si="7"/>
        <v>69</v>
      </c>
      <c r="J47" s="74">
        <f t="shared" si="7"/>
        <v>70</v>
      </c>
    </row>
    <row r="48" spans="1:31" x14ac:dyDescent="0.2">
      <c r="A48" s="74">
        <f t="shared" si="1"/>
        <v>71</v>
      </c>
      <c r="B48" s="74">
        <f t="shared" ref="B48:J48" si="8">A48+1</f>
        <v>72</v>
      </c>
      <c r="C48" s="74">
        <f t="shared" si="8"/>
        <v>73</v>
      </c>
      <c r="D48" s="74">
        <f t="shared" si="8"/>
        <v>74</v>
      </c>
      <c r="E48" s="74">
        <f t="shared" si="8"/>
        <v>75</v>
      </c>
      <c r="F48" s="74">
        <f t="shared" si="8"/>
        <v>76</v>
      </c>
      <c r="G48" s="74">
        <f t="shared" si="8"/>
        <v>77</v>
      </c>
      <c r="H48" s="74">
        <f t="shared" si="8"/>
        <v>78</v>
      </c>
      <c r="I48" s="74">
        <f t="shared" si="8"/>
        <v>79</v>
      </c>
      <c r="J48" s="74">
        <f t="shared" si="8"/>
        <v>80</v>
      </c>
      <c r="L48" s="71"/>
      <c r="M48" s="71"/>
      <c r="N48" s="71"/>
      <c r="O48" s="71"/>
      <c r="P48" s="71"/>
      <c r="Q48" s="71"/>
      <c r="R48" s="71"/>
      <c r="S48" s="71"/>
      <c r="T48" s="71"/>
      <c r="U48" s="71"/>
      <c r="V48" s="71"/>
      <c r="W48" s="71"/>
      <c r="X48" s="71"/>
      <c r="Y48" s="71"/>
      <c r="Z48" s="71"/>
      <c r="AA48" s="71"/>
      <c r="AB48" s="71"/>
      <c r="AC48" s="71"/>
      <c r="AD48" s="71"/>
      <c r="AE48" s="71"/>
    </row>
    <row r="49" spans="1:31" x14ac:dyDescent="0.2">
      <c r="A49" s="74">
        <f t="shared" si="1"/>
        <v>81</v>
      </c>
      <c r="B49" s="74">
        <f t="shared" ref="B49:J49" si="9">A49+1</f>
        <v>82</v>
      </c>
      <c r="C49" s="74">
        <f t="shared" si="9"/>
        <v>83</v>
      </c>
      <c r="D49" s="74">
        <f t="shared" si="9"/>
        <v>84</v>
      </c>
      <c r="E49" s="74">
        <f t="shared" si="9"/>
        <v>85</v>
      </c>
      <c r="F49" s="74">
        <f t="shared" si="9"/>
        <v>86</v>
      </c>
      <c r="G49" s="74">
        <f t="shared" si="9"/>
        <v>87</v>
      </c>
      <c r="H49" s="74">
        <f t="shared" si="9"/>
        <v>88</v>
      </c>
      <c r="I49" s="74">
        <f t="shared" si="9"/>
        <v>89</v>
      </c>
      <c r="J49" s="74">
        <f t="shared" si="9"/>
        <v>90</v>
      </c>
    </row>
    <row r="50" spans="1:31" x14ac:dyDescent="0.2">
      <c r="A50" s="74">
        <f t="shared" si="1"/>
        <v>91</v>
      </c>
      <c r="B50" s="74">
        <f t="shared" ref="B50:J50" si="10">A50+1</f>
        <v>92</v>
      </c>
      <c r="C50" s="74">
        <f t="shared" si="10"/>
        <v>93</v>
      </c>
      <c r="D50" s="74">
        <f t="shared" si="10"/>
        <v>94</v>
      </c>
      <c r="E50" s="74">
        <f t="shared" si="10"/>
        <v>95</v>
      </c>
      <c r="F50" s="74">
        <f t="shared" si="10"/>
        <v>96</v>
      </c>
      <c r="G50" s="74">
        <f t="shared" si="10"/>
        <v>97</v>
      </c>
      <c r="H50" s="74">
        <f t="shared" si="10"/>
        <v>98</v>
      </c>
      <c r="I50" s="74">
        <f t="shared" si="10"/>
        <v>99</v>
      </c>
      <c r="J50" s="74">
        <f t="shared" si="10"/>
        <v>100</v>
      </c>
      <c r="L50" s="71"/>
      <c r="M50" s="71"/>
      <c r="N50" s="71"/>
      <c r="O50" s="71"/>
      <c r="P50" s="71"/>
      <c r="Q50" s="71"/>
      <c r="R50" s="71"/>
      <c r="S50" s="71"/>
      <c r="T50" s="71"/>
      <c r="U50" s="71"/>
      <c r="V50" s="71"/>
      <c r="W50" s="71"/>
      <c r="X50" s="71"/>
      <c r="Y50" s="71"/>
      <c r="Z50" s="71"/>
      <c r="AA50" s="71"/>
      <c r="AB50" s="71"/>
      <c r="AC50" s="71"/>
      <c r="AD50" s="71"/>
      <c r="AE50" s="71"/>
    </row>
  </sheetData>
  <mergeCells count="194">
    <mergeCell ref="D4:I4"/>
    <mergeCell ref="D5:I5"/>
    <mergeCell ref="D6:I6"/>
    <mergeCell ref="N6:P6"/>
    <mergeCell ref="N5:P5"/>
    <mergeCell ref="A12:A13"/>
    <mergeCell ref="T5:V5"/>
    <mergeCell ref="T6:V6"/>
    <mergeCell ref="A32:A33"/>
    <mergeCell ref="B32:F33"/>
    <mergeCell ref="B12:F13"/>
    <mergeCell ref="G12:I13"/>
    <mergeCell ref="A10:B10"/>
    <mergeCell ref="A9:B9"/>
    <mergeCell ref="N12:Q12"/>
    <mergeCell ref="R12:U12"/>
    <mergeCell ref="T13:U13"/>
    <mergeCell ref="R13:S13"/>
    <mergeCell ref="J13:K13"/>
    <mergeCell ref="J12:M12"/>
    <mergeCell ref="J32:K33"/>
    <mergeCell ref="T32:U33"/>
    <mergeCell ref="R32:S33"/>
    <mergeCell ref="P32:Q33"/>
    <mergeCell ref="AD32:AE33"/>
    <mergeCell ref="Z32:AA33"/>
    <mergeCell ref="X32:Y33"/>
    <mergeCell ref="V32:W33"/>
    <mergeCell ref="AD12:AE13"/>
    <mergeCell ref="Z12:AA13"/>
    <mergeCell ref="X12:Y13"/>
    <mergeCell ref="V12:W13"/>
    <mergeCell ref="AD16:AE17"/>
    <mergeCell ref="AB32:AC33"/>
    <mergeCell ref="AD14:AE15"/>
    <mergeCell ref="X18:Y19"/>
    <mergeCell ref="Z18:AA19"/>
    <mergeCell ref="AD18:AE19"/>
    <mergeCell ref="X28:Y29"/>
    <mergeCell ref="Z28:AA29"/>
    <mergeCell ref="X26:Y27"/>
    <mergeCell ref="Z26:AA27"/>
    <mergeCell ref="AD26:AE27"/>
    <mergeCell ref="AB26:AC27"/>
    <mergeCell ref="AD20:AE21"/>
    <mergeCell ref="Z22:AA23"/>
    <mergeCell ref="AD22:AE23"/>
    <mergeCell ref="X30:Y31"/>
    <mergeCell ref="N32:O33"/>
    <mergeCell ref="L32:M33"/>
    <mergeCell ref="V18:W19"/>
    <mergeCell ref="T26:U27"/>
    <mergeCell ref="L13:M13"/>
    <mergeCell ref="N13:O13"/>
    <mergeCell ref="P13:Q13"/>
    <mergeCell ref="R14:S15"/>
    <mergeCell ref="N14:O15"/>
    <mergeCell ref="P14:Q15"/>
    <mergeCell ref="V28:W29"/>
    <mergeCell ref="V26:W27"/>
    <mergeCell ref="L22:M23"/>
    <mergeCell ref="P30:Q31"/>
    <mergeCell ref="R28:S29"/>
    <mergeCell ref="R36:S37"/>
    <mergeCell ref="T36:U37"/>
    <mergeCell ref="V36:W37"/>
    <mergeCell ref="X36:Y37"/>
    <mergeCell ref="Z36:AA37"/>
    <mergeCell ref="AD36:AE37"/>
    <mergeCell ref="AB36:AC37"/>
    <mergeCell ref="A36:A37"/>
    <mergeCell ref="B36:F37"/>
    <mergeCell ref="J36:K37"/>
    <mergeCell ref="L36:M37"/>
    <mergeCell ref="N36:O37"/>
    <mergeCell ref="P36:Q37"/>
    <mergeCell ref="T34:U35"/>
    <mergeCell ref="V34:W35"/>
    <mergeCell ref="X34:Y35"/>
    <mergeCell ref="Z34:AA35"/>
    <mergeCell ref="AD34:AE35"/>
    <mergeCell ref="AB34:AC35"/>
    <mergeCell ref="A34:A35"/>
    <mergeCell ref="B34:F35"/>
    <mergeCell ref="J34:K35"/>
    <mergeCell ref="L34:M35"/>
    <mergeCell ref="N34:O35"/>
    <mergeCell ref="P34:Q35"/>
    <mergeCell ref="A14:A15"/>
    <mergeCell ref="B14:F15"/>
    <mergeCell ref="J14:K15"/>
    <mergeCell ref="L14:M15"/>
    <mergeCell ref="X14:Y15"/>
    <mergeCell ref="Z14:AA15"/>
    <mergeCell ref="T14:U15"/>
    <mergeCell ref="V14:W15"/>
    <mergeCell ref="X16:Y17"/>
    <mergeCell ref="Z16:AA17"/>
    <mergeCell ref="A16:A17"/>
    <mergeCell ref="B16:F17"/>
    <mergeCell ref="J16:K17"/>
    <mergeCell ref="L16:M17"/>
    <mergeCell ref="N16:O17"/>
    <mergeCell ref="P16:Q17"/>
    <mergeCell ref="R16:S17"/>
    <mergeCell ref="T16:U17"/>
    <mergeCell ref="V16:W17"/>
    <mergeCell ref="A18:A19"/>
    <mergeCell ref="B18:F19"/>
    <mergeCell ref="J18:K19"/>
    <mergeCell ref="L18:M19"/>
    <mergeCell ref="N18:O19"/>
    <mergeCell ref="P18:Q19"/>
    <mergeCell ref="R18:S19"/>
    <mergeCell ref="T18:U19"/>
    <mergeCell ref="A28:A29"/>
    <mergeCell ref="B28:F29"/>
    <mergeCell ref="J28:K29"/>
    <mergeCell ref="L28:M29"/>
    <mergeCell ref="N28:O29"/>
    <mergeCell ref="A26:A27"/>
    <mergeCell ref="B26:F27"/>
    <mergeCell ref="J26:K27"/>
    <mergeCell ref="L26:M27"/>
    <mergeCell ref="N26:O27"/>
    <mergeCell ref="P26:Q27"/>
    <mergeCell ref="R26:S27"/>
    <mergeCell ref="T28:U29"/>
    <mergeCell ref="A22:A23"/>
    <mergeCell ref="B22:F23"/>
    <mergeCell ref="J22:K23"/>
    <mergeCell ref="A20:A21"/>
    <mergeCell ref="B20:F21"/>
    <mergeCell ref="J20:K21"/>
    <mergeCell ref="L20:M21"/>
    <mergeCell ref="N20:O21"/>
    <mergeCell ref="P20:Q21"/>
    <mergeCell ref="R20:S21"/>
    <mergeCell ref="T20:U21"/>
    <mergeCell ref="AD28:AE29"/>
    <mergeCell ref="AB28:AC29"/>
    <mergeCell ref="R24:S25"/>
    <mergeCell ref="T24:U25"/>
    <mergeCell ref="V24:W25"/>
    <mergeCell ref="A24:A25"/>
    <mergeCell ref="B24:F25"/>
    <mergeCell ref="J24:K25"/>
    <mergeCell ref="L24:M25"/>
    <mergeCell ref="N24:O25"/>
    <mergeCell ref="P24:Q25"/>
    <mergeCell ref="AD24:AE25"/>
    <mergeCell ref="AB24:AC25"/>
    <mergeCell ref="X24:Y25"/>
    <mergeCell ref="Z24:AA25"/>
    <mergeCell ref="P28:Q29"/>
    <mergeCell ref="Z30:AA31"/>
    <mergeCell ref="AD30:AE31"/>
    <mergeCell ref="AB30:AC31"/>
    <mergeCell ref="A30:A31"/>
    <mergeCell ref="B30:F31"/>
    <mergeCell ref="AD38:AE38"/>
    <mergeCell ref="Z38:AA38"/>
    <mergeCell ref="X38:Y38"/>
    <mergeCell ref="V38:W38"/>
    <mergeCell ref="AB38:AC38"/>
    <mergeCell ref="N38:O38"/>
    <mergeCell ref="A38:I38"/>
    <mergeCell ref="R30:S31"/>
    <mergeCell ref="T30:U31"/>
    <mergeCell ref="V30:W31"/>
    <mergeCell ref="T38:U38"/>
    <mergeCell ref="R38:S38"/>
    <mergeCell ref="P38:Q38"/>
    <mergeCell ref="L38:M38"/>
    <mergeCell ref="J38:K38"/>
    <mergeCell ref="J30:K31"/>
    <mergeCell ref="L30:M31"/>
    <mergeCell ref="N30:O31"/>
    <mergeCell ref="R34:S35"/>
    <mergeCell ref="AB12:AC13"/>
    <mergeCell ref="AB14:AC15"/>
    <mergeCell ref="AB16:AC17"/>
    <mergeCell ref="AB18:AC19"/>
    <mergeCell ref="AB20:AC21"/>
    <mergeCell ref="V22:W23"/>
    <mergeCell ref="X22:Y23"/>
    <mergeCell ref="AB22:AC23"/>
    <mergeCell ref="N22:O23"/>
    <mergeCell ref="P22:Q23"/>
    <mergeCell ref="R22:S23"/>
    <mergeCell ref="T22:U23"/>
    <mergeCell ref="V20:W21"/>
    <mergeCell ref="X20:Y21"/>
    <mergeCell ref="Z20:AA21"/>
  </mergeCells>
  <phoneticPr fontId="7" type="noConversion"/>
  <printOptions horizontalCentered="1"/>
  <pageMargins left="0.5" right="0.5" top="0.5" bottom="0.5" header="0.25" footer="0.25"/>
  <pageSetup scale="78" orientation="portrait" r:id="rId1"/>
  <headerFooter scaleWithDoc="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5EB34-A15A-4043-9B9E-3A833D479E34}">
  <dimension ref="A1:C19"/>
  <sheetViews>
    <sheetView showGridLines="0" workbookViewId="0"/>
  </sheetViews>
  <sheetFormatPr defaultRowHeight="15" x14ac:dyDescent="0.25"/>
  <cols>
    <col min="1" max="1" width="2.85546875" style="125" customWidth="1"/>
    <col min="2" max="2" width="71.5703125" style="125" customWidth="1"/>
    <col min="3" max="3" width="22.28515625" style="114" customWidth="1"/>
    <col min="4" max="16384" width="9.140625" style="114"/>
  </cols>
  <sheetData>
    <row r="1" spans="1:3" ht="32.1" customHeight="1" x14ac:dyDescent="0.25">
      <c r="A1" s="111"/>
      <c r="B1" s="112" t="s">
        <v>141</v>
      </c>
      <c r="C1" s="113"/>
    </row>
    <row r="2" spans="1:3" ht="15.75" x14ac:dyDescent="0.25">
      <c r="A2" s="115"/>
      <c r="B2" s="116"/>
      <c r="C2" s="117"/>
    </row>
    <row r="3" spans="1:3" ht="15.75" x14ac:dyDescent="0.25">
      <c r="A3" s="115"/>
      <c r="B3" s="118" t="s">
        <v>137</v>
      </c>
      <c r="C3" s="117"/>
    </row>
    <row r="4" spans="1:3" x14ac:dyDescent="0.25">
      <c r="A4" s="115"/>
      <c r="B4" s="119" t="s">
        <v>142</v>
      </c>
      <c r="C4" s="117"/>
    </row>
    <row r="5" spans="1:3" ht="15.75" x14ac:dyDescent="0.25">
      <c r="A5" s="115"/>
      <c r="B5" s="120"/>
      <c r="C5" s="117"/>
    </row>
    <row r="6" spans="1:3" ht="15.75" x14ac:dyDescent="0.25">
      <c r="A6" s="115"/>
      <c r="B6" s="121" t="s">
        <v>161</v>
      </c>
      <c r="C6" s="117"/>
    </row>
    <row r="7" spans="1:3" ht="15.75" x14ac:dyDescent="0.25">
      <c r="A7" s="115"/>
      <c r="B7" s="120"/>
      <c r="C7" s="117"/>
    </row>
    <row r="8" spans="1:3" ht="30.75" x14ac:dyDescent="0.25">
      <c r="A8" s="115"/>
      <c r="B8" s="120" t="s">
        <v>138</v>
      </c>
      <c r="C8" s="117"/>
    </row>
    <row r="9" spans="1:3" ht="15.75" x14ac:dyDescent="0.25">
      <c r="A9" s="115"/>
      <c r="B9" s="120"/>
      <c r="C9" s="117"/>
    </row>
    <row r="10" spans="1:3" ht="30.75" x14ac:dyDescent="0.25">
      <c r="A10" s="115"/>
      <c r="B10" s="120" t="s">
        <v>139</v>
      </c>
      <c r="C10" s="117"/>
    </row>
    <row r="11" spans="1:3" ht="15.75" x14ac:dyDescent="0.25">
      <c r="A11" s="115"/>
      <c r="B11" s="120"/>
      <c r="C11" s="117"/>
    </row>
    <row r="12" spans="1:3" ht="30.75" x14ac:dyDescent="0.25">
      <c r="A12" s="115"/>
      <c r="B12" s="120" t="s">
        <v>140</v>
      </c>
      <c r="C12" s="117"/>
    </row>
    <row r="13" spans="1:3" ht="15.75" x14ac:dyDescent="0.25">
      <c r="A13" s="115"/>
      <c r="B13" s="120"/>
      <c r="C13" s="117"/>
    </row>
    <row r="14" spans="1:3" ht="15.75" x14ac:dyDescent="0.25">
      <c r="A14" s="115"/>
      <c r="B14" s="121" t="s">
        <v>162</v>
      </c>
      <c r="C14" s="117"/>
    </row>
    <row r="15" spans="1:3" ht="15.75" x14ac:dyDescent="0.25">
      <c r="A15" s="115"/>
      <c r="B15" s="122" t="s">
        <v>143</v>
      </c>
      <c r="C15" s="117"/>
    </row>
    <row r="16" spans="1:3" ht="15.75" x14ac:dyDescent="0.25">
      <c r="A16" s="115"/>
      <c r="B16" s="123"/>
      <c r="C16" s="117"/>
    </row>
    <row r="17" spans="1:3" ht="15.75" x14ac:dyDescent="0.25">
      <c r="A17" s="115"/>
      <c r="B17" s="124" t="s">
        <v>144</v>
      </c>
      <c r="C17" s="117"/>
    </row>
    <row r="18" spans="1:3" x14ac:dyDescent="0.25">
      <c r="A18" s="115"/>
      <c r="B18" s="115"/>
      <c r="C18" s="117"/>
    </row>
    <row r="19" spans="1:3" x14ac:dyDescent="0.25">
      <c r="A19" s="115"/>
      <c r="B19" s="115"/>
      <c r="C19" s="117"/>
    </row>
  </sheetData>
  <hyperlinks>
    <hyperlink ref="B15" r:id="rId1" xr:uid="{2A7539DD-2F6A-43E5-A2D9-F75D55978B16}"/>
    <hyperlink ref="B4" r:id="rId2" xr:uid="{DB326558-669F-4E65-AAF8-92B62BF2035D}"/>
  </hyperlinks>
  <pageMargins left="0.7" right="0.7" top="0.75" bottom="0.75" header="0.3" footer="0.3"/>
  <pageSetup orientation="portrait" r:id="rId3"/>
  <drawing r:id="rId4"/>
  <pictur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7</vt:i4>
      </vt:variant>
    </vt:vector>
  </HeadingPairs>
  <TitlesOfParts>
    <vt:vector size="13" baseType="lpstr">
      <vt:lpstr>Roster</vt:lpstr>
      <vt:lpstr>Lineup</vt:lpstr>
      <vt:lpstr>Playing Time</vt:lpstr>
      <vt:lpstr>Stats Summary</vt:lpstr>
      <vt:lpstr>Stats Worksheet</vt:lpstr>
      <vt:lpstr>©</vt:lpstr>
      <vt:lpstr>Line_Up_Names</vt:lpstr>
      <vt:lpstr>lineup_players</vt:lpstr>
      <vt:lpstr>Lineup!Print_Area</vt:lpstr>
      <vt:lpstr>Roster!Print_Area</vt:lpstr>
      <vt:lpstr>'Stats Summary'!Print_Area</vt:lpstr>
      <vt:lpstr>'Stats Worksheet'!Print_Area</vt:lpstr>
      <vt:lpstr>'Stats Summary'!Print_Titles</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Basketball Team Roster Template</dc:title>
  <dc:creator>Vertex42.com</dc:creator>
  <dc:description>(c) 2012-2021 Vertex42 LLC. All Rights Reserved.</dc:description>
  <cp:lastModifiedBy>Vertex42.com Templates</cp:lastModifiedBy>
  <cp:lastPrinted>2021-12-02T16:53:21Z</cp:lastPrinted>
  <dcterms:created xsi:type="dcterms:W3CDTF">2011-03-05T03:16:49Z</dcterms:created>
  <dcterms:modified xsi:type="dcterms:W3CDTF">2021-12-02T17:41:31Z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2012-2021 Vertex42 LLC</vt:lpwstr>
  </property>
  <property fmtid="{D5CDD505-2E9C-101B-9397-08002B2CF9AE}" pid="3" name="Version">
    <vt:lpwstr>1.2.0</vt:lpwstr>
  </property>
</Properties>
</file>