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4.xml" ContentType="application/vnd.openxmlformats-officedocument.drawing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n\Dropbox\Excel Campus\Posts\Answers\Chart Variances\"/>
    </mc:Choice>
  </mc:AlternateContent>
  <bookViews>
    <workbookView xWindow="0" yWindow="0" windowWidth="19125" windowHeight="7590"/>
  </bookViews>
  <sheets>
    <sheet name="Original Chart" sheetId="1" r:id="rId1"/>
    <sheet name="Variance on Chart" sheetId="6" r:id="rId2"/>
    <sheet name="Panel Charts" sheetId="5" r:id="rId3"/>
    <sheet name="Panel Charts Vertical" sheetId="4" r:id="rId4"/>
    <sheet name="Source" sheetId="7" r:id="rId5"/>
  </sheets>
  <calcPr calcId="152511"/>
</workbook>
</file>

<file path=xl/calcChain.xml><?xml version="1.0" encoding="utf-8"?>
<calcChain xmlns="http://schemas.openxmlformats.org/spreadsheetml/2006/main">
  <c r="D14" i="6" l="1"/>
  <c r="D13" i="6"/>
  <c r="D12" i="6"/>
  <c r="D11" i="6"/>
  <c r="D10" i="6"/>
  <c r="D9" i="6"/>
  <c r="D8" i="6"/>
  <c r="D7" i="6"/>
  <c r="D6" i="6"/>
  <c r="D5" i="6"/>
  <c r="D4" i="6"/>
  <c r="D3" i="6"/>
  <c r="D2" i="6"/>
  <c r="H14" i="5"/>
  <c r="G14" i="5"/>
  <c r="F14" i="5"/>
  <c r="C14" i="5"/>
  <c r="H13" i="5"/>
  <c r="G13" i="5"/>
  <c r="F13" i="5"/>
  <c r="C13" i="5"/>
  <c r="H12" i="5"/>
  <c r="G12" i="5"/>
  <c r="F12" i="5"/>
  <c r="C12" i="5"/>
  <c r="H11" i="5"/>
  <c r="G11" i="5"/>
  <c r="F11" i="5"/>
  <c r="C11" i="5"/>
  <c r="B11" i="5"/>
  <c r="H10" i="5"/>
  <c r="F10" i="5"/>
  <c r="G10" i="5" s="1"/>
  <c r="C10" i="5"/>
  <c r="H9" i="5"/>
  <c r="F9" i="5"/>
  <c r="G9" i="5" s="1"/>
  <c r="C9" i="5"/>
  <c r="H8" i="5"/>
  <c r="F8" i="5"/>
  <c r="G8" i="5" s="1"/>
  <c r="C8" i="5"/>
  <c r="H7" i="5"/>
  <c r="F7" i="5"/>
  <c r="G7" i="5" s="1"/>
  <c r="C7" i="5"/>
  <c r="H6" i="5"/>
  <c r="F6" i="5"/>
  <c r="G6" i="5" s="1"/>
  <c r="C6" i="5"/>
  <c r="H5" i="5"/>
  <c r="F5" i="5"/>
  <c r="G5" i="5" s="1"/>
  <c r="C5" i="5"/>
  <c r="H4" i="5"/>
  <c r="F4" i="5"/>
  <c r="G4" i="5" s="1"/>
  <c r="C4" i="5"/>
  <c r="H3" i="5"/>
  <c r="F3" i="5"/>
  <c r="G3" i="5" s="1"/>
  <c r="C3" i="5"/>
  <c r="G2" i="5"/>
  <c r="F2" i="5"/>
  <c r="C2" i="5"/>
  <c r="B2" i="5"/>
  <c r="H4" i="4"/>
  <c r="H5" i="4"/>
  <c r="H6" i="4"/>
  <c r="H7" i="4"/>
  <c r="H8" i="4"/>
  <c r="H9" i="4"/>
  <c r="H10" i="4"/>
  <c r="H11" i="4"/>
  <c r="H12" i="4"/>
  <c r="H13" i="4"/>
  <c r="H14" i="4"/>
  <c r="H3" i="4"/>
  <c r="C14" i="4"/>
  <c r="C13" i="4"/>
  <c r="C12" i="4"/>
  <c r="C11" i="4"/>
  <c r="C10" i="4"/>
  <c r="C9" i="4"/>
  <c r="C8" i="4"/>
  <c r="C7" i="4"/>
  <c r="C6" i="4"/>
  <c r="C5" i="4"/>
  <c r="C4" i="4"/>
  <c r="C3" i="4"/>
  <c r="C2" i="4"/>
  <c r="B11" i="4"/>
  <c r="B2" i="4"/>
  <c r="F14" i="4"/>
  <c r="G14" i="4" s="1"/>
  <c r="F13" i="4"/>
  <c r="G13" i="4" s="1"/>
  <c r="F12" i="4"/>
  <c r="G12" i="4" s="1"/>
  <c r="F11" i="4"/>
  <c r="G11" i="4" s="1"/>
  <c r="F10" i="4"/>
  <c r="G10" i="4" s="1"/>
  <c r="F9" i="4"/>
  <c r="G9" i="4" s="1"/>
  <c r="F8" i="4"/>
  <c r="G8" i="4" s="1"/>
  <c r="F7" i="4"/>
  <c r="G7" i="4" s="1"/>
  <c r="F6" i="4"/>
  <c r="G6" i="4" s="1"/>
  <c r="F5" i="4"/>
  <c r="G5" i="4" s="1"/>
  <c r="F4" i="4"/>
  <c r="G4" i="4" s="1"/>
  <c r="F3" i="4"/>
  <c r="G3" i="4" s="1"/>
  <c r="F2" i="4"/>
  <c r="G2" i="4" s="1"/>
</calcChain>
</file>

<file path=xl/sharedStrings.xml><?xml version="1.0" encoding="utf-8"?>
<sst xmlns="http://schemas.openxmlformats.org/spreadsheetml/2006/main" count="29" uniqueCount="14">
  <si>
    <t>Jon Acampora</t>
  </si>
  <si>
    <t>Month</t>
  </si>
  <si>
    <t>Budget</t>
  </si>
  <si>
    <t>Actual</t>
  </si>
  <si>
    <t>Variance</t>
  </si>
  <si>
    <t>Variance %</t>
  </si>
  <si>
    <t>Year</t>
  </si>
  <si>
    <t>Variance $</t>
  </si>
  <si>
    <t>Mo. Growth</t>
  </si>
  <si>
    <t>Author:</t>
  </si>
  <si>
    <t xml:space="preserve">Source: </t>
  </si>
  <si>
    <t>http://www.excelcampus.com/charts/variance-line-charts/</t>
  </si>
  <si>
    <t>Newsletter:</t>
  </si>
  <si>
    <t>http://www.excelcampus.com/newsletter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</si>
</sst>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9" fontId="0" fillId="0" borderId="0" xfId="0" applyNumberFormat="1"/>
    <xf numFmtId="0" fontId="3" fillId="0" borderId="0" xfId="0" applyFont="1"/>
    <xf numFmtId="3" fontId="0" fillId="0" borderId="0" xfId="3" applyNumberFormat="1" applyFont="1"/>
    <xf numFmtId="0" fontId="0" fillId="0" borderId="0" xfId="0" applyNumberFormat="1" applyAlignment="1">
      <alignment horizontal="left"/>
    </xf>
    <xf numFmtId="9" fontId="0" fillId="0" borderId="0" xfId="4" applyFont="1"/>
    <xf numFmtId="0" fontId="2" fillId="0" borderId="0" xfId="2"/>
  </cellXfs>
  <cellStyles count="5">
    <cellStyle name="Comma" xfId="3" builtinId="3"/>
    <cellStyle name="Comma 2" xfId="1"/>
    <cellStyle name="Hyperlink" xfId="2" builtinId="8"/>
    <cellStyle name="Normal" xfId="0" builtinId="0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'Original Chart'!$B$1</c:f>
              <c:strCache>
                <c:ptCount val="1"/>
                <c:pt idx="0">
                  <c:v>Budget</c:v>
                </c:pt>
              </c:strCache>
            </c:strRef>
          </c:tx>
          <c:cat>
            <c:numRef>
              <c:f>'Original Chart'!$A$2:$A$14</c:f>
              <c:numCache>
                <c:formatCode>m/d/yyyy</c:formatCode>
                <c:ptCount val="13"/>
                <c:pt idx="0">
                  <c:v>41365</c:v>
                </c:pt>
                <c:pt idx="1">
                  <c:v>41395</c:v>
                </c:pt>
                <c:pt idx="2">
                  <c:v>41426</c:v>
                </c:pt>
                <c:pt idx="3">
                  <c:v>41456</c:v>
                </c:pt>
                <c:pt idx="4">
                  <c:v>41487</c:v>
                </c:pt>
                <c:pt idx="5">
                  <c:v>41518</c:v>
                </c:pt>
                <c:pt idx="6">
                  <c:v>41548</c:v>
                </c:pt>
                <c:pt idx="7">
                  <c:v>41579</c:v>
                </c:pt>
                <c:pt idx="8">
                  <c:v>41609</c:v>
                </c:pt>
                <c:pt idx="9">
                  <c:v>41640</c:v>
                </c:pt>
                <c:pt idx="10">
                  <c:v>41671</c:v>
                </c:pt>
                <c:pt idx="11">
                  <c:v>41699</c:v>
                </c:pt>
                <c:pt idx="12">
                  <c:v>41730</c:v>
                </c:pt>
              </c:numCache>
            </c:numRef>
          </c:cat>
          <c:val>
            <c:numRef>
              <c:f>'Original Chart'!$B$2:$B$14</c:f>
              <c:numCache>
                <c:formatCode>#,##0</c:formatCode>
                <c:ptCount val="13"/>
                <c:pt idx="0">
                  <c:v>2779397.8388999999</c:v>
                </c:pt>
                <c:pt idx="1">
                  <c:v>2303077.5063</c:v>
                </c:pt>
                <c:pt idx="2">
                  <c:v>1977470.6174999999</c:v>
                </c:pt>
                <c:pt idx="3">
                  <c:v>2130876.5499</c:v>
                </c:pt>
                <c:pt idx="4">
                  <c:v>2631809.5748999999</c:v>
                </c:pt>
                <c:pt idx="5">
                  <c:v>3134931.4088999997</c:v>
                </c:pt>
                <c:pt idx="6">
                  <c:v>3831193.2419999996</c:v>
                </c:pt>
                <c:pt idx="7">
                  <c:v>4256586.1584000001</c:v>
                </c:pt>
                <c:pt idx="8">
                  <c:v>4680508.6008000001</c:v>
                </c:pt>
                <c:pt idx="9">
                  <c:v>4525207.1091</c:v>
                </c:pt>
                <c:pt idx="10">
                  <c:v>3689142.9183</c:v>
                </c:pt>
                <c:pt idx="11">
                  <c:v>3439424.3192999996</c:v>
                </c:pt>
                <c:pt idx="12">
                  <c:v>2723779.2725999998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'Original Chart'!$C$1</c:f>
              <c:strCache>
                <c:ptCount val="1"/>
                <c:pt idx="0">
                  <c:v>Actual</c:v>
                </c:pt>
              </c:strCache>
            </c:strRef>
          </c:tx>
          <c:cat>
            <c:numRef>
              <c:f>'Original Chart'!$A$2:$A$14</c:f>
              <c:numCache>
                <c:formatCode>m/d/yyyy</c:formatCode>
                <c:ptCount val="13"/>
                <c:pt idx="0">
                  <c:v>41365</c:v>
                </c:pt>
                <c:pt idx="1">
                  <c:v>41395</c:v>
                </c:pt>
                <c:pt idx="2">
                  <c:v>41426</c:v>
                </c:pt>
                <c:pt idx="3">
                  <c:v>41456</c:v>
                </c:pt>
                <c:pt idx="4">
                  <c:v>41487</c:v>
                </c:pt>
                <c:pt idx="5">
                  <c:v>41518</c:v>
                </c:pt>
                <c:pt idx="6">
                  <c:v>41548</c:v>
                </c:pt>
                <c:pt idx="7">
                  <c:v>41579</c:v>
                </c:pt>
                <c:pt idx="8">
                  <c:v>41609</c:v>
                </c:pt>
                <c:pt idx="9">
                  <c:v>41640</c:v>
                </c:pt>
                <c:pt idx="10">
                  <c:v>41671</c:v>
                </c:pt>
                <c:pt idx="11">
                  <c:v>41699</c:v>
                </c:pt>
                <c:pt idx="12">
                  <c:v>41730</c:v>
                </c:pt>
              </c:numCache>
            </c:numRef>
          </c:cat>
          <c:val>
            <c:numRef>
              <c:f>'Original Chart'!$C$2:$C$14</c:f>
              <c:numCache>
                <c:formatCode>#,##0</c:formatCode>
                <c:ptCount val="13"/>
                <c:pt idx="0">
                  <c:v>2976630.6573000001</c:v>
                </c:pt>
                <c:pt idx="1">
                  <c:v>2517867.2771999999</c:v>
                </c:pt>
                <c:pt idx="2">
                  <c:v>2137941.5858999998</c:v>
                </c:pt>
                <c:pt idx="3">
                  <c:v>2351454.4106999999</c:v>
                </c:pt>
                <c:pt idx="4">
                  <c:v>2825438.0417999998</c:v>
                </c:pt>
                <c:pt idx="5">
                  <c:v>3301410.1931999996</c:v>
                </c:pt>
                <c:pt idx="6">
                  <c:v>3968494.1036999999</c:v>
                </c:pt>
                <c:pt idx="7">
                  <c:v>4381916.1786000002</c:v>
                </c:pt>
                <c:pt idx="8">
                  <c:v>4782399.7725</c:v>
                </c:pt>
                <c:pt idx="9">
                  <c:v>4608325.2293999996</c:v>
                </c:pt>
                <c:pt idx="10">
                  <c:v>3719131.2917999998</c:v>
                </c:pt>
                <c:pt idx="11">
                  <c:v>3511287.3977999999</c:v>
                </c:pt>
                <c:pt idx="12">
                  <c:v>2839210.6365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5519664"/>
        <c:axId val="715515744"/>
      </c:lineChart>
      <c:dateAx>
        <c:axId val="71551966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715515744"/>
        <c:crosses val="autoZero"/>
        <c:auto val="1"/>
        <c:lblOffset val="100"/>
        <c:baseTimeUnit val="months"/>
      </c:dateAx>
      <c:valAx>
        <c:axId val="71551574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7155196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'Variance on Chart'!$B$1</c:f>
              <c:strCache>
                <c:ptCount val="1"/>
                <c:pt idx="0">
                  <c:v>Budget</c:v>
                </c:pt>
              </c:strCache>
            </c:strRef>
          </c:tx>
          <c:cat>
            <c:numRef>
              <c:f>'Variance on Chart'!$A$2:$A$14</c:f>
              <c:numCache>
                <c:formatCode>m/d/yyyy</c:formatCode>
                <c:ptCount val="13"/>
                <c:pt idx="0">
                  <c:v>41365</c:v>
                </c:pt>
                <c:pt idx="1">
                  <c:v>41395</c:v>
                </c:pt>
                <c:pt idx="2">
                  <c:v>41426</c:v>
                </c:pt>
                <c:pt idx="3">
                  <c:v>41456</c:v>
                </c:pt>
                <c:pt idx="4">
                  <c:v>41487</c:v>
                </c:pt>
                <c:pt idx="5">
                  <c:v>41518</c:v>
                </c:pt>
                <c:pt idx="6">
                  <c:v>41548</c:v>
                </c:pt>
                <c:pt idx="7">
                  <c:v>41579</c:v>
                </c:pt>
                <c:pt idx="8">
                  <c:v>41609</c:v>
                </c:pt>
                <c:pt idx="9">
                  <c:v>41640</c:v>
                </c:pt>
                <c:pt idx="10">
                  <c:v>41671</c:v>
                </c:pt>
                <c:pt idx="11">
                  <c:v>41699</c:v>
                </c:pt>
                <c:pt idx="12">
                  <c:v>41730</c:v>
                </c:pt>
              </c:numCache>
            </c:numRef>
          </c:cat>
          <c:val>
            <c:numRef>
              <c:f>'Variance on Chart'!$B$2:$B$14</c:f>
              <c:numCache>
                <c:formatCode>#,##0</c:formatCode>
                <c:ptCount val="13"/>
                <c:pt idx="0">
                  <c:v>2779397.8388999999</c:v>
                </c:pt>
                <c:pt idx="1">
                  <c:v>2303077.5063</c:v>
                </c:pt>
                <c:pt idx="2">
                  <c:v>1977470.6174999999</c:v>
                </c:pt>
                <c:pt idx="3">
                  <c:v>2130876.5499</c:v>
                </c:pt>
                <c:pt idx="4">
                  <c:v>2631809.5748999999</c:v>
                </c:pt>
                <c:pt idx="5">
                  <c:v>3134931.4088999997</c:v>
                </c:pt>
                <c:pt idx="6">
                  <c:v>3831193.2419999996</c:v>
                </c:pt>
                <c:pt idx="7">
                  <c:v>4256586.1584000001</c:v>
                </c:pt>
                <c:pt idx="8">
                  <c:v>4680508.6008000001</c:v>
                </c:pt>
                <c:pt idx="9">
                  <c:v>4525207.1091</c:v>
                </c:pt>
                <c:pt idx="10">
                  <c:v>3689142.9183</c:v>
                </c:pt>
                <c:pt idx="11">
                  <c:v>3439424.3192999996</c:v>
                </c:pt>
                <c:pt idx="12">
                  <c:v>2723779.2725999998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'Variance on Chart'!$C$1</c:f>
              <c:strCache>
                <c:ptCount val="1"/>
                <c:pt idx="0">
                  <c:v>Actual</c:v>
                </c:pt>
              </c:strCache>
            </c:strRef>
          </c:tx>
          <c:dLbls>
            <c:dLbl>
              <c:idx val="0"/>
              <c:layout/>
              <c:tx>
                <c:rich>
                  <a:bodyPr/>
                  <a:lstStyle/>
                  <a:p>
                    <a:fld id="{6B4B7CAF-F922-40E3-80BF-2DDDC06AEF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4F98DCE4-136E-4DEA-942A-301091615D8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744A9B93-7E89-4493-8663-91705E446E2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4DC819AE-8A42-4FCE-ADD4-C11ADD0366F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E4358AE9-38B0-46FC-98E8-D8CED2D552B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fld id="{6AB12C67-34A1-4D6A-BD10-50CEC6571D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6"/>
              <c:layout/>
              <c:tx>
                <c:rich>
                  <a:bodyPr/>
                  <a:lstStyle/>
                  <a:p>
                    <a:fld id="{A2B1A9DE-CBD5-4DE3-955E-880AB17300D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7"/>
              <c:layout/>
              <c:tx>
                <c:rich>
                  <a:bodyPr/>
                  <a:lstStyle/>
                  <a:p>
                    <a:fld id="{1CBB930B-5701-4B2B-BE9D-0C9C6952009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8"/>
              <c:layout/>
              <c:tx>
                <c:rich>
                  <a:bodyPr/>
                  <a:lstStyle/>
                  <a:p>
                    <a:fld id="{94203939-7651-4A6E-9E33-46694C155C3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9"/>
              <c:layout/>
              <c:tx>
                <c:rich>
                  <a:bodyPr/>
                  <a:lstStyle/>
                  <a:p>
                    <a:fld id="{592FAB89-4685-491E-B639-BEE784032F3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0"/>
              <c:layout/>
              <c:tx>
                <c:rich>
                  <a:bodyPr/>
                  <a:lstStyle/>
                  <a:p>
                    <a:fld id="{7588FE51-88A4-4BB3-914F-CBCBA5328E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1"/>
              <c:layout/>
              <c:tx>
                <c:rich>
                  <a:bodyPr/>
                  <a:lstStyle/>
                  <a:p>
                    <a:fld id="{2431AE58-8C28-47B9-A80F-5D96FF4BE2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2"/>
              <c:layout/>
              <c:tx>
                <c:rich>
                  <a:bodyPr/>
                  <a:lstStyle/>
                  <a:p>
                    <a:fld id="{0B2D0376-06D4-422B-A9E6-20FCF5A8D7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0"/>
              </c:ext>
            </c:extLst>
          </c:dLbls>
          <c:cat>
            <c:numRef>
              <c:f>'Variance on Chart'!$A$2:$A$14</c:f>
              <c:numCache>
                <c:formatCode>m/d/yyyy</c:formatCode>
                <c:ptCount val="13"/>
                <c:pt idx="0">
                  <c:v>41365</c:v>
                </c:pt>
                <c:pt idx="1">
                  <c:v>41395</c:v>
                </c:pt>
                <c:pt idx="2">
                  <c:v>41426</c:v>
                </c:pt>
                <c:pt idx="3">
                  <c:v>41456</c:v>
                </c:pt>
                <c:pt idx="4">
                  <c:v>41487</c:v>
                </c:pt>
                <c:pt idx="5">
                  <c:v>41518</c:v>
                </c:pt>
                <c:pt idx="6">
                  <c:v>41548</c:v>
                </c:pt>
                <c:pt idx="7">
                  <c:v>41579</c:v>
                </c:pt>
                <c:pt idx="8">
                  <c:v>41609</c:v>
                </c:pt>
                <c:pt idx="9">
                  <c:v>41640</c:v>
                </c:pt>
                <c:pt idx="10">
                  <c:v>41671</c:v>
                </c:pt>
                <c:pt idx="11">
                  <c:v>41699</c:v>
                </c:pt>
                <c:pt idx="12">
                  <c:v>41730</c:v>
                </c:pt>
              </c:numCache>
            </c:numRef>
          </c:cat>
          <c:val>
            <c:numRef>
              <c:f>'Variance on Chart'!$C$2:$C$14</c:f>
              <c:numCache>
                <c:formatCode>#,##0</c:formatCode>
                <c:ptCount val="13"/>
                <c:pt idx="0">
                  <c:v>2976630.6573000001</c:v>
                </c:pt>
                <c:pt idx="1">
                  <c:v>2517867.2771999999</c:v>
                </c:pt>
                <c:pt idx="2">
                  <c:v>2137941.5858999998</c:v>
                </c:pt>
                <c:pt idx="3">
                  <c:v>2351454.4106999999</c:v>
                </c:pt>
                <c:pt idx="4">
                  <c:v>2825438.0417999998</c:v>
                </c:pt>
                <c:pt idx="5">
                  <c:v>3301410.1931999996</c:v>
                </c:pt>
                <c:pt idx="6">
                  <c:v>3968494.1036999999</c:v>
                </c:pt>
                <c:pt idx="7">
                  <c:v>4381916.1786000002</c:v>
                </c:pt>
                <c:pt idx="8">
                  <c:v>4782399.7725</c:v>
                </c:pt>
                <c:pt idx="9">
                  <c:v>4608325.2293999996</c:v>
                </c:pt>
                <c:pt idx="10">
                  <c:v>3719131.2917999998</c:v>
                </c:pt>
                <c:pt idx="11">
                  <c:v>3511287.3977999999</c:v>
                </c:pt>
                <c:pt idx="12">
                  <c:v>2839210.6365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'Variance on Chart'!$D$2:$D$14</c15:f>
                <c15:dlblRangeCache>
                  <c:ptCount val="13"/>
                  <c:pt idx="0">
                    <c:v>7%</c:v>
                  </c:pt>
                  <c:pt idx="1">
                    <c:v>9%</c:v>
                  </c:pt>
                  <c:pt idx="2">
                    <c:v>8%</c:v>
                  </c:pt>
                  <c:pt idx="3">
                    <c:v>10%</c:v>
                  </c:pt>
                  <c:pt idx="4">
                    <c:v>7%</c:v>
                  </c:pt>
                  <c:pt idx="5">
                    <c:v>5%</c:v>
                  </c:pt>
                  <c:pt idx="6">
                    <c:v>4%</c:v>
                  </c:pt>
                  <c:pt idx="7">
                    <c:v>3%</c:v>
                  </c:pt>
                  <c:pt idx="8">
                    <c:v>2%</c:v>
                  </c:pt>
                  <c:pt idx="9">
                    <c:v>2%</c:v>
                  </c:pt>
                  <c:pt idx="10">
                    <c:v>1%</c:v>
                  </c:pt>
                  <c:pt idx="11">
                    <c:v>2%</c:v>
                  </c:pt>
                  <c:pt idx="12">
                    <c:v>4%</c:v>
                  </c:pt>
                </c15:dlblRangeCache>
              </c15:datalabelsRang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5517312"/>
        <c:axId val="715520056"/>
      </c:lineChart>
      <c:dateAx>
        <c:axId val="71551731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715520056"/>
        <c:crosses val="autoZero"/>
        <c:auto val="1"/>
        <c:lblOffset val="100"/>
        <c:baseTimeUnit val="months"/>
      </c:dateAx>
      <c:valAx>
        <c:axId val="71552005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71551731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</a:t>
            </a:r>
            <a:r>
              <a:rPr lang="en-US" baseline="0"/>
              <a:t> vs Budget Trend</a:t>
            </a:r>
            <a:endParaRPr lang="en-US"/>
          </a:p>
        </c:rich>
      </c:tx>
      <c:layout>
        <c:manualLayout>
          <c:xMode val="edge"/>
          <c:yMode val="edge"/>
          <c:x val="0.31122222222222223"/>
          <c:y val="1.32669983416252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11787610694737"/>
          <c:y val="0.23490667833187517"/>
          <c:w val="0.86487361437220212"/>
          <c:h val="0.58354585885097698"/>
        </c:manualLayout>
      </c:layout>
      <c:lineChart>
        <c:grouping val="standard"/>
        <c:varyColors val="0"/>
        <c:ser>
          <c:idx val="0"/>
          <c:order val="0"/>
          <c:tx>
            <c:strRef>
              <c:f>'Panel Charts'!$D$1</c:f>
              <c:strCache>
                <c:ptCount val="1"/>
                <c:pt idx="0">
                  <c:v>Budget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19050">
                <a:solidFill>
                  <a:schemeClr val="accent1"/>
                </a:solidFill>
              </a:ln>
              <a:effectLst/>
            </c:spPr>
          </c:marker>
          <c:cat>
            <c:multiLvlStrRef>
              <c:f>'Panel Charts'!$B$2:$C$14</c:f>
              <c:multiLvlStrCache>
                <c:ptCount val="13"/>
                <c:lvl>
                  <c:pt idx="0">
                    <c:v>Apr</c:v>
                  </c:pt>
                  <c:pt idx="1">
                    <c:v>May</c:v>
                  </c:pt>
                  <c:pt idx="2">
                    <c:v>Jun</c:v>
                  </c:pt>
                  <c:pt idx="3">
                    <c:v>Jul</c:v>
                  </c:pt>
                  <c:pt idx="4">
                    <c:v>Aug</c:v>
                  </c:pt>
                  <c:pt idx="5">
                    <c:v>Sep</c:v>
                  </c:pt>
                  <c:pt idx="6">
                    <c:v>Oct</c:v>
                  </c:pt>
                  <c:pt idx="7">
                    <c:v>Nov</c:v>
                  </c:pt>
                  <c:pt idx="8">
                    <c:v>Dec</c:v>
                  </c:pt>
                  <c:pt idx="9">
                    <c:v>Jan</c:v>
                  </c:pt>
                  <c:pt idx="10">
                    <c:v>Feb</c:v>
                  </c:pt>
                  <c:pt idx="11">
                    <c:v>Mar</c:v>
                  </c:pt>
                  <c:pt idx="12">
                    <c:v>Apr</c:v>
                  </c:pt>
                </c:lvl>
                <c:lvl>
                  <c:pt idx="0">
                    <c:v>2013</c:v>
                  </c:pt>
                  <c:pt idx="9">
                    <c:v>2014</c:v>
                  </c:pt>
                </c:lvl>
              </c:multiLvlStrCache>
            </c:multiLvlStrRef>
          </c:cat>
          <c:val>
            <c:numRef>
              <c:f>'Panel Charts'!$D$2:$D$14</c:f>
              <c:numCache>
                <c:formatCode>#,##0</c:formatCode>
                <c:ptCount val="13"/>
                <c:pt idx="0">
                  <c:v>2779397.8388999999</c:v>
                </c:pt>
                <c:pt idx="1">
                  <c:v>2303077.5063</c:v>
                </c:pt>
                <c:pt idx="2">
                  <c:v>1977470.6174999999</c:v>
                </c:pt>
                <c:pt idx="3">
                  <c:v>2130876.5499</c:v>
                </c:pt>
                <c:pt idx="4">
                  <c:v>2631809.5748999999</c:v>
                </c:pt>
                <c:pt idx="5">
                  <c:v>3134931.4088999997</c:v>
                </c:pt>
                <c:pt idx="6">
                  <c:v>3831193.2419999996</c:v>
                </c:pt>
                <c:pt idx="7">
                  <c:v>4256586.1584000001</c:v>
                </c:pt>
                <c:pt idx="8">
                  <c:v>4680508.6008000001</c:v>
                </c:pt>
                <c:pt idx="9">
                  <c:v>4525207.1091</c:v>
                </c:pt>
                <c:pt idx="10">
                  <c:v>3689142.9183</c:v>
                </c:pt>
                <c:pt idx="11">
                  <c:v>3439424.3192999996</c:v>
                </c:pt>
                <c:pt idx="12">
                  <c:v>2723779.2725999998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'Panel Charts'!$E$1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19050">
                <a:solidFill>
                  <a:schemeClr val="accent2"/>
                </a:solidFill>
              </a:ln>
              <a:effectLst/>
            </c:spPr>
          </c:marker>
          <c:cat>
            <c:multiLvlStrRef>
              <c:f>'Panel Charts'!$B$2:$C$14</c:f>
              <c:multiLvlStrCache>
                <c:ptCount val="13"/>
                <c:lvl>
                  <c:pt idx="0">
                    <c:v>Apr</c:v>
                  </c:pt>
                  <c:pt idx="1">
                    <c:v>May</c:v>
                  </c:pt>
                  <c:pt idx="2">
                    <c:v>Jun</c:v>
                  </c:pt>
                  <c:pt idx="3">
                    <c:v>Jul</c:v>
                  </c:pt>
                  <c:pt idx="4">
                    <c:v>Aug</c:v>
                  </c:pt>
                  <c:pt idx="5">
                    <c:v>Sep</c:v>
                  </c:pt>
                  <c:pt idx="6">
                    <c:v>Oct</c:v>
                  </c:pt>
                  <c:pt idx="7">
                    <c:v>Nov</c:v>
                  </c:pt>
                  <c:pt idx="8">
                    <c:v>Dec</c:v>
                  </c:pt>
                  <c:pt idx="9">
                    <c:v>Jan</c:v>
                  </c:pt>
                  <c:pt idx="10">
                    <c:v>Feb</c:v>
                  </c:pt>
                  <c:pt idx="11">
                    <c:v>Mar</c:v>
                  </c:pt>
                  <c:pt idx="12">
                    <c:v>Apr</c:v>
                  </c:pt>
                </c:lvl>
                <c:lvl>
                  <c:pt idx="0">
                    <c:v>2013</c:v>
                  </c:pt>
                  <c:pt idx="9">
                    <c:v>2014</c:v>
                  </c:pt>
                </c:lvl>
              </c:multiLvlStrCache>
            </c:multiLvlStrRef>
          </c:cat>
          <c:val>
            <c:numRef>
              <c:f>'Panel Charts'!$E$2:$E$14</c:f>
              <c:numCache>
                <c:formatCode>#,##0</c:formatCode>
                <c:ptCount val="13"/>
                <c:pt idx="0">
                  <c:v>2976630.6573000001</c:v>
                </c:pt>
                <c:pt idx="1">
                  <c:v>2517867.2771999999</c:v>
                </c:pt>
                <c:pt idx="2">
                  <c:v>2137941.5858999998</c:v>
                </c:pt>
                <c:pt idx="3">
                  <c:v>2351454.4106999999</c:v>
                </c:pt>
                <c:pt idx="4">
                  <c:v>2825438.0417999998</c:v>
                </c:pt>
                <c:pt idx="5">
                  <c:v>3301410.1931999996</c:v>
                </c:pt>
                <c:pt idx="6">
                  <c:v>3968494.1036999999</c:v>
                </c:pt>
                <c:pt idx="7">
                  <c:v>4381916.1786000002</c:v>
                </c:pt>
                <c:pt idx="8">
                  <c:v>4782399.7725</c:v>
                </c:pt>
                <c:pt idx="9">
                  <c:v>4608325.2293999996</c:v>
                </c:pt>
                <c:pt idx="10">
                  <c:v>3719131.2917999998</c:v>
                </c:pt>
                <c:pt idx="11">
                  <c:v>3511287.3977999999</c:v>
                </c:pt>
                <c:pt idx="12">
                  <c:v>2839210.6365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1941960"/>
        <c:axId val="751942744"/>
      </c:lineChart>
      <c:catAx>
        <c:axId val="751941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1942744"/>
        <c:crosses val="autoZero"/>
        <c:auto val="0"/>
        <c:lblAlgn val="ctr"/>
        <c:lblOffset val="100"/>
        <c:noMultiLvlLbl val="0"/>
      </c:catAx>
      <c:valAx>
        <c:axId val="751942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,,&quot;M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1941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4746093822676855"/>
          <c:y val="7.7089632088671839E-2"/>
          <c:w val="0.39832908690098329"/>
          <c:h val="0.122951680220300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Variance $'s (in thousands)</a:t>
            </a:r>
          </a:p>
        </c:rich>
      </c:tx>
      <c:layout>
        <c:manualLayout>
          <c:xMode val="edge"/>
          <c:yMode val="edge"/>
          <c:x val="0.28123283802123161"/>
          <c:y val="2.45775372920585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5706036745406818E-2"/>
          <c:y val="0.31250338666852451"/>
          <c:w val="0.92373840769903759"/>
          <c:h val="0.486211723534558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'Panel Charts'!$F$1</c:f>
              <c:strCache>
                <c:ptCount val="1"/>
                <c:pt idx="0">
                  <c:v>Variance $</c:v>
                </c:pt>
              </c:strCache>
            </c:strRef>
          </c:tx>
          <c:spPr>
            <a:solidFill>
              <a:schemeClr val="accent1"/>
            </a:solidFill>
            <a:ln w="19050">
              <a:noFill/>
            </a:ln>
            <a:effectLst/>
          </c:spPr>
          <c:invertIfNegative val="0"/>
          <c:dLbls>
            <c:numFmt formatCode="#,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'Panel Charts'!$C$2:$C$14</c:f>
              <c:strCache>
                <c:ptCount val="13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  <c:pt idx="12">
                  <c:v>Apr</c:v>
                </c:pt>
              </c:strCache>
            </c:strRef>
          </c:cat>
          <c:val>
            <c:numRef>
              <c:f>'Panel Charts'!$F$2:$F$14</c:f>
              <c:numCache>
                <c:formatCode>#,##0</c:formatCode>
                <c:ptCount val="13"/>
                <c:pt idx="0">
                  <c:v>197232.81840000022</c:v>
                </c:pt>
                <c:pt idx="1">
                  <c:v>214789.77089999989</c:v>
                </c:pt>
                <c:pt idx="2">
                  <c:v>160470.9683999999</c:v>
                </c:pt>
                <c:pt idx="3">
                  <c:v>220577.86079999991</c:v>
                </c:pt>
                <c:pt idx="4">
                  <c:v>193628.46689999988</c:v>
                </c:pt>
                <c:pt idx="5">
                  <c:v>166478.78429999994</c:v>
                </c:pt>
                <c:pt idx="6">
                  <c:v>137300.86170000024</c:v>
                </c:pt>
                <c:pt idx="7">
                  <c:v>125330.02020000014</c:v>
                </c:pt>
                <c:pt idx="8">
                  <c:v>101891.17169999983</c:v>
                </c:pt>
                <c:pt idx="9">
                  <c:v>83118.120299999602</c:v>
                </c:pt>
                <c:pt idx="10">
                  <c:v>29988.373499999754</c:v>
                </c:pt>
                <c:pt idx="11">
                  <c:v>71863.078500000294</c:v>
                </c:pt>
                <c:pt idx="12">
                  <c:v>115431.36390000023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1940392"/>
        <c:axId val="751941176"/>
      </c:barChart>
      <c:catAx>
        <c:axId val="751940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1941176"/>
        <c:crosses val="autoZero"/>
        <c:auto val="0"/>
        <c:lblAlgn val="ctr"/>
        <c:lblOffset val="100"/>
        <c:noMultiLvlLbl val="0"/>
      </c:catAx>
      <c:valAx>
        <c:axId val="751941176"/>
        <c:scaling>
          <c:orientation val="minMax"/>
          <c:max val="300000"/>
          <c:min val="0"/>
        </c:scaling>
        <c:delete val="1"/>
        <c:axPos val="l"/>
        <c:numFmt formatCode="#,##0" sourceLinked="1"/>
        <c:majorTickMark val="none"/>
        <c:minorTickMark val="none"/>
        <c:tickLblPos val="nextTo"/>
        <c:crossAx val="751940392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124262026301829"/>
          <c:y val="6.42571906705642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5567147856517942E-2"/>
          <c:y val="0.13796150481189851"/>
          <c:w val="0.9238772965879265"/>
          <c:h val="0.804694881889763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'Panel Charts'!$G$1</c:f>
              <c:strCache>
                <c:ptCount val="1"/>
                <c:pt idx="0">
                  <c:v>Variance %</c:v>
                </c:pt>
              </c:strCache>
            </c:strRef>
          </c:tx>
          <c:spPr>
            <a:solidFill>
              <a:schemeClr val="accent1"/>
            </a:solidFill>
            <a:ln w="1905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'Panel Charts'!$C$2:$C$14</c:f>
              <c:strCache>
                <c:ptCount val="13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  <c:pt idx="12">
                  <c:v>Apr</c:v>
                </c:pt>
              </c:strCache>
            </c:strRef>
          </c:cat>
          <c:val>
            <c:numRef>
              <c:f>'Panel Charts'!$G$2:$G$14</c:f>
              <c:numCache>
                <c:formatCode>0%</c:formatCode>
                <c:ptCount val="13"/>
                <c:pt idx="0">
                  <c:v>7.0962427774664633E-2</c:v>
                </c:pt>
                <c:pt idx="1">
                  <c:v>9.3262067955789091E-2</c:v>
                </c:pt>
                <c:pt idx="2">
                  <c:v>8.1149609496030811E-2</c:v>
                </c:pt>
                <c:pt idx="3">
                  <c:v>0.10351508200245173</c:v>
                </c:pt>
                <c:pt idx="4">
                  <c:v>7.3572369652677896E-2</c:v>
                </c:pt>
                <c:pt idx="5">
                  <c:v>5.3104442357931797E-2</c:v>
                </c:pt>
                <c:pt idx="6">
                  <c:v>3.5837623692488302E-2</c:v>
                </c:pt>
                <c:pt idx="7">
                  <c:v>2.9443787940876594E-2</c:v>
                </c:pt>
                <c:pt idx="8">
                  <c:v>2.1769252102770292E-2</c:v>
                </c:pt>
                <c:pt idx="9">
                  <c:v>1.8367804676354498E-2</c:v>
                </c:pt>
                <c:pt idx="10">
                  <c:v>8.1288185803923118E-3</c:v>
                </c:pt>
                <c:pt idx="11">
                  <c:v>2.0893926375046987E-2</c:v>
                </c:pt>
                <c:pt idx="12">
                  <c:v>4.2379118257190693E-2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1942352"/>
        <c:axId val="751943136"/>
      </c:barChart>
      <c:catAx>
        <c:axId val="751942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1943136"/>
        <c:crosses val="autoZero"/>
        <c:auto val="0"/>
        <c:lblAlgn val="ctr"/>
        <c:lblOffset val="100"/>
        <c:noMultiLvlLbl val="0"/>
      </c:catAx>
      <c:valAx>
        <c:axId val="751943136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751942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Mo. Growth (Actuals)</a:t>
            </a:r>
          </a:p>
        </c:rich>
      </c:tx>
      <c:layout>
        <c:manualLayout>
          <c:xMode val="edge"/>
          <c:yMode val="edge"/>
          <c:x val="0.40956923691625163"/>
          <c:y val="1.3888888888888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834492563429571E-2"/>
          <c:y val="0.2945155293088364"/>
          <c:w val="0.92109951881014873"/>
          <c:h val="0.66973315835520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'Panel Charts'!$H$1</c:f>
              <c:strCache>
                <c:ptCount val="1"/>
                <c:pt idx="0">
                  <c:v>Mo. Growth</c:v>
                </c:pt>
              </c:strCache>
            </c:strRef>
          </c:tx>
          <c:spPr>
            <a:solidFill>
              <a:schemeClr val="accent1"/>
            </a:solidFill>
            <a:ln w="1905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'Panel Charts'!$B$2:$C$14</c:f>
              <c:multiLvlStrCache>
                <c:ptCount val="13"/>
                <c:lvl>
                  <c:pt idx="0">
                    <c:v>Apr</c:v>
                  </c:pt>
                  <c:pt idx="1">
                    <c:v>May</c:v>
                  </c:pt>
                  <c:pt idx="2">
                    <c:v>Jun</c:v>
                  </c:pt>
                  <c:pt idx="3">
                    <c:v>Jul</c:v>
                  </c:pt>
                  <c:pt idx="4">
                    <c:v>Aug</c:v>
                  </c:pt>
                  <c:pt idx="5">
                    <c:v>Sep</c:v>
                  </c:pt>
                  <c:pt idx="6">
                    <c:v>Oct</c:v>
                  </c:pt>
                  <c:pt idx="7">
                    <c:v>Nov</c:v>
                  </c:pt>
                  <c:pt idx="8">
                    <c:v>Dec</c:v>
                  </c:pt>
                  <c:pt idx="9">
                    <c:v>Jan</c:v>
                  </c:pt>
                  <c:pt idx="10">
                    <c:v>Feb</c:v>
                  </c:pt>
                  <c:pt idx="11">
                    <c:v>Mar</c:v>
                  </c:pt>
                  <c:pt idx="12">
                    <c:v>Apr</c:v>
                  </c:pt>
                </c:lvl>
                <c:lvl>
                  <c:pt idx="0">
                    <c:v>2013</c:v>
                  </c:pt>
                  <c:pt idx="9">
                    <c:v>2014</c:v>
                  </c:pt>
                </c:lvl>
              </c:multiLvlStrCache>
            </c:multiLvlStrRef>
          </c:cat>
          <c:val>
            <c:numRef>
              <c:f>'Panel Charts'!$H$2:$H$14</c:f>
              <c:numCache>
                <c:formatCode>0%</c:formatCode>
                <c:ptCount val="13"/>
                <c:pt idx="1">
                  <c:v>-0.15412170098258976</c:v>
                </c:pt>
                <c:pt idx="2">
                  <c:v>-0.15089186580259198</c:v>
                </c:pt>
                <c:pt idx="3">
                  <c:v>9.9868409037994599E-2</c:v>
                </c:pt>
                <c:pt idx="4">
                  <c:v>0.20157041061191597</c:v>
                </c:pt>
                <c:pt idx="5">
                  <c:v>0.16845959612576486</c:v>
                </c:pt>
                <c:pt idx="6">
                  <c:v>0.20206029286333771</c:v>
                </c:pt>
                <c:pt idx="7">
                  <c:v>0.10417605875098793</c:v>
                </c:pt>
                <c:pt idx="8">
                  <c:v>9.1394626820075819E-2</c:v>
                </c:pt>
                <c:pt idx="9">
                  <c:v>-3.6398994517558465E-2</c:v>
                </c:pt>
                <c:pt idx="10">
                  <c:v>-0.19295381583034932</c:v>
                </c:pt>
                <c:pt idx="11">
                  <c:v>-5.5885065003824251E-2</c:v>
                </c:pt>
                <c:pt idx="12">
                  <c:v>-0.19140465736900095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4143384"/>
        <c:axId val="714144560"/>
      </c:barChart>
      <c:catAx>
        <c:axId val="714143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144560"/>
        <c:crosses val="autoZero"/>
        <c:auto val="0"/>
        <c:lblAlgn val="ctr"/>
        <c:lblOffset val="100"/>
        <c:noMultiLvlLbl val="0"/>
      </c:catAx>
      <c:valAx>
        <c:axId val="714144560"/>
        <c:scaling>
          <c:orientation val="minMax"/>
        </c:scaling>
        <c:delete val="1"/>
        <c:axPos val="l"/>
        <c:numFmt formatCode="0%" sourceLinked="0"/>
        <c:majorTickMark val="none"/>
        <c:minorTickMark val="none"/>
        <c:tickLblPos val="nextTo"/>
        <c:crossAx val="714143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</a:t>
            </a:r>
            <a:r>
              <a:rPr lang="en-US" baseline="0"/>
              <a:t> vs Budget Trend</a:t>
            </a:r>
            <a:endParaRPr lang="en-US"/>
          </a:p>
        </c:rich>
      </c:tx>
      <c:layout>
        <c:manualLayout>
          <c:xMode val="edge"/>
          <c:yMode val="edge"/>
          <c:x val="0.31122222222222223"/>
          <c:y val="1.32669983416252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11787610694737"/>
          <c:y val="0.23490667833187517"/>
          <c:w val="0.86487361437220212"/>
          <c:h val="0.58354585885097698"/>
        </c:manualLayout>
      </c:layout>
      <c:lineChart>
        <c:grouping val="standard"/>
        <c:varyColors val="0"/>
        <c:ser>
          <c:idx val="0"/>
          <c:order val="0"/>
          <c:tx>
            <c:strRef>
              <c:f>'Panel Charts'!$D$1</c:f>
              <c:strCache>
                <c:ptCount val="1"/>
                <c:pt idx="0">
                  <c:v>Budget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19050">
                <a:solidFill>
                  <a:schemeClr val="accent1"/>
                </a:solidFill>
              </a:ln>
              <a:effectLst/>
            </c:spPr>
          </c:marker>
          <c:cat>
            <c:multiLvlStrRef>
              <c:f>'Panel Charts'!$B$2:$C$14</c:f>
              <c:multiLvlStrCache>
                <c:ptCount val="13"/>
                <c:lvl>
                  <c:pt idx="0">
                    <c:v>Apr</c:v>
                  </c:pt>
                  <c:pt idx="1">
                    <c:v>May</c:v>
                  </c:pt>
                  <c:pt idx="2">
                    <c:v>Jun</c:v>
                  </c:pt>
                  <c:pt idx="3">
                    <c:v>Jul</c:v>
                  </c:pt>
                  <c:pt idx="4">
                    <c:v>Aug</c:v>
                  </c:pt>
                  <c:pt idx="5">
                    <c:v>Sep</c:v>
                  </c:pt>
                  <c:pt idx="6">
                    <c:v>Oct</c:v>
                  </c:pt>
                  <c:pt idx="7">
                    <c:v>Nov</c:v>
                  </c:pt>
                  <c:pt idx="8">
                    <c:v>Dec</c:v>
                  </c:pt>
                  <c:pt idx="9">
                    <c:v>Jan</c:v>
                  </c:pt>
                  <c:pt idx="10">
                    <c:v>Feb</c:v>
                  </c:pt>
                  <c:pt idx="11">
                    <c:v>Mar</c:v>
                  </c:pt>
                  <c:pt idx="12">
                    <c:v>Apr</c:v>
                  </c:pt>
                </c:lvl>
                <c:lvl>
                  <c:pt idx="0">
                    <c:v>2013</c:v>
                  </c:pt>
                  <c:pt idx="9">
                    <c:v>2014</c:v>
                  </c:pt>
                </c:lvl>
              </c:multiLvlStrCache>
            </c:multiLvlStrRef>
          </c:cat>
          <c:val>
            <c:numRef>
              <c:f>'Panel Charts'!$D$2:$D$14</c:f>
              <c:numCache>
                <c:formatCode>#,##0</c:formatCode>
                <c:ptCount val="13"/>
                <c:pt idx="0">
                  <c:v>2779397.8388999999</c:v>
                </c:pt>
                <c:pt idx="1">
                  <c:v>2303077.5063</c:v>
                </c:pt>
                <c:pt idx="2">
                  <c:v>1977470.6174999999</c:v>
                </c:pt>
                <c:pt idx="3">
                  <c:v>2130876.5499</c:v>
                </c:pt>
                <c:pt idx="4">
                  <c:v>2631809.5748999999</c:v>
                </c:pt>
                <c:pt idx="5">
                  <c:v>3134931.4088999997</c:v>
                </c:pt>
                <c:pt idx="6">
                  <c:v>3831193.2419999996</c:v>
                </c:pt>
                <c:pt idx="7">
                  <c:v>4256586.1584000001</c:v>
                </c:pt>
                <c:pt idx="8">
                  <c:v>4680508.6008000001</c:v>
                </c:pt>
                <c:pt idx="9">
                  <c:v>4525207.1091</c:v>
                </c:pt>
                <c:pt idx="10">
                  <c:v>3689142.9183</c:v>
                </c:pt>
                <c:pt idx="11">
                  <c:v>3439424.3192999996</c:v>
                </c:pt>
                <c:pt idx="12">
                  <c:v>2723779.2725999998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'Panel Charts'!$E$1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19050">
                <a:solidFill>
                  <a:schemeClr val="accent2"/>
                </a:solidFill>
              </a:ln>
              <a:effectLst/>
            </c:spPr>
          </c:marker>
          <c:cat>
            <c:multiLvlStrRef>
              <c:f>'Panel Charts'!$B$2:$C$14</c:f>
              <c:multiLvlStrCache>
                <c:ptCount val="13"/>
                <c:lvl>
                  <c:pt idx="0">
                    <c:v>Apr</c:v>
                  </c:pt>
                  <c:pt idx="1">
                    <c:v>May</c:v>
                  </c:pt>
                  <c:pt idx="2">
                    <c:v>Jun</c:v>
                  </c:pt>
                  <c:pt idx="3">
                    <c:v>Jul</c:v>
                  </c:pt>
                  <c:pt idx="4">
                    <c:v>Aug</c:v>
                  </c:pt>
                  <c:pt idx="5">
                    <c:v>Sep</c:v>
                  </c:pt>
                  <c:pt idx="6">
                    <c:v>Oct</c:v>
                  </c:pt>
                  <c:pt idx="7">
                    <c:v>Nov</c:v>
                  </c:pt>
                  <c:pt idx="8">
                    <c:v>Dec</c:v>
                  </c:pt>
                  <c:pt idx="9">
                    <c:v>Jan</c:v>
                  </c:pt>
                  <c:pt idx="10">
                    <c:v>Feb</c:v>
                  </c:pt>
                  <c:pt idx="11">
                    <c:v>Mar</c:v>
                  </c:pt>
                  <c:pt idx="12">
                    <c:v>Apr</c:v>
                  </c:pt>
                </c:lvl>
                <c:lvl>
                  <c:pt idx="0">
                    <c:v>2013</c:v>
                  </c:pt>
                  <c:pt idx="9">
                    <c:v>2014</c:v>
                  </c:pt>
                </c:lvl>
              </c:multiLvlStrCache>
            </c:multiLvlStrRef>
          </c:cat>
          <c:val>
            <c:numRef>
              <c:f>'Panel Charts'!$E$2:$E$14</c:f>
              <c:numCache>
                <c:formatCode>#,##0</c:formatCode>
                <c:ptCount val="13"/>
                <c:pt idx="0">
                  <c:v>2976630.6573000001</c:v>
                </c:pt>
                <c:pt idx="1">
                  <c:v>2517867.2771999999</c:v>
                </c:pt>
                <c:pt idx="2">
                  <c:v>2137941.5858999998</c:v>
                </c:pt>
                <c:pt idx="3">
                  <c:v>2351454.4106999999</c:v>
                </c:pt>
                <c:pt idx="4">
                  <c:v>2825438.0417999998</c:v>
                </c:pt>
                <c:pt idx="5">
                  <c:v>3301410.1931999996</c:v>
                </c:pt>
                <c:pt idx="6">
                  <c:v>3968494.1036999999</c:v>
                </c:pt>
                <c:pt idx="7">
                  <c:v>4381916.1786000002</c:v>
                </c:pt>
                <c:pt idx="8">
                  <c:v>4782399.7725</c:v>
                </c:pt>
                <c:pt idx="9">
                  <c:v>4608325.2293999996</c:v>
                </c:pt>
                <c:pt idx="10">
                  <c:v>3719131.2917999998</c:v>
                </c:pt>
                <c:pt idx="11">
                  <c:v>3511287.3977999999</c:v>
                </c:pt>
                <c:pt idx="12">
                  <c:v>2839210.6365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1384296"/>
        <c:axId val="541376848"/>
      </c:lineChart>
      <c:catAx>
        <c:axId val="541384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1376848"/>
        <c:crosses val="autoZero"/>
        <c:auto val="0"/>
        <c:lblAlgn val="ctr"/>
        <c:lblOffset val="100"/>
        <c:noMultiLvlLbl val="0"/>
      </c:catAx>
      <c:valAx>
        <c:axId val="541376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,,&quot;M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1384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4746093822676855"/>
          <c:y val="7.7089632088671839E-2"/>
          <c:w val="0.39832908690098329"/>
          <c:h val="0.122951680220300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Variance $'s (in thousands)</a:t>
            </a:r>
          </a:p>
        </c:rich>
      </c:tx>
      <c:layout>
        <c:manualLayout>
          <c:xMode val="edge"/>
          <c:yMode val="edge"/>
          <c:x val="0.28123283802123161"/>
          <c:y val="2.45775372920585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41135889201871"/>
          <c:y val="0.31250338666852451"/>
          <c:w val="0.86717296047655013"/>
          <c:h val="0.486211723534558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'Panel Charts'!$F$1</c:f>
              <c:strCache>
                <c:ptCount val="1"/>
                <c:pt idx="0">
                  <c:v>Variance $</c:v>
                </c:pt>
              </c:strCache>
            </c:strRef>
          </c:tx>
          <c:spPr>
            <a:solidFill>
              <a:schemeClr val="accent1"/>
            </a:solidFill>
            <a:ln w="19050">
              <a:noFill/>
            </a:ln>
            <a:effectLst/>
          </c:spPr>
          <c:invertIfNegative val="0"/>
          <c:cat>
            <c:strRef>
              <c:f>'Panel Charts'!$C$2:$C$14</c:f>
              <c:strCache>
                <c:ptCount val="13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  <c:pt idx="12">
                  <c:v>Apr</c:v>
                </c:pt>
              </c:strCache>
            </c:strRef>
          </c:cat>
          <c:val>
            <c:numRef>
              <c:f>'Panel Charts'!$F$2:$F$14</c:f>
              <c:numCache>
                <c:formatCode>#,##0</c:formatCode>
                <c:ptCount val="13"/>
                <c:pt idx="0">
                  <c:v>197232.81840000022</c:v>
                </c:pt>
                <c:pt idx="1">
                  <c:v>214789.77089999989</c:v>
                </c:pt>
                <c:pt idx="2">
                  <c:v>160470.9683999999</c:v>
                </c:pt>
                <c:pt idx="3">
                  <c:v>220577.86079999991</c:v>
                </c:pt>
                <c:pt idx="4">
                  <c:v>193628.46689999988</c:v>
                </c:pt>
                <c:pt idx="5">
                  <c:v>166478.78429999994</c:v>
                </c:pt>
                <c:pt idx="6">
                  <c:v>137300.86170000024</c:v>
                </c:pt>
                <c:pt idx="7">
                  <c:v>125330.02020000014</c:v>
                </c:pt>
                <c:pt idx="8">
                  <c:v>101891.17169999983</c:v>
                </c:pt>
                <c:pt idx="9">
                  <c:v>83118.120299999602</c:v>
                </c:pt>
                <c:pt idx="10">
                  <c:v>29988.373499999754</c:v>
                </c:pt>
                <c:pt idx="11">
                  <c:v>71863.078500000294</c:v>
                </c:pt>
                <c:pt idx="12">
                  <c:v>115431.36390000023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1384688"/>
        <c:axId val="541392136"/>
      </c:barChart>
      <c:catAx>
        <c:axId val="54138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1392136"/>
        <c:crosses val="autoZero"/>
        <c:auto val="0"/>
        <c:lblAlgn val="ctr"/>
        <c:lblOffset val="100"/>
        <c:noMultiLvlLbl val="0"/>
      </c:catAx>
      <c:valAx>
        <c:axId val="541392136"/>
        <c:scaling>
          <c:orientation val="minMax"/>
          <c:max val="3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,&quot;K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1384688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</a:t>
            </a:r>
            <a:r>
              <a:rPr lang="en-US" baseline="0"/>
              <a:t> vs Budget Trend</a:t>
            </a:r>
            <a:endParaRPr lang="en-US"/>
          </a:p>
        </c:rich>
      </c:tx>
      <c:layout>
        <c:manualLayout>
          <c:xMode val="edge"/>
          <c:yMode val="edge"/>
          <c:x val="0.31122222222222223"/>
          <c:y val="1.32669983416252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911787610694737"/>
          <c:y val="0.23490667833187517"/>
          <c:w val="0.86487361437220212"/>
          <c:h val="0.56754603674540682"/>
        </c:manualLayout>
      </c:layout>
      <c:lineChart>
        <c:grouping val="standard"/>
        <c:varyColors val="0"/>
        <c:ser>
          <c:idx val="0"/>
          <c:order val="0"/>
          <c:tx>
            <c:strRef>
              <c:f>'Panel Charts'!$D$1</c:f>
              <c:strCache>
                <c:ptCount val="1"/>
                <c:pt idx="0">
                  <c:v>Budget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19050">
                <a:solidFill>
                  <a:schemeClr val="accent1"/>
                </a:solidFill>
              </a:ln>
              <a:effectLst/>
            </c:spPr>
          </c:marker>
          <c:cat>
            <c:multiLvlStrRef>
              <c:f>'Panel Charts'!$B$2:$C$14</c:f>
              <c:multiLvlStrCache>
                <c:ptCount val="13"/>
                <c:lvl>
                  <c:pt idx="0">
                    <c:v>Apr</c:v>
                  </c:pt>
                  <c:pt idx="1">
                    <c:v>May</c:v>
                  </c:pt>
                  <c:pt idx="2">
                    <c:v>Jun</c:v>
                  </c:pt>
                  <c:pt idx="3">
                    <c:v>Jul</c:v>
                  </c:pt>
                  <c:pt idx="4">
                    <c:v>Aug</c:v>
                  </c:pt>
                  <c:pt idx="5">
                    <c:v>Sep</c:v>
                  </c:pt>
                  <c:pt idx="6">
                    <c:v>Oct</c:v>
                  </c:pt>
                  <c:pt idx="7">
                    <c:v>Nov</c:v>
                  </c:pt>
                  <c:pt idx="8">
                    <c:v>Dec</c:v>
                  </c:pt>
                  <c:pt idx="9">
                    <c:v>Jan</c:v>
                  </c:pt>
                  <c:pt idx="10">
                    <c:v>Feb</c:v>
                  </c:pt>
                  <c:pt idx="11">
                    <c:v>Mar</c:v>
                  </c:pt>
                  <c:pt idx="12">
                    <c:v>Apr</c:v>
                  </c:pt>
                </c:lvl>
                <c:lvl>
                  <c:pt idx="0">
                    <c:v>2013</c:v>
                  </c:pt>
                  <c:pt idx="9">
                    <c:v>2014</c:v>
                  </c:pt>
                </c:lvl>
              </c:multiLvlStrCache>
            </c:multiLvlStrRef>
          </c:cat>
          <c:val>
            <c:numRef>
              <c:f>'Panel Charts'!$D$2:$D$14</c:f>
              <c:numCache>
                <c:formatCode>#,##0</c:formatCode>
                <c:ptCount val="13"/>
                <c:pt idx="0">
                  <c:v>2779397.8388999999</c:v>
                </c:pt>
                <c:pt idx="1">
                  <c:v>2303077.5063</c:v>
                </c:pt>
                <c:pt idx="2">
                  <c:v>1977470.6174999999</c:v>
                </c:pt>
                <c:pt idx="3">
                  <c:v>2130876.5499</c:v>
                </c:pt>
                <c:pt idx="4">
                  <c:v>2631809.5748999999</c:v>
                </c:pt>
                <c:pt idx="5">
                  <c:v>3134931.4088999997</c:v>
                </c:pt>
                <c:pt idx="6">
                  <c:v>3831193.2419999996</c:v>
                </c:pt>
                <c:pt idx="7">
                  <c:v>4256586.1584000001</c:v>
                </c:pt>
                <c:pt idx="8">
                  <c:v>4680508.6008000001</c:v>
                </c:pt>
                <c:pt idx="9">
                  <c:v>4525207.1091</c:v>
                </c:pt>
                <c:pt idx="10">
                  <c:v>3689142.9183</c:v>
                </c:pt>
                <c:pt idx="11">
                  <c:v>3439424.3192999996</c:v>
                </c:pt>
                <c:pt idx="12">
                  <c:v>2723779.2725999998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'Panel Charts'!$E$1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19050">
                <a:solidFill>
                  <a:schemeClr val="accent2"/>
                </a:solidFill>
              </a:ln>
              <a:effectLst/>
            </c:spPr>
          </c:marker>
          <c:cat>
            <c:multiLvlStrRef>
              <c:f>'Panel Charts'!$B$2:$C$14</c:f>
              <c:multiLvlStrCache>
                <c:ptCount val="13"/>
                <c:lvl>
                  <c:pt idx="0">
                    <c:v>Apr</c:v>
                  </c:pt>
                  <c:pt idx="1">
                    <c:v>May</c:v>
                  </c:pt>
                  <c:pt idx="2">
                    <c:v>Jun</c:v>
                  </c:pt>
                  <c:pt idx="3">
                    <c:v>Jul</c:v>
                  </c:pt>
                  <c:pt idx="4">
                    <c:v>Aug</c:v>
                  </c:pt>
                  <c:pt idx="5">
                    <c:v>Sep</c:v>
                  </c:pt>
                  <c:pt idx="6">
                    <c:v>Oct</c:v>
                  </c:pt>
                  <c:pt idx="7">
                    <c:v>Nov</c:v>
                  </c:pt>
                  <c:pt idx="8">
                    <c:v>Dec</c:v>
                  </c:pt>
                  <c:pt idx="9">
                    <c:v>Jan</c:v>
                  </c:pt>
                  <c:pt idx="10">
                    <c:v>Feb</c:v>
                  </c:pt>
                  <c:pt idx="11">
                    <c:v>Mar</c:v>
                  </c:pt>
                  <c:pt idx="12">
                    <c:v>Apr</c:v>
                  </c:pt>
                </c:lvl>
                <c:lvl>
                  <c:pt idx="0">
                    <c:v>2013</c:v>
                  </c:pt>
                  <c:pt idx="9">
                    <c:v>2014</c:v>
                  </c:pt>
                </c:lvl>
              </c:multiLvlStrCache>
            </c:multiLvlStrRef>
          </c:cat>
          <c:val>
            <c:numRef>
              <c:f>'Panel Charts'!$E$2:$E$14</c:f>
              <c:numCache>
                <c:formatCode>#,##0</c:formatCode>
                <c:ptCount val="13"/>
                <c:pt idx="0">
                  <c:v>2976630.6573000001</c:v>
                </c:pt>
                <c:pt idx="1">
                  <c:v>2517867.2771999999</c:v>
                </c:pt>
                <c:pt idx="2">
                  <c:v>2137941.5858999998</c:v>
                </c:pt>
                <c:pt idx="3">
                  <c:v>2351454.4106999999</c:v>
                </c:pt>
                <c:pt idx="4">
                  <c:v>2825438.0417999998</c:v>
                </c:pt>
                <c:pt idx="5">
                  <c:v>3301410.1931999996</c:v>
                </c:pt>
                <c:pt idx="6">
                  <c:v>3968494.1036999999</c:v>
                </c:pt>
                <c:pt idx="7">
                  <c:v>4381916.1786000002</c:v>
                </c:pt>
                <c:pt idx="8">
                  <c:v>4782399.7725</c:v>
                </c:pt>
                <c:pt idx="9">
                  <c:v>4608325.2293999996</c:v>
                </c:pt>
                <c:pt idx="10">
                  <c:v>3719131.2917999998</c:v>
                </c:pt>
                <c:pt idx="11">
                  <c:v>3511287.3977999999</c:v>
                </c:pt>
                <c:pt idx="12">
                  <c:v>2839210.6365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1386496"/>
        <c:axId val="711389240"/>
      </c:lineChart>
      <c:catAx>
        <c:axId val="71138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1389240"/>
        <c:crosses val="autoZero"/>
        <c:auto val="0"/>
        <c:lblAlgn val="ctr"/>
        <c:lblOffset val="100"/>
        <c:noMultiLvlLbl val="0"/>
      </c:catAx>
      <c:valAx>
        <c:axId val="711389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,,&quot;M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1386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4746093822676855"/>
          <c:y val="7.7089632088671839E-2"/>
          <c:w val="0.39832908690098329"/>
          <c:h val="0.122951680220300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</a:t>
            </a:r>
            <a:r>
              <a:rPr lang="en-US" baseline="0"/>
              <a:t> vs Budget Variance %</a:t>
            </a:r>
            <a:endParaRPr lang="en-US"/>
          </a:p>
        </c:rich>
      </c:tx>
      <c:layout>
        <c:manualLayout>
          <c:xMode val="edge"/>
          <c:yMode val="edge"/>
          <c:x val="0.28123283802123161"/>
          <c:y val="2.45775372920585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41135889201871"/>
          <c:y val="0.20334128614528474"/>
          <c:w val="0.86717296047655013"/>
          <c:h val="0.49891950933407991"/>
        </c:manualLayout>
      </c:layout>
      <c:lineChart>
        <c:grouping val="standard"/>
        <c:varyColors val="0"/>
        <c:ser>
          <c:idx val="0"/>
          <c:order val="0"/>
          <c:tx>
            <c:strRef>
              <c:f>'Panel Charts'!$G$1</c:f>
              <c:strCache>
                <c:ptCount val="1"/>
                <c:pt idx="0">
                  <c:v>Variance %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'Panel Charts'!$B$2:$C$14</c:f>
              <c:multiLvlStrCache>
                <c:ptCount val="13"/>
                <c:lvl>
                  <c:pt idx="0">
                    <c:v>Apr</c:v>
                  </c:pt>
                  <c:pt idx="1">
                    <c:v>May</c:v>
                  </c:pt>
                  <c:pt idx="2">
                    <c:v>Jun</c:v>
                  </c:pt>
                  <c:pt idx="3">
                    <c:v>Jul</c:v>
                  </c:pt>
                  <c:pt idx="4">
                    <c:v>Aug</c:v>
                  </c:pt>
                  <c:pt idx="5">
                    <c:v>Sep</c:v>
                  </c:pt>
                  <c:pt idx="6">
                    <c:v>Oct</c:v>
                  </c:pt>
                  <c:pt idx="7">
                    <c:v>Nov</c:v>
                  </c:pt>
                  <c:pt idx="8">
                    <c:v>Dec</c:v>
                  </c:pt>
                  <c:pt idx="9">
                    <c:v>Jan</c:v>
                  </c:pt>
                  <c:pt idx="10">
                    <c:v>Feb</c:v>
                  </c:pt>
                  <c:pt idx="11">
                    <c:v>Mar</c:v>
                  </c:pt>
                  <c:pt idx="12">
                    <c:v>Apr</c:v>
                  </c:pt>
                </c:lvl>
                <c:lvl>
                  <c:pt idx="0">
                    <c:v>2013</c:v>
                  </c:pt>
                  <c:pt idx="9">
                    <c:v>2014</c:v>
                  </c:pt>
                </c:lvl>
              </c:multiLvlStrCache>
            </c:multiLvlStrRef>
          </c:cat>
          <c:val>
            <c:numRef>
              <c:f>'Panel Charts'!$G$2:$G$14</c:f>
              <c:numCache>
                <c:formatCode>0%</c:formatCode>
                <c:ptCount val="13"/>
                <c:pt idx="0">
                  <c:v>7.0962427774664633E-2</c:v>
                </c:pt>
                <c:pt idx="1">
                  <c:v>9.3262067955789091E-2</c:v>
                </c:pt>
                <c:pt idx="2">
                  <c:v>8.1149609496030811E-2</c:v>
                </c:pt>
                <c:pt idx="3">
                  <c:v>0.10351508200245173</c:v>
                </c:pt>
                <c:pt idx="4">
                  <c:v>7.3572369652677896E-2</c:v>
                </c:pt>
                <c:pt idx="5">
                  <c:v>5.3104442357931797E-2</c:v>
                </c:pt>
                <c:pt idx="6">
                  <c:v>3.5837623692488302E-2</c:v>
                </c:pt>
                <c:pt idx="7">
                  <c:v>2.9443787940876594E-2</c:v>
                </c:pt>
                <c:pt idx="8">
                  <c:v>2.1769252102770292E-2</c:v>
                </c:pt>
                <c:pt idx="9">
                  <c:v>1.8367804676354498E-2</c:v>
                </c:pt>
                <c:pt idx="10">
                  <c:v>8.1288185803923118E-3</c:v>
                </c:pt>
                <c:pt idx="11">
                  <c:v>2.0893926375046987E-2</c:v>
                </c:pt>
                <c:pt idx="12">
                  <c:v>4.2379118257190693E-2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5461464"/>
        <c:axId val="755464992"/>
      </c:lineChart>
      <c:catAx>
        <c:axId val="755461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5464992"/>
        <c:crosses val="autoZero"/>
        <c:auto val="0"/>
        <c:lblAlgn val="ctr"/>
        <c:lblOffset val="100"/>
        <c:noMultiLvlLbl val="0"/>
      </c:catAx>
      <c:valAx>
        <c:axId val="755464992"/>
        <c:scaling>
          <c:orientation val="minMax"/>
        </c:scaling>
        <c:delete val="1"/>
        <c:axPos val="l"/>
        <c:numFmt formatCode="0%" sourceLinked="0"/>
        <c:majorTickMark val="out"/>
        <c:minorTickMark val="none"/>
        <c:tickLblPos val="nextTo"/>
        <c:crossAx val="755461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</a:t>
            </a:r>
            <a:r>
              <a:rPr lang="en-US" baseline="0"/>
              <a:t> vs Budget Trend</a:t>
            </a:r>
            <a:endParaRPr lang="en-US"/>
          </a:p>
        </c:rich>
      </c:tx>
      <c:layout>
        <c:manualLayout>
          <c:xMode val="edge"/>
          <c:yMode val="edge"/>
          <c:x val="0.31122222222222223"/>
          <c:y val="1.32669983416252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405336832895887"/>
          <c:y val="0.2812030463405189"/>
          <c:w val="0.84094663167104111"/>
          <c:h val="0.43539778839120519"/>
        </c:manualLayout>
      </c:layout>
      <c:lineChart>
        <c:grouping val="standard"/>
        <c:varyColors val="0"/>
        <c:ser>
          <c:idx val="0"/>
          <c:order val="0"/>
          <c:tx>
            <c:strRef>
              <c:f>'Panel Charts Vertical'!$D$1</c:f>
              <c:strCache>
                <c:ptCount val="1"/>
                <c:pt idx="0">
                  <c:v>Budget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19050">
                <a:solidFill>
                  <a:schemeClr val="accent1"/>
                </a:solidFill>
              </a:ln>
              <a:effectLst/>
            </c:spPr>
          </c:marker>
          <c:cat>
            <c:multiLvlStrRef>
              <c:f>'Panel Charts Vertical'!$B$2:$C$14</c:f>
              <c:multiLvlStrCache>
                <c:ptCount val="13"/>
                <c:lvl>
                  <c:pt idx="0">
                    <c:v>Apr</c:v>
                  </c:pt>
                  <c:pt idx="1">
                    <c:v>May</c:v>
                  </c:pt>
                  <c:pt idx="2">
                    <c:v>Jun</c:v>
                  </c:pt>
                  <c:pt idx="3">
                    <c:v>Jul</c:v>
                  </c:pt>
                  <c:pt idx="4">
                    <c:v>Aug</c:v>
                  </c:pt>
                  <c:pt idx="5">
                    <c:v>Sep</c:v>
                  </c:pt>
                  <c:pt idx="6">
                    <c:v>Oct</c:v>
                  </c:pt>
                  <c:pt idx="7">
                    <c:v>Nov</c:v>
                  </c:pt>
                  <c:pt idx="8">
                    <c:v>Dec</c:v>
                  </c:pt>
                  <c:pt idx="9">
                    <c:v>Jan</c:v>
                  </c:pt>
                  <c:pt idx="10">
                    <c:v>Feb</c:v>
                  </c:pt>
                  <c:pt idx="11">
                    <c:v>Mar</c:v>
                  </c:pt>
                  <c:pt idx="12">
                    <c:v>Apr</c:v>
                  </c:pt>
                </c:lvl>
                <c:lvl>
                  <c:pt idx="0">
                    <c:v>2013</c:v>
                  </c:pt>
                  <c:pt idx="9">
                    <c:v>2014</c:v>
                  </c:pt>
                </c:lvl>
              </c:multiLvlStrCache>
            </c:multiLvlStrRef>
          </c:cat>
          <c:val>
            <c:numRef>
              <c:f>'Panel Charts Vertical'!$D$2:$D$14</c:f>
              <c:numCache>
                <c:formatCode>#,##0</c:formatCode>
                <c:ptCount val="13"/>
                <c:pt idx="0">
                  <c:v>2779397.8388999999</c:v>
                </c:pt>
                <c:pt idx="1">
                  <c:v>2303077.5063</c:v>
                </c:pt>
                <c:pt idx="2">
                  <c:v>1977470.6174999999</c:v>
                </c:pt>
                <c:pt idx="3">
                  <c:v>2130876.5499</c:v>
                </c:pt>
                <c:pt idx="4">
                  <c:v>2631809.5748999999</c:v>
                </c:pt>
                <c:pt idx="5">
                  <c:v>3134931.4088999997</c:v>
                </c:pt>
                <c:pt idx="6">
                  <c:v>3831193.2419999996</c:v>
                </c:pt>
                <c:pt idx="7">
                  <c:v>4256586.1584000001</c:v>
                </c:pt>
                <c:pt idx="8">
                  <c:v>4680508.6008000001</c:v>
                </c:pt>
                <c:pt idx="9">
                  <c:v>4525207.1091</c:v>
                </c:pt>
                <c:pt idx="10">
                  <c:v>3689142.9183</c:v>
                </c:pt>
                <c:pt idx="11">
                  <c:v>3439424.3192999996</c:v>
                </c:pt>
                <c:pt idx="12">
                  <c:v>2723779.2725999998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'Panel Charts Vertical'!$E$1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19050">
                <a:solidFill>
                  <a:schemeClr val="accent2"/>
                </a:solidFill>
              </a:ln>
              <a:effectLst/>
            </c:spPr>
          </c:marker>
          <c:cat>
            <c:multiLvlStrRef>
              <c:f>'Panel Charts Vertical'!$B$2:$C$14</c:f>
              <c:multiLvlStrCache>
                <c:ptCount val="13"/>
                <c:lvl>
                  <c:pt idx="0">
                    <c:v>Apr</c:v>
                  </c:pt>
                  <c:pt idx="1">
                    <c:v>May</c:v>
                  </c:pt>
                  <c:pt idx="2">
                    <c:v>Jun</c:v>
                  </c:pt>
                  <c:pt idx="3">
                    <c:v>Jul</c:v>
                  </c:pt>
                  <c:pt idx="4">
                    <c:v>Aug</c:v>
                  </c:pt>
                  <c:pt idx="5">
                    <c:v>Sep</c:v>
                  </c:pt>
                  <c:pt idx="6">
                    <c:v>Oct</c:v>
                  </c:pt>
                  <c:pt idx="7">
                    <c:v>Nov</c:v>
                  </c:pt>
                  <c:pt idx="8">
                    <c:v>Dec</c:v>
                  </c:pt>
                  <c:pt idx="9">
                    <c:v>Jan</c:v>
                  </c:pt>
                  <c:pt idx="10">
                    <c:v>Feb</c:v>
                  </c:pt>
                  <c:pt idx="11">
                    <c:v>Mar</c:v>
                  </c:pt>
                  <c:pt idx="12">
                    <c:v>Apr</c:v>
                  </c:pt>
                </c:lvl>
                <c:lvl>
                  <c:pt idx="0">
                    <c:v>2013</c:v>
                  </c:pt>
                  <c:pt idx="9">
                    <c:v>2014</c:v>
                  </c:pt>
                </c:lvl>
              </c:multiLvlStrCache>
            </c:multiLvlStrRef>
          </c:cat>
          <c:val>
            <c:numRef>
              <c:f>'Panel Charts Vertical'!$E$2:$E$14</c:f>
              <c:numCache>
                <c:formatCode>#,##0</c:formatCode>
                <c:ptCount val="13"/>
                <c:pt idx="0">
                  <c:v>2976630.6573000001</c:v>
                </c:pt>
                <c:pt idx="1">
                  <c:v>2517867.2771999999</c:v>
                </c:pt>
                <c:pt idx="2">
                  <c:v>2137941.5858999998</c:v>
                </c:pt>
                <c:pt idx="3">
                  <c:v>2351454.4106999999</c:v>
                </c:pt>
                <c:pt idx="4">
                  <c:v>2825438.0417999998</c:v>
                </c:pt>
                <c:pt idx="5">
                  <c:v>3301410.1931999996</c:v>
                </c:pt>
                <c:pt idx="6">
                  <c:v>3968494.1036999999</c:v>
                </c:pt>
                <c:pt idx="7">
                  <c:v>4381916.1786000002</c:v>
                </c:pt>
                <c:pt idx="8">
                  <c:v>4782399.7725</c:v>
                </c:pt>
                <c:pt idx="9">
                  <c:v>4608325.2293999996</c:v>
                </c:pt>
                <c:pt idx="10">
                  <c:v>3719131.2917999998</c:v>
                </c:pt>
                <c:pt idx="11">
                  <c:v>3511287.3977999999</c:v>
                </c:pt>
                <c:pt idx="12">
                  <c:v>2839210.6365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4145344"/>
        <c:axId val="714146128"/>
      </c:lineChart>
      <c:catAx>
        <c:axId val="71414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146128"/>
        <c:crosses val="autoZero"/>
        <c:auto val="0"/>
        <c:lblAlgn val="ctr"/>
        <c:lblOffset val="100"/>
        <c:noMultiLvlLbl val="0"/>
      </c:catAx>
      <c:valAx>
        <c:axId val="714146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145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796631671041122"/>
          <c:y val="0.14653399668325046"/>
          <c:w val="0.32406736657917762"/>
          <c:h val="0.122951680220300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Variance $'s (in thousands)</a:t>
            </a:r>
          </a:p>
        </c:rich>
      </c:tx>
      <c:layout>
        <c:manualLayout>
          <c:xMode val="edge"/>
          <c:yMode val="edge"/>
          <c:x val="0.421215223097112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45949256342957"/>
          <c:y val="0.31250338666852451"/>
          <c:w val="0.83484951881014879"/>
          <c:h val="0.611211723534558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'Panel Charts Vertical'!$F$1</c:f>
              <c:strCache>
                <c:ptCount val="1"/>
                <c:pt idx="0">
                  <c:v>Variance $</c:v>
                </c:pt>
              </c:strCache>
            </c:strRef>
          </c:tx>
          <c:spPr>
            <a:solidFill>
              <a:schemeClr val="accent1"/>
            </a:solidFill>
            <a:ln w="19050">
              <a:noFill/>
            </a:ln>
            <a:effectLst/>
          </c:spPr>
          <c:invertIfNegative val="0"/>
          <c:dLbls>
            <c:numFmt formatCode="#,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'Panel Charts Vertical'!$B$2:$C$14</c:f>
              <c:multiLvlStrCache>
                <c:ptCount val="13"/>
                <c:lvl>
                  <c:pt idx="0">
                    <c:v>Apr</c:v>
                  </c:pt>
                  <c:pt idx="1">
                    <c:v>May</c:v>
                  </c:pt>
                  <c:pt idx="2">
                    <c:v>Jun</c:v>
                  </c:pt>
                  <c:pt idx="3">
                    <c:v>Jul</c:v>
                  </c:pt>
                  <c:pt idx="4">
                    <c:v>Aug</c:v>
                  </c:pt>
                  <c:pt idx="5">
                    <c:v>Sep</c:v>
                  </c:pt>
                  <c:pt idx="6">
                    <c:v>Oct</c:v>
                  </c:pt>
                  <c:pt idx="7">
                    <c:v>Nov</c:v>
                  </c:pt>
                  <c:pt idx="8">
                    <c:v>Dec</c:v>
                  </c:pt>
                  <c:pt idx="9">
                    <c:v>Jan</c:v>
                  </c:pt>
                  <c:pt idx="10">
                    <c:v>Feb</c:v>
                  </c:pt>
                  <c:pt idx="11">
                    <c:v>Mar</c:v>
                  </c:pt>
                  <c:pt idx="12">
                    <c:v>Apr</c:v>
                  </c:pt>
                </c:lvl>
                <c:lvl>
                  <c:pt idx="0">
                    <c:v>2013</c:v>
                  </c:pt>
                  <c:pt idx="9">
                    <c:v>2014</c:v>
                  </c:pt>
                </c:lvl>
              </c:multiLvlStrCache>
            </c:multiLvlStrRef>
          </c:cat>
          <c:val>
            <c:numRef>
              <c:f>'Panel Charts Vertical'!$F$2:$F$14</c:f>
              <c:numCache>
                <c:formatCode>#,##0</c:formatCode>
                <c:ptCount val="13"/>
                <c:pt idx="0">
                  <c:v>197232.81840000022</c:v>
                </c:pt>
                <c:pt idx="1">
                  <c:v>214789.77089999989</c:v>
                </c:pt>
                <c:pt idx="2">
                  <c:v>160470.9683999999</c:v>
                </c:pt>
                <c:pt idx="3">
                  <c:v>220577.86079999991</c:v>
                </c:pt>
                <c:pt idx="4">
                  <c:v>193628.46689999988</c:v>
                </c:pt>
                <c:pt idx="5">
                  <c:v>166478.78429999994</c:v>
                </c:pt>
                <c:pt idx="6">
                  <c:v>137300.86170000024</c:v>
                </c:pt>
                <c:pt idx="7">
                  <c:v>125330.02020000014</c:v>
                </c:pt>
                <c:pt idx="8">
                  <c:v>101891.17169999983</c:v>
                </c:pt>
                <c:pt idx="9">
                  <c:v>83118.120299999602</c:v>
                </c:pt>
                <c:pt idx="10">
                  <c:v>29988.373499999754</c:v>
                </c:pt>
                <c:pt idx="11">
                  <c:v>71863.078500000294</c:v>
                </c:pt>
                <c:pt idx="12">
                  <c:v>115431.36390000023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714145736"/>
        <c:axId val="714143776"/>
      </c:barChart>
      <c:catAx>
        <c:axId val="714145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143776"/>
        <c:crosses val="autoZero"/>
        <c:auto val="0"/>
        <c:lblAlgn val="ctr"/>
        <c:lblOffset val="100"/>
        <c:noMultiLvlLbl val="0"/>
      </c:catAx>
      <c:valAx>
        <c:axId val="714143776"/>
        <c:scaling>
          <c:orientation val="minMax"/>
          <c:max val="300000"/>
          <c:min val="0"/>
        </c:scaling>
        <c:delete val="1"/>
        <c:axPos val="l"/>
        <c:numFmt formatCode="#,##0" sourceLinked="1"/>
        <c:majorTickMark val="none"/>
        <c:minorTickMark val="none"/>
        <c:tickLblPos val="nextTo"/>
        <c:crossAx val="714145736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77430008748906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445603674540682"/>
          <c:y val="0.13796150481189851"/>
          <c:w val="0.83498840769903759"/>
          <c:h val="0.804694881889763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'Panel Charts Vertical'!$G$1</c:f>
              <c:strCache>
                <c:ptCount val="1"/>
                <c:pt idx="0">
                  <c:v>Variance %</c:v>
                </c:pt>
              </c:strCache>
            </c:strRef>
          </c:tx>
          <c:spPr>
            <a:solidFill>
              <a:schemeClr val="accent1"/>
            </a:solidFill>
            <a:ln w="1905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'Panel Charts Vertical'!$B$2:$C$14</c:f>
              <c:multiLvlStrCache>
                <c:ptCount val="13"/>
                <c:lvl>
                  <c:pt idx="0">
                    <c:v>Apr</c:v>
                  </c:pt>
                  <c:pt idx="1">
                    <c:v>May</c:v>
                  </c:pt>
                  <c:pt idx="2">
                    <c:v>Jun</c:v>
                  </c:pt>
                  <c:pt idx="3">
                    <c:v>Jul</c:v>
                  </c:pt>
                  <c:pt idx="4">
                    <c:v>Aug</c:v>
                  </c:pt>
                  <c:pt idx="5">
                    <c:v>Sep</c:v>
                  </c:pt>
                  <c:pt idx="6">
                    <c:v>Oct</c:v>
                  </c:pt>
                  <c:pt idx="7">
                    <c:v>Nov</c:v>
                  </c:pt>
                  <c:pt idx="8">
                    <c:v>Dec</c:v>
                  </c:pt>
                  <c:pt idx="9">
                    <c:v>Jan</c:v>
                  </c:pt>
                  <c:pt idx="10">
                    <c:v>Feb</c:v>
                  </c:pt>
                  <c:pt idx="11">
                    <c:v>Mar</c:v>
                  </c:pt>
                  <c:pt idx="12">
                    <c:v>Apr</c:v>
                  </c:pt>
                </c:lvl>
                <c:lvl>
                  <c:pt idx="0">
                    <c:v>2013</c:v>
                  </c:pt>
                  <c:pt idx="9">
                    <c:v>2014</c:v>
                  </c:pt>
                </c:lvl>
              </c:multiLvlStrCache>
            </c:multiLvlStrRef>
          </c:cat>
          <c:val>
            <c:numRef>
              <c:f>'Panel Charts Vertical'!$G$2:$G$14</c:f>
              <c:numCache>
                <c:formatCode>0%</c:formatCode>
                <c:ptCount val="13"/>
                <c:pt idx="0">
                  <c:v>7.0962427774664633E-2</c:v>
                </c:pt>
                <c:pt idx="1">
                  <c:v>9.3262067955789091E-2</c:v>
                </c:pt>
                <c:pt idx="2">
                  <c:v>8.1149609496030811E-2</c:v>
                </c:pt>
                <c:pt idx="3">
                  <c:v>0.10351508200245173</c:v>
                </c:pt>
                <c:pt idx="4">
                  <c:v>7.3572369652677896E-2</c:v>
                </c:pt>
                <c:pt idx="5">
                  <c:v>5.3104442357931797E-2</c:v>
                </c:pt>
                <c:pt idx="6">
                  <c:v>3.5837623692488302E-2</c:v>
                </c:pt>
                <c:pt idx="7">
                  <c:v>2.9443787940876594E-2</c:v>
                </c:pt>
                <c:pt idx="8">
                  <c:v>2.1769252102770292E-2</c:v>
                </c:pt>
                <c:pt idx="9">
                  <c:v>1.8367804676354498E-2</c:v>
                </c:pt>
                <c:pt idx="10">
                  <c:v>8.1288185803923118E-3</c:v>
                </c:pt>
                <c:pt idx="11">
                  <c:v>2.0893926375046987E-2</c:v>
                </c:pt>
                <c:pt idx="12">
                  <c:v>4.2379118257190693E-2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2799976"/>
        <c:axId val="532799192"/>
      </c:barChart>
      <c:catAx>
        <c:axId val="532799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2799192"/>
        <c:crosses val="autoZero"/>
        <c:auto val="0"/>
        <c:lblAlgn val="ctr"/>
        <c:lblOffset val="100"/>
        <c:noMultiLvlLbl val="0"/>
      </c:catAx>
      <c:valAx>
        <c:axId val="532799192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532799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095693350831146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001159230096238"/>
          <c:y val="0.2945155293088364"/>
          <c:w val="0.82943285214348206"/>
          <c:h val="0.66973315835520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'Panel Charts Vertical'!$H$1</c:f>
              <c:strCache>
                <c:ptCount val="1"/>
                <c:pt idx="0">
                  <c:v>Mo. Growth</c:v>
                </c:pt>
              </c:strCache>
            </c:strRef>
          </c:tx>
          <c:spPr>
            <a:solidFill>
              <a:schemeClr val="accent1"/>
            </a:solidFill>
            <a:ln w="1905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'Panel Charts Vertical'!$B$2:$C$14</c:f>
              <c:multiLvlStrCache>
                <c:ptCount val="13"/>
                <c:lvl>
                  <c:pt idx="0">
                    <c:v>Apr</c:v>
                  </c:pt>
                  <c:pt idx="1">
                    <c:v>May</c:v>
                  </c:pt>
                  <c:pt idx="2">
                    <c:v>Jun</c:v>
                  </c:pt>
                  <c:pt idx="3">
                    <c:v>Jul</c:v>
                  </c:pt>
                  <c:pt idx="4">
                    <c:v>Aug</c:v>
                  </c:pt>
                  <c:pt idx="5">
                    <c:v>Sep</c:v>
                  </c:pt>
                  <c:pt idx="6">
                    <c:v>Oct</c:v>
                  </c:pt>
                  <c:pt idx="7">
                    <c:v>Nov</c:v>
                  </c:pt>
                  <c:pt idx="8">
                    <c:v>Dec</c:v>
                  </c:pt>
                  <c:pt idx="9">
                    <c:v>Jan</c:v>
                  </c:pt>
                  <c:pt idx="10">
                    <c:v>Feb</c:v>
                  </c:pt>
                  <c:pt idx="11">
                    <c:v>Mar</c:v>
                  </c:pt>
                  <c:pt idx="12">
                    <c:v>Apr</c:v>
                  </c:pt>
                </c:lvl>
                <c:lvl>
                  <c:pt idx="0">
                    <c:v>2013</c:v>
                  </c:pt>
                  <c:pt idx="9">
                    <c:v>2014</c:v>
                  </c:pt>
                </c:lvl>
              </c:multiLvlStrCache>
            </c:multiLvlStrRef>
          </c:cat>
          <c:val>
            <c:numRef>
              <c:f>'Panel Charts Vertical'!$H$2:$H$14</c:f>
              <c:numCache>
                <c:formatCode>0%</c:formatCode>
                <c:ptCount val="13"/>
                <c:pt idx="1">
                  <c:v>-0.15412170098258976</c:v>
                </c:pt>
                <c:pt idx="2">
                  <c:v>-0.15089186580259198</c:v>
                </c:pt>
                <c:pt idx="3">
                  <c:v>9.9868409037994599E-2</c:v>
                </c:pt>
                <c:pt idx="4">
                  <c:v>0.20157041061191597</c:v>
                </c:pt>
                <c:pt idx="5">
                  <c:v>0.16845959612576486</c:v>
                </c:pt>
                <c:pt idx="6">
                  <c:v>0.20206029286333771</c:v>
                </c:pt>
                <c:pt idx="7">
                  <c:v>0.10417605875098793</c:v>
                </c:pt>
                <c:pt idx="8">
                  <c:v>9.1394626820075819E-2</c:v>
                </c:pt>
                <c:pt idx="9">
                  <c:v>-3.6398994517558465E-2</c:v>
                </c:pt>
                <c:pt idx="10">
                  <c:v>-0.19295381583034932</c:v>
                </c:pt>
                <c:pt idx="11">
                  <c:v>-5.5885065003824251E-2</c:v>
                </c:pt>
                <c:pt idx="12">
                  <c:v>-0.19140465736900095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2798800"/>
        <c:axId val="532800368"/>
      </c:barChart>
      <c:catAx>
        <c:axId val="53279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2800368"/>
        <c:crosses val="autoZero"/>
        <c:auto val="0"/>
        <c:lblAlgn val="ctr"/>
        <c:lblOffset val="100"/>
        <c:noMultiLvlLbl val="0"/>
      </c:catAx>
      <c:valAx>
        <c:axId val="532800368"/>
        <c:scaling>
          <c:orientation val="minMax"/>
        </c:scaling>
        <c:delete val="1"/>
        <c:axPos val="l"/>
        <c:numFmt formatCode="0%" sourceLinked="0"/>
        <c:majorTickMark val="none"/>
        <c:minorTickMark val="none"/>
        <c:tickLblPos val="nextTo"/>
        <c:crossAx val="532798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476250</xdr:colOff>
      <xdr:row>1</xdr:row>
      <xdr:rowOff>23812</xdr:rowOff>
    </xdr:from>
    <xdr:to>
      <xdr:col>10</xdr:col>
      <xdr:colOff>495300</xdr:colOff>
      <xdr:row>14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247650</xdr:colOff>
      <xdr:row>2</xdr:row>
      <xdr:rowOff>42862</xdr:rowOff>
    </xdr:from>
    <xdr:to>
      <xdr:col>12</xdr:col>
      <xdr:colOff>457200</xdr:colOff>
      <xdr:row>15</xdr:row>
      <xdr:rowOff>133350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409575</xdr:colOff>
      <xdr:row>16</xdr:row>
      <xdr:rowOff>19050</xdr:rowOff>
    </xdr:from>
    <xdr:to>
      <xdr:col>7</xdr:col>
      <xdr:colOff>571499</xdr:colOff>
      <xdr:row>30</xdr:row>
      <xdr:rowOff>85725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552451</xdr:colOff>
      <xdr:row>16</xdr:row>
      <xdr:rowOff>23811</xdr:rowOff>
    </xdr:from>
    <xdr:to>
      <xdr:col>13</xdr:col>
      <xdr:colOff>381001</xdr:colOff>
      <xdr:row>21</xdr:row>
      <xdr:rowOff>104775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552451</xdr:colOff>
      <xdr:row>21</xdr:row>
      <xdr:rowOff>104775</xdr:rowOff>
    </xdr:from>
    <xdr:to>
      <xdr:col>13</xdr:col>
      <xdr:colOff>381001</xdr:colOff>
      <xdr:row>25</xdr:row>
      <xdr:rowOff>133348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552451</xdr:colOff>
      <xdr:row>25</xdr:row>
      <xdr:rowOff>128588</xdr:rowOff>
    </xdr:from>
    <xdr:to>
      <xdr:col>13</xdr:col>
      <xdr:colOff>381001</xdr:colOff>
      <xdr:row>30</xdr:row>
      <xdr:rowOff>90488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409575</xdr:colOff>
      <xdr:row>33</xdr:row>
      <xdr:rowOff>123825</xdr:rowOff>
    </xdr:from>
    <xdr:to>
      <xdr:col>7</xdr:col>
      <xdr:colOff>571499</xdr:colOff>
      <xdr:row>48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409576</xdr:colOff>
      <xdr:row>48</xdr:row>
      <xdr:rowOff>4761</xdr:rowOff>
    </xdr:from>
    <xdr:to>
      <xdr:col>7</xdr:col>
      <xdr:colOff>571500</xdr:colOff>
      <xdr:row>55</xdr:row>
      <xdr:rowOff>142875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371475</xdr:colOff>
      <xdr:row>33</xdr:row>
      <xdr:rowOff>123826</xdr:rowOff>
    </xdr:from>
    <xdr:to>
      <xdr:col>14</xdr:col>
      <xdr:colOff>476249</xdr:colOff>
      <xdr:row>46</xdr:row>
      <xdr:rowOff>28576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371476</xdr:colOff>
      <xdr:row>46</xdr:row>
      <xdr:rowOff>28576</xdr:rowOff>
    </xdr:from>
    <xdr:to>
      <xdr:col>14</xdr:col>
      <xdr:colOff>476250</xdr:colOff>
      <xdr:row>53</xdr:row>
      <xdr:rowOff>180975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16</xdr:row>
      <xdr:rowOff>142875</xdr:rowOff>
    </xdr:from>
    <xdr:to>
      <xdr:col>7</xdr:col>
      <xdr:colOff>361950</xdr:colOff>
      <xdr:row>25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371475</xdr:colOff>
      <xdr:row>25</xdr:row>
      <xdr:rowOff>176211</xdr:rowOff>
    </xdr:from>
    <xdr:to>
      <xdr:col>7</xdr:col>
      <xdr:colOff>361950</xdr:colOff>
      <xdr:row>30</xdr:row>
      <xdr:rowOff>138111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371475</xdr:colOff>
      <xdr:row>30</xdr:row>
      <xdr:rowOff>133349</xdr:rowOff>
    </xdr:from>
    <xdr:to>
      <xdr:col>7</xdr:col>
      <xdr:colOff>361950</xdr:colOff>
      <xdr:row>35</xdr:row>
      <xdr:rowOff>95249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371475</xdr:colOff>
      <xdr:row>35</xdr:row>
      <xdr:rowOff>90488</xdr:rowOff>
    </xdr:from>
    <xdr:to>
      <xdr:col>7</xdr:col>
      <xdr:colOff>361950</xdr:colOff>
      <xdr:row>40</xdr:row>
      <xdr:rowOff>52388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excelcampus.com/newsletter" TargetMode="External"/><Relationship Id="rId1" Type="http://schemas.openxmlformats.org/officeDocument/2006/relationships/hyperlink" Target="http://www.excelcampus.com/charts/variance-line-char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9" customWidth="1"/>
    <col min="2" max="2" width="11.42578125" customWidth="1"/>
    <col min="3" max="3" width="13.28515625" bestFit="1" customWidth="1"/>
  </cols>
  <sheetData>
    <row r="1" spans="1:3" x14ac:dyDescent="0.25">
      <c r="A1" s="5" t="s">
        <v>1</v>
      </c>
      <c r="B1" s="5" t="s">
        <v>2</v>
      </c>
      <c r="C1" s="5" t="s">
        <v>3</v>
      </c>
    </row>
    <row r="2" spans="1:3" x14ac:dyDescent="0.25">
      <c r="A2" s="2">
        <v>41365</v>
      </c>
      <c r="B2" s="6">
        <v>2779397.8388999999</v>
      </c>
      <c r="C2" s="6">
        <v>2976630.6573000001</v>
      </c>
    </row>
    <row r="3" spans="1:3" x14ac:dyDescent="0.25">
      <c r="A3" s="2">
        <v>41395</v>
      </c>
      <c r="B3" s="6">
        <v>2303077.5063</v>
      </c>
      <c r="C3" s="6">
        <v>2517867.2771999999</v>
      </c>
    </row>
    <row r="4" spans="1:3" x14ac:dyDescent="0.25">
      <c r="A4" s="2">
        <v>41426</v>
      </c>
      <c r="B4" s="6">
        <v>1977470.6174999999</v>
      </c>
      <c r="C4" s="6">
        <v>2137941.5858999998</v>
      </c>
    </row>
    <row r="5" spans="1:3" x14ac:dyDescent="0.25">
      <c r="A5" s="2">
        <v>41456</v>
      </c>
      <c r="B5" s="6">
        <v>2130876.5499</v>
      </c>
      <c r="C5" s="6">
        <v>2351454.4106999999</v>
      </c>
    </row>
    <row r="6" spans="1:3" x14ac:dyDescent="0.25">
      <c r="A6" s="2">
        <v>41487</v>
      </c>
      <c r="B6" s="6">
        <v>2631809.5748999999</v>
      </c>
      <c r="C6" s="6">
        <v>2825438.0417999998</v>
      </c>
    </row>
    <row r="7" spans="1:3" x14ac:dyDescent="0.25">
      <c r="A7" s="2">
        <v>41518</v>
      </c>
      <c r="B7" s="6">
        <v>3134931.4088999997</v>
      </c>
      <c r="C7" s="6">
        <v>3301410.1931999996</v>
      </c>
    </row>
    <row r="8" spans="1:3" x14ac:dyDescent="0.25">
      <c r="A8" s="2">
        <v>41548</v>
      </c>
      <c r="B8" s="6">
        <v>3831193.2419999996</v>
      </c>
      <c r="C8" s="6">
        <v>3968494.1036999999</v>
      </c>
    </row>
    <row r="9" spans="1:3" x14ac:dyDescent="0.25">
      <c r="A9" s="2">
        <v>41579</v>
      </c>
      <c r="B9" s="6">
        <v>4256586.1584000001</v>
      </c>
      <c r="C9" s="6">
        <v>4381916.1786000002</v>
      </c>
    </row>
    <row r="10" spans="1:3" x14ac:dyDescent="0.25">
      <c r="A10" s="2">
        <v>41609</v>
      </c>
      <c r="B10" s="6">
        <v>4680508.6008000001</v>
      </c>
      <c r="C10" s="6">
        <v>4782399.7725</v>
      </c>
    </row>
    <row r="11" spans="1:3" x14ac:dyDescent="0.25">
      <c r="A11" s="2">
        <v>41640</v>
      </c>
      <c r="B11" s="6">
        <v>4525207.1091</v>
      </c>
      <c r="C11" s="6">
        <v>4608325.2293999996</v>
      </c>
    </row>
    <row r="12" spans="1:3" x14ac:dyDescent="0.25">
      <c r="A12" s="2">
        <v>41671</v>
      </c>
      <c r="B12" s="6">
        <v>3689142.9183</v>
      </c>
      <c r="C12" s="6">
        <v>3719131.2917999998</v>
      </c>
    </row>
    <row r="13" spans="1:3" x14ac:dyDescent="0.25">
      <c r="A13" s="2">
        <v>41699</v>
      </c>
      <c r="B13" s="6">
        <v>3439424.3192999996</v>
      </c>
      <c r="C13" s="6">
        <v>3511287.3977999999</v>
      </c>
    </row>
    <row r="14" spans="1:3" x14ac:dyDescent="0.25">
      <c r="A14" s="2">
        <v>41730</v>
      </c>
      <c r="B14" s="6">
        <v>2723779.2725999998</v>
      </c>
      <c r="C14" s="6">
        <v>2839210.6365</v>
      </c>
    </row>
    <row r="15" spans="1:3" x14ac:dyDescent="0.25">
      <c r="A15" s="3"/>
      <c r="B15" s="1"/>
      <c r="C15" s="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5" x14ac:dyDescent="0.25"/>
  <cols>
    <col min="1" max="1" width="19" customWidth="1"/>
    <col min="2" max="2" width="11.42578125" customWidth="1"/>
    <col min="3" max="3" width="13.28515625" bestFit="1" customWidth="1"/>
    <col min="4" max="4" width="8.7109375" bestFit="1" customWidth="1"/>
  </cols>
  <sheetData>
    <row r="1" spans="1:5" x14ac:dyDescent="0.25">
      <c r="A1" s="5" t="s">
        <v>1</v>
      </c>
      <c r="B1" s="5" t="s">
        <v>2</v>
      </c>
      <c r="C1" s="5" t="s">
        <v>3</v>
      </c>
      <c r="D1" s="5" t="s">
        <v>4</v>
      </c>
    </row>
    <row r="2" spans="1:5" x14ac:dyDescent="0.25">
      <c r="A2" s="2">
        <v>41365</v>
      </c>
      <c r="B2" s="6">
        <v>2779397.8388999999</v>
      </c>
      <c r="C2" s="6">
        <v>2976630.6573000001</v>
      </c>
      <c r="D2" s="8">
        <f>(C2-B2)/B2</f>
        <v>7.0962427774664633E-2</v>
      </c>
      <c r="E2" s="4"/>
    </row>
    <row r="3" spans="1:5" x14ac:dyDescent="0.25">
      <c r="A3" s="2">
        <v>41395</v>
      </c>
      <c r="B3" s="6">
        <v>2303077.5063</v>
      </c>
      <c r="C3" s="6">
        <v>2517867.2771999999</v>
      </c>
      <c r="D3" s="8">
        <f t="shared" ref="D3:D14" si="0">(C3-B3)/B3</f>
        <v>9.3262067955789091E-2</v>
      </c>
      <c r="E3" s="4"/>
    </row>
    <row r="4" spans="1:5" x14ac:dyDescent="0.25">
      <c r="A4" s="2">
        <v>41426</v>
      </c>
      <c r="B4" s="6">
        <v>1977470.6174999999</v>
      </c>
      <c r="C4" s="6">
        <v>2137941.5858999998</v>
      </c>
      <c r="D4" s="8">
        <f t="shared" si="0"/>
        <v>8.1149609496030811E-2</v>
      </c>
      <c r="E4" s="4"/>
    </row>
    <row r="5" spans="1:5" x14ac:dyDescent="0.25">
      <c r="A5" s="2">
        <v>41456</v>
      </c>
      <c r="B5" s="6">
        <v>2130876.5499</v>
      </c>
      <c r="C5" s="6">
        <v>2351454.4106999999</v>
      </c>
      <c r="D5" s="8">
        <f t="shared" si="0"/>
        <v>0.10351508200245173</v>
      </c>
      <c r="E5" s="4"/>
    </row>
    <row r="6" spans="1:5" x14ac:dyDescent="0.25">
      <c r="A6" s="2">
        <v>41487</v>
      </c>
      <c r="B6" s="6">
        <v>2631809.5748999999</v>
      </c>
      <c r="C6" s="6">
        <v>2825438.0417999998</v>
      </c>
      <c r="D6" s="8">
        <f t="shared" si="0"/>
        <v>7.3572369652677896E-2</v>
      </c>
      <c r="E6" s="4"/>
    </row>
    <row r="7" spans="1:5" x14ac:dyDescent="0.25">
      <c r="A7" s="2">
        <v>41518</v>
      </c>
      <c r="B7" s="6">
        <v>3134931.4088999997</v>
      </c>
      <c r="C7" s="6">
        <v>3301410.1931999996</v>
      </c>
      <c r="D7" s="8">
        <f t="shared" si="0"/>
        <v>5.3104442357931797E-2</v>
      </c>
      <c r="E7" s="4"/>
    </row>
    <row r="8" spans="1:5" x14ac:dyDescent="0.25">
      <c r="A8" s="2">
        <v>41548</v>
      </c>
      <c r="B8" s="6">
        <v>3831193.2419999996</v>
      </c>
      <c r="C8" s="6">
        <v>3968494.1036999999</v>
      </c>
      <c r="D8" s="8">
        <f t="shared" si="0"/>
        <v>3.5837623692488302E-2</v>
      </c>
      <c r="E8" s="4"/>
    </row>
    <row r="9" spans="1:5" x14ac:dyDescent="0.25">
      <c r="A9" s="2">
        <v>41579</v>
      </c>
      <c r="B9" s="6">
        <v>4256586.1584000001</v>
      </c>
      <c r="C9" s="6">
        <v>4381916.1786000002</v>
      </c>
      <c r="D9" s="8">
        <f t="shared" si="0"/>
        <v>2.9443787940876594E-2</v>
      </c>
      <c r="E9" s="4"/>
    </row>
    <row r="10" spans="1:5" x14ac:dyDescent="0.25">
      <c r="A10" s="2">
        <v>41609</v>
      </c>
      <c r="B10" s="6">
        <v>4680508.6008000001</v>
      </c>
      <c r="C10" s="6">
        <v>4782399.7725</v>
      </c>
      <c r="D10" s="8">
        <f t="shared" si="0"/>
        <v>2.1769252102770292E-2</v>
      </c>
      <c r="E10" s="4"/>
    </row>
    <row r="11" spans="1:5" x14ac:dyDescent="0.25">
      <c r="A11" s="2">
        <v>41640</v>
      </c>
      <c r="B11" s="6">
        <v>4525207.1091</v>
      </c>
      <c r="C11" s="6">
        <v>4608325.2293999996</v>
      </c>
      <c r="D11" s="8">
        <f t="shared" si="0"/>
        <v>1.8367804676354498E-2</v>
      </c>
      <c r="E11" s="4"/>
    </row>
    <row r="12" spans="1:5" x14ac:dyDescent="0.25">
      <c r="A12" s="2">
        <v>41671</v>
      </c>
      <c r="B12" s="6">
        <v>3689142.9183</v>
      </c>
      <c r="C12" s="6">
        <v>3719131.2917999998</v>
      </c>
      <c r="D12" s="8">
        <f t="shared" si="0"/>
        <v>8.1288185803923118E-3</v>
      </c>
      <c r="E12" s="4"/>
    </row>
    <row r="13" spans="1:5" x14ac:dyDescent="0.25">
      <c r="A13" s="2">
        <v>41699</v>
      </c>
      <c r="B13" s="6">
        <v>3439424.3192999996</v>
      </c>
      <c r="C13" s="6">
        <v>3511287.3977999999</v>
      </c>
      <c r="D13" s="8">
        <f t="shared" si="0"/>
        <v>2.0893926375046987E-2</v>
      </c>
      <c r="E13" s="4"/>
    </row>
    <row r="14" spans="1:5" x14ac:dyDescent="0.25">
      <c r="A14" s="2">
        <v>41730</v>
      </c>
      <c r="B14" s="6">
        <v>2723779.2725999998</v>
      </c>
      <c r="C14" s="6">
        <v>2839210.6365</v>
      </c>
      <c r="D14" s="8">
        <f t="shared" si="0"/>
        <v>4.2379118257190693E-2</v>
      </c>
      <c r="E14" s="4"/>
    </row>
    <row r="15" spans="1:5" x14ac:dyDescent="0.25">
      <c r="A15" s="3"/>
      <c r="B15" s="1"/>
      <c r="C15" s="1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zoomScaleNormal="100" workbookViewId="0">
      <selection activeCell="M56" sqref="M56"/>
    </sheetView>
  </sheetViews>
  <sheetFormatPr defaultRowHeight="15" x14ac:dyDescent="0.25"/>
  <cols>
    <col min="1" max="1" width="9.7109375" bestFit="1" customWidth="1"/>
    <col min="2" max="2" width="5" bestFit="1" customWidth="1"/>
    <col min="3" max="3" width="7" bestFit="1" customWidth="1"/>
    <col min="4" max="4" width="11.42578125" customWidth="1"/>
    <col min="5" max="5" width="13.28515625" bestFit="1" customWidth="1"/>
    <col min="6" max="6" width="11.5703125" bestFit="1" customWidth="1"/>
    <col min="7" max="7" width="10.7109375" bestFit="1" customWidth="1"/>
  </cols>
  <sheetData>
    <row r="1" spans="1:8" x14ac:dyDescent="0.25">
      <c r="A1" s="5" t="s">
        <v>1</v>
      </c>
      <c r="B1" s="5" t="s">
        <v>6</v>
      </c>
      <c r="C1" s="5" t="s">
        <v>1</v>
      </c>
      <c r="D1" s="5" t="s">
        <v>2</v>
      </c>
      <c r="E1" s="5" t="s">
        <v>3</v>
      </c>
      <c r="F1" s="5" t="s">
        <v>7</v>
      </c>
      <c r="G1" s="5" t="s">
        <v>5</v>
      </c>
      <c r="H1" s="5" t="s">
        <v>8</v>
      </c>
    </row>
    <row r="2" spans="1:8" x14ac:dyDescent="0.25">
      <c r="A2" s="2">
        <v>41365</v>
      </c>
      <c r="B2" s="7">
        <f>YEAR(A2)</f>
        <v>2013</v>
      </c>
      <c r="C2" s="2" t="str">
        <f>TEXT(A2,"mmm")</f>
        <v>Apr</v>
      </c>
      <c r="D2" s="6">
        <v>2779397.8388999999</v>
      </c>
      <c r="E2" s="6">
        <v>2976630.6573000001</v>
      </c>
      <c r="F2" s="6">
        <f>E2-D2</f>
        <v>197232.81840000022</v>
      </c>
      <c r="G2" s="4">
        <f>F2/D2</f>
        <v>7.0962427774664633E-2</v>
      </c>
    </row>
    <row r="3" spans="1:8" x14ac:dyDescent="0.25">
      <c r="A3" s="2">
        <v>41395</v>
      </c>
      <c r="B3" s="7"/>
      <c r="C3" s="2" t="str">
        <f t="shared" ref="C3:C14" si="0">TEXT(A3,"mmm")</f>
        <v>May</v>
      </c>
      <c r="D3" s="6">
        <v>2303077.5063</v>
      </c>
      <c r="E3" s="6">
        <v>2517867.2771999999</v>
      </c>
      <c r="F3" s="6">
        <f t="shared" ref="F3:F14" si="1">E3-D3</f>
        <v>214789.77089999989</v>
      </c>
      <c r="G3" s="4">
        <f t="shared" ref="G3:G14" si="2">F3/D3</f>
        <v>9.3262067955789091E-2</v>
      </c>
      <c r="H3" s="4">
        <f>(E3-E2)/E2</f>
        <v>-0.15412170098258976</v>
      </c>
    </row>
    <row r="4" spans="1:8" x14ac:dyDescent="0.25">
      <c r="A4" s="2">
        <v>41426</v>
      </c>
      <c r="B4" s="7"/>
      <c r="C4" s="2" t="str">
        <f t="shared" si="0"/>
        <v>Jun</v>
      </c>
      <c r="D4" s="6">
        <v>1977470.6174999999</v>
      </c>
      <c r="E4" s="6">
        <v>2137941.5858999998</v>
      </c>
      <c r="F4" s="6">
        <f t="shared" si="1"/>
        <v>160470.9683999999</v>
      </c>
      <c r="G4" s="4">
        <f t="shared" si="2"/>
        <v>8.1149609496030811E-2</v>
      </c>
      <c r="H4" s="4">
        <f t="shared" ref="H4:H14" si="3">(E4-E3)/E3</f>
        <v>-0.15089186580259198</v>
      </c>
    </row>
    <row r="5" spans="1:8" x14ac:dyDescent="0.25">
      <c r="A5" s="2">
        <v>41456</v>
      </c>
      <c r="B5" s="7"/>
      <c r="C5" s="2" t="str">
        <f t="shared" si="0"/>
        <v>Jul</v>
      </c>
      <c r="D5" s="6">
        <v>2130876.5499</v>
      </c>
      <c r="E5" s="6">
        <v>2351454.4106999999</v>
      </c>
      <c r="F5" s="6">
        <f t="shared" si="1"/>
        <v>220577.86079999991</v>
      </c>
      <c r="G5" s="4">
        <f t="shared" si="2"/>
        <v>0.10351508200245173</v>
      </c>
      <c r="H5" s="4">
        <f t="shared" si="3"/>
        <v>9.9868409037994599E-2</v>
      </c>
    </row>
    <row r="6" spans="1:8" x14ac:dyDescent="0.25">
      <c r="A6" s="2">
        <v>41487</v>
      </c>
      <c r="B6" s="7"/>
      <c r="C6" s="2" t="str">
        <f t="shared" si="0"/>
        <v>Aug</v>
      </c>
      <c r="D6" s="6">
        <v>2631809.5748999999</v>
      </c>
      <c r="E6" s="6">
        <v>2825438.0417999998</v>
      </c>
      <c r="F6" s="6">
        <f t="shared" si="1"/>
        <v>193628.46689999988</v>
      </c>
      <c r="G6" s="4">
        <f t="shared" si="2"/>
        <v>7.3572369652677896E-2</v>
      </c>
      <c r="H6" s="4">
        <f t="shared" si="3"/>
        <v>0.20157041061191597</v>
      </c>
    </row>
    <row r="7" spans="1:8" x14ac:dyDescent="0.25">
      <c r="A7" s="2">
        <v>41518</v>
      </c>
      <c r="B7" s="7"/>
      <c r="C7" s="2" t="str">
        <f t="shared" si="0"/>
        <v>Sep</v>
      </c>
      <c r="D7" s="6">
        <v>3134931.4088999997</v>
      </c>
      <c r="E7" s="6">
        <v>3301410.1931999996</v>
      </c>
      <c r="F7" s="6">
        <f t="shared" si="1"/>
        <v>166478.78429999994</v>
      </c>
      <c r="G7" s="4">
        <f t="shared" si="2"/>
        <v>5.3104442357931797E-2</v>
      </c>
      <c r="H7" s="4">
        <f t="shared" si="3"/>
        <v>0.16845959612576486</v>
      </c>
    </row>
    <row r="8" spans="1:8" x14ac:dyDescent="0.25">
      <c r="A8" s="2">
        <v>41548</v>
      </c>
      <c r="B8" s="7"/>
      <c r="C8" s="2" t="str">
        <f t="shared" si="0"/>
        <v>Oct</v>
      </c>
      <c r="D8" s="6">
        <v>3831193.2419999996</v>
      </c>
      <c r="E8" s="6">
        <v>3968494.1036999999</v>
      </c>
      <c r="F8" s="6">
        <f t="shared" si="1"/>
        <v>137300.86170000024</v>
      </c>
      <c r="G8" s="4">
        <f t="shared" si="2"/>
        <v>3.5837623692488302E-2</v>
      </c>
      <c r="H8" s="4">
        <f t="shared" si="3"/>
        <v>0.20206029286333771</v>
      </c>
    </row>
    <row r="9" spans="1:8" x14ac:dyDescent="0.25">
      <c r="A9" s="2">
        <v>41579</v>
      </c>
      <c r="B9" s="7"/>
      <c r="C9" s="2" t="str">
        <f t="shared" si="0"/>
        <v>Nov</v>
      </c>
      <c r="D9" s="6">
        <v>4256586.1584000001</v>
      </c>
      <c r="E9" s="6">
        <v>4381916.1786000002</v>
      </c>
      <c r="F9" s="6">
        <f t="shared" si="1"/>
        <v>125330.02020000014</v>
      </c>
      <c r="G9" s="4">
        <f t="shared" si="2"/>
        <v>2.9443787940876594E-2</v>
      </c>
      <c r="H9" s="4">
        <f t="shared" si="3"/>
        <v>0.10417605875098793</v>
      </c>
    </row>
    <row r="10" spans="1:8" x14ac:dyDescent="0.25">
      <c r="A10" s="2">
        <v>41609</v>
      </c>
      <c r="B10" s="7"/>
      <c r="C10" s="2" t="str">
        <f t="shared" si="0"/>
        <v>Dec</v>
      </c>
      <c r="D10" s="6">
        <v>4680508.6008000001</v>
      </c>
      <c r="E10" s="6">
        <v>4782399.7725</v>
      </c>
      <c r="F10" s="6">
        <f t="shared" si="1"/>
        <v>101891.17169999983</v>
      </c>
      <c r="G10" s="4">
        <f t="shared" si="2"/>
        <v>2.1769252102770292E-2</v>
      </c>
      <c r="H10" s="4">
        <f t="shared" si="3"/>
        <v>9.1394626820075819E-2</v>
      </c>
    </row>
    <row r="11" spans="1:8" x14ac:dyDescent="0.25">
      <c r="A11" s="2">
        <v>41640</v>
      </c>
      <c r="B11" s="7">
        <f t="shared" ref="B11" si="4">YEAR(A11)</f>
        <v>2014</v>
      </c>
      <c r="C11" s="2" t="str">
        <f t="shared" si="0"/>
        <v>Jan</v>
      </c>
      <c r="D11" s="6">
        <v>4525207.1091</v>
      </c>
      <c r="E11" s="6">
        <v>4608325.2293999996</v>
      </c>
      <c r="F11" s="6">
        <f t="shared" si="1"/>
        <v>83118.120299999602</v>
      </c>
      <c r="G11" s="4">
        <f t="shared" si="2"/>
        <v>1.8367804676354498E-2</v>
      </c>
      <c r="H11" s="4">
        <f t="shared" si="3"/>
        <v>-3.6398994517558465E-2</v>
      </c>
    </row>
    <row r="12" spans="1:8" x14ac:dyDescent="0.25">
      <c r="A12" s="2">
        <v>41671</v>
      </c>
      <c r="B12" s="7"/>
      <c r="C12" s="2" t="str">
        <f t="shared" si="0"/>
        <v>Feb</v>
      </c>
      <c r="D12" s="6">
        <v>3689142.9183</v>
      </c>
      <c r="E12" s="6">
        <v>3719131.2917999998</v>
      </c>
      <c r="F12" s="6">
        <f t="shared" si="1"/>
        <v>29988.373499999754</v>
      </c>
      <c r="G12" s="4">
        <f t="shared" si="2"/>
        <v>8.1288185803923118E-3</v>
      </c>
      <c r="H12" s="4">
        <f t="shared" si="3"/>
        <v>-0.19295381583034932</v>
      </c>
    </row>
    <row r="13" spans="1:8" x14ac:dyDescent="0.25">
      <c r="A13" s="2">
        <v>41699</v>
      </c>
      <c r="B13" s="7"/>
      <c r="C13" s="2" t="str">
        <f t="shared" si="0"/>
        <v>Mar</v>
      </c>
      <c r="D13" s="6">
        <v>3439424.3192999996</v>
      </c>
      <c r="E13" s="6">
        <v>3511287.3977999999</v>
      </c>
      <c r="F13" s="6">
        <f t="shared" si="1"/>
        <v>71863.078500000294</v>
      </c>
      <c r="G13" s="4">
        <f t="shared" si="2"/>
        <v>2.0893926375046987E-2</v>
      </c>
      <c r="H13" s="4">
        <f t="shared" si="3"/>
        <v>-5.5885065003824251E-2</v>
      </c>
    </row>
    <row r="14" spans="1:8" x14ac:dyDescent="0.25">
      <c r="A14" s="2">
        <v>41730</v>
      </c>
      <c r="B14" s="7"/>
      <c r="C14" s="2" t="str">
        <f t="shared" si="0"/>
        <v>Apr</v>
      </c>
      <c r="D14" s="6">
        <v>2723779.2725999998</v>
      </c>
      <c r="E14" s="6">
        <v>2839210.6365</v>
      </c>
      <c r="F14" s="6">
        <f t="shared" si="1"/>
        <v>115431.36390000023</v>
      </c>
      <c r="G14" s="4">
        <f t="shared" si="2"/>
        <v>4.2379118257190693E-2</v>
      </c>
      <c r="H14" s="4">
        <f t="shared" si="3"/>
        <v>-0.19140465736900095</v>
      </c>
    </row>
    <row r="15" spans="1:8" x14ac:dyDescent="0.25">
      <c r="A15" s="3"/>
      <c r="B15" s="3"/>
      <c r="C15" s="3"/>
      <c r="D15" s="1"/>
      <c r="E15" s="1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topLeftCell="A19" workbookViewId="0"/>
  </sheetViews>
  <sheetFormatPr defaultRowHeight="15" x14ac:dyDescent="0.25"/>
  <cols>
    <col min="1" max="1" width="9.7109375" bestFit="1" customWidth="1"/>
    <col min="2" max="2" width="5" bestFit="1" customWidth="1"/>
    <col min="3" max="3" width="7" bestFit="1" customWidth="1"/>
    <col min="4" max="4" width="11.42578125" customWidth="1"/>
    <col min="5" max="5" width="13.28515625" bestFit="1" customWidth="1"/>
    <col min="6" max="6" width="11.5703125" bestFit="1" customWidth="1"/>
    <col min="7" max="7" width="10.7109375" bestFit="1" customWidth="1"/>
  </cols>
  <sheetData>
    <row r="1" spans="1:8" x14ac:dyDescent="0.25">
      <c r="A1" s="5" t="s">
        <v>1</v>
      </c>
      <c r="B1" s="5" t="s">
        <v>6</v>
      </c>
      <c r="C1" s="5" t="s">
        <v>1</v>
      </c>
      <c r="D1" s="5" t="s">
        <v>2</v>
      </c>
      <c r="E1" s="5" t="s">
        <v>3</v>
      </c>
      <c r="F1" s="5" t="s">
        <v>7</v>
      </c>
      <c r="G1" s="5" t="s">
        <v>5</v>
      </c>
      <c r="H1" s="5" t="s">
        <v>8</v>
      </c>
    </row>
    <row r="2" spans="1:8" x14ac:dyDescent="0.25">
      <c r="A2" s="2">
        <v>41365</v>
      </c>
      <c r="B2" s="7">
        <f>YEAR(A2)</f>
        <v>2013</v>
      </c>
      <c r="C2" s="2" t="str">
        <f>TEXT(A2,"mmm")</f>
        <v>Apr</v>
      </c>
      <c r="D2" s="6">
        <v>2779397.8388999999</v>
      </c>
      <c r="E2" s="6">
        <v>2976630.6573000001</v>
      </c>
      <c r="F2" s="6">
        <f>E2-D2</f>
        <v>197232.81840000022</v>
      </c>
      <c r="G2" s="4">
        <f>F2/D2</f>
        <v>7.0962427774664633E-2</v>
      </c>
    </row>
    <row r="3" spans="1:8" x14ac:dyDescent="0.25">
      <c r="A3" s="2">
        <v>41395</v>
      </c>
      <c r="B3" s="7"/>
      <c r="C3" s="2" t="str">
        <f t="shared" ref="C3:C14" si="0">TEXT(A3,"mmm")</f>
        <v>May</v>
      </c>
      <c r="D3" s="6">
        <v>2303077.5063</v>
      </c>
      <c r="E3" s="6">
        <v>2517867.2771999999</v>
      </c>
      <c r="F3" s="6">
        <f t="shared" ref="F3:F14" si="1">E3-D3</f>
        <v>214789.77089999989</v>
      </c>
      <c r="G3" s="4">
        <f t="shared" ref="G3:G14" si="2">F3/D3</f>
        <v>9.3262067955789091E-2</v>
      </c>
      <c r="H3" s="4">
        <f>(E3-E2)/E2</f>
        <v>-0.15412170098258976</v>
      </c>
    </row>
    <row r="4" spans="1:8" x14ac:dyDescent="0.25">
      <c r="A4" s="2">
        <v>41426</v>
      </c>
      <c r="B4" s="7"/>
      <c r="C4" s="2" t="str">
        <f t="shared" si="0"/>
        <v>Jun</v>
      </c>
      <c r="D4" s="6">
        <v>1977470.6174999999</v>
      </c>
      <c r="E4" s="6">
        <v>2137941.5858999998</v>
      </c>
      <c r="F4" s="6">
        <f t="shared" si="1"/>
        <v>160470.9683999999</v>
      </c>
      <c r="G4" s="4">
        <f t="shared" si="2"/>
        <v>8.1149609496030811E-2</v>
      </c>
      <c r="H4" s="4">
        <f t="shared" ref="H4:H14" si="3">(E4-E3)/E3</f>
        <v>-0.15089186580259198</v>
      </c>
    </row>
    <row r="5" spans="1:8" x14ac:dyDescent="0.25">
      <c r="A5" s="2">
        <v>41456</v>
      </c>
      <c r="B5" s="7"/>
      <c r="C5" s="2" t="str">
        <f t="shared" si="0"/>
        <v>Jul</v>
      </c>
      <c r="D5" s="6">
        <v>2130876.5499</v>
      </c>
      <c r="E5" s="6">
        <v>2351454.4106999999</v>
      </c>
      <c r="F5" s="6">
        <f t="shared" si="1"/>
        <v>220577.86079999991</v>
      </c>
      <c r="G5" s="4">
        <f t="shared" si="2"/>
        <v>0.10351508200245173</v>
      </c>
      <c r="H5" s="4">
        <f t="shared" si="3"/>
        <v>9.9868409037994599E-2</v>
      </c>
    </row>
    <row r="6" spans="1:8" x14ac:dyDescent="0.25">
      <c r="A6" s="2">
        <v>41487</v>
      </c>
      <c r="B6" s="7"/>
      <c r="C6" s="2" t="str">
        <f t="shared" si="0"/>
        <v>Aug</v>
      </c>
      <c r="D6" s="6">
        <v>2631809.5748999999</v>
      </c>
      <c r="E6" s="6">
        <v>2825438.0417999998</v>
      </c>
      <c r="F6" s="6">
        <f t="shared" si="1"/>
        <v>193628.46689999988</v>
      </c>
      <c r="G6" s="4">
        <f t="shared" si="2"/>
        <v>7.3572369652677896E-2</v>
      </c>
      <c r="H6" s="4">
        <f t="shared" si="3"/>
        <v>0.20157041061191597</v>
      </c>
    </row>
    <row r="7" spans="1:8" x14ac:dyDescent="0.25">
      <c r="A7" s="2">
        <v>41518</v>
      </c>
      <c r="B7" s="7"/>
      <c r="C7" s="2" t="str">
        <f t="shared" si="0"/>
        <v>Sep</v>
      </c>
      <c r="D7" s="6">
        <v>3134931.4088999997</v>
      </c>
      <c r="E7" s="6">
        <v>3301410.1931999996</v>
      </c>
      <c r="F7" s="6">
        <f t="shared" si="1"/>
        <v>166478.78429999994</v>
      </c>
      <c r="G7" s="4">
        <f t="shared" si="2"/>
        <v>5.3104442357931797E-2</v>
      </c>
      <c r="H7" s="4">
        <f t="shared" si="3"/>
        <v>0.16845959612576486</v>
      </c>
    </row>
    <row r="8" spans="1:8" x14ac:dyDescent="0.25">
      <c r="A8" s="2">
        <v>41548</v>
      </c>
      <c r="B8" s="7"/>
      <c r="C8" s="2" t="str">
        <f t="shared" si="0"/>
        <v>Oct</v>
      </c>
      <c r="D8" s="6">
        <v>3831193.2419999996</v>
      </c>
      <c r="E8" s="6">
        <v>3968494.1036999999</v>
      </c>
      <c r="F8" s="6">
        <f t="shared" si="1"/>
        <v>137300.86170000024</v>
      </c>
      <c r="G8" s="4">
        <f t="shared" si="2"/>
        <v>3.5837623692488302E-2</v>
      </c>
      <c r="H8" s="4">
        <f t="shared" si="3"/>
        <v>0.20206029286333771</v>
      </c>
    </row>
    <row r="9" spans="1:8" x14ac:dyDescent="0.25">
      <c r="A9" s="2">
        <v>41579</v>
      </c>
      <c r="B9" s="7"/>
      <c r="C9" s="2" t="str">
        <f t="shared" si="0"/>
        <v>Nov</v>
      </c>
      <c r="D9" s="6">
        <v>4256586.1584000001</v>
      </c>
      <c r="E9" s="6">
        <v>4381916.1786000002</v>
      </c>
      <c r="F9" s="6">
        <f t="shared" si="1"/>
        <v>125330.02020000014</v>
      </c>
      <c r="G9" s="4">
        <f t="shared" si="2"/>
        <v>2.9443787940876594E-2</v>
      </c>
      <c r="H9" s="4">
        <f t="shared" si="3"/>
        <v>0.10417605875098793</v>
      </c>
    </row>
    <row r="10" spans="1:8" x14ac:dyDescent="0.25">
      <c r="A10" s="2">
        <v>41609</v>
      </c>
      <c r="B10" s="7"/>
      <c r="C10" s="2" t="str">
        <f t="shared" si="0"/>
        <v>Dec</v>
      </c>
      <c r="D10" s="6">
        <v>4680508.6008000001</v>
      </c>
      <c r="E10" s="6">
        <v>4782399.7725</v>
      </c>
      <c r="F10" s="6">
        <f t="shared" si="1"/>
        <v>101891.17169999983</v>
      </c>
      <c r="G10" s="4">
        <f t="shared" si="2"/>
        <v>2.1769252102770292E-2</v>
      </c>
      <c r="H10" s="4">
        <f t="shared" si="3"/>
        <v>9.1394626820075819E-2</v>
      </c>
    </row>
    <row r="11" spans="1:8" x14ac:dyDescent="0.25">
      <c r="A11" s="2">
        <v>41640</v>
      </c>
      <c r="B11" s="7">
        <f t="shared" ref="B11" si="4">YEAR(A11)</f>
        <v>2014</v>
      </c>
      <c r="C11" s="2" t="str">
        <f t="shared" si="0"/>
        <v>Jan</v>
      </c>
      <c r="D11" s="6">
        <v>4525207.1091</v>
      </c>
      <c r="E11" s="6">
        <v>4608325.2293999996</v>
      </c>
      <c r="F11" s="6">
        <f t="shared" si="1"/>
        <v>83118.120299999602</v>
      </c>
      <c r="G11" s="4">
        <f t="shared" si="2"/>
        <v>1.8367804676354498E-2</v>
      </c>
      <c r="H11" s="4">
        <f t="shared" si="3"/>
        <v>-3.6398994517558465E-2</v>
      </c>
    </row>
    <row r="12" spans="1:8" x14ac:dyDescent="0.25">
      <c r="A12" s="2">
        <v>41671</v>
      </c>
      <c r="B12" s="7"/>
      <c r="C12" s="2" t="str">
        <f t="shared" si="0"/>
        <v>Feb</v>
      </c>
      <c r="D12" s="6">
        <v>3689142.9183</v>
      </c>
      <c r="E12" s="6">
        <v>3719131.2917999998</v>
      </c>
      <c r="F12" s="6">
        <f t="shared" si="1"/>
        <v>29988.373499999754</v>
      </c>
      <c r="G12" s="4">
        <f t="shared" si="2"/>
        <v>8.1288185803923118E-3</v>
      </c>
      <c r="H12" s="4">
        <f t="shared" si="3"/>
        <v>-0.19295381583034932</v>
      </c>
    </row>
    <row r="13" spans="1:8" x14ac:dyDescent="0.25">
      <c r="A13" s="2">
        <v>41699</v>
      </c>
      <c r="B13" s="7"/>
      <c r="C13" s="2" t="str">
        <f t="shared" si="0"/>
        <v>Mar</v>
      </c>
      <c r="D13" s="6">
        <v>3439424.3192999996</v>
      </c>
      <c r="E13" s="6">
        <v>3511287.3977999999</v>
      </c>
      <c r="F13" s="6">
        <f t="shared" si="1"/>
        <v>71863.078500000294</v>
      </c>
      <c r="G13" s="4">
        <f t="shared" si="2"/>
        <v>2.0893926375046987E-2</v>
      </c>
      <c r="H13" s="4">
        <f t="shared" si="3"/>
        <v>-5.5885065003824251E-2</v>
      </c>
    </row>
    <row r="14" spans="1:8" x14ac:dyDescent="0.25">
      <c r="A14" s="2">
        <v>41730</v>
      </c>
      <c r="B14" s="7"/>
      <c r="C14" s="2" t="str">
        <f t="shared" si="0"/>
        <v>Apr</v>
      </c>
      <c r="D14" s="6">
        <v>2723779.2725999998</v>
      </c>
      <c r="E14" s="6">
        <v>2839210.6365</v>
      </c>
      <c r="F14" s="6">
        <f t="shared" si="1"/>
        <v>115431.36390000023</v>
      </c>
      <c r="G14" s="4">
        <f t="shared" si="2"/>
        <v>4.2379118257190693E-2</v>
      </c>
      <c r="H14" s="4">
        <f t="shared" si="3"/>
        <v>-0.19140465736900095</v>
      </c>
    </row>
    <row r="15" spans="1:8" x14ac:dyDescent="0.25">
      <c r="A15" s="3"/>
      <c r="B15" s="3"/>
      <c r="C15" s="3"/>
      <c r="D15" s="1"/>
      <c r="E15" s="1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5" x14ac:dyDescent="0.25"/>
  <cols>
    <col min="1" max="1" width="11.5703125" bestFit="1" customWidth="1"/>
    <col min="2" max="2" width="55" bestFit="1" customWidth="1"/>
  </cols>
  <sheetData>
    <row r="1" spans="1:2" x14ac:dyDescent="0.25">
      <c r="A1" t="s">
        <v>9</v>
      </c>
      <c r="B1" t="s">
        <v>0</v>
      </c>
    </row>
    <row r="2" spans="1:2" x14ac:dyDescent="0.25">
      <c r="A2" t="s">
        <v>10</v>
      </c>
      <c r="B2" s="9" t="s">
        <v>11</v>
      </c>
    </row>
    <row r="3" spans="1:2" x14ac:dyDescent="0.25">
      <c r="A3" t="s">
        <v>12</v>
      </c>
      <c r="B3" s="9" t="s">
        <v>13</v>
      </c>
    </row>
  </sheetData>
  <hyperlinks>
    <hyperlink ref="B2" r:id="rId1"/>
    <hyperlink ref="B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Chart</vt:lpstr>
      <vt:lpstr>Variance on Chart</vt:lpstr>
      <vt:lpstr>Panel Charts</vt:lpstr>
      <vt:lpstr>Panel Charts Vertical</vt:lpstr>
      <vt:lpstr>Source</vt:lpstr>
    </vt:vector>
  </TitlesOfParts>
  <Company>Excel Campus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Jon</cp:lastModifiedBy>
  <dcterms:created xsi:type="dcterms:W3CDTF">2014-11-21T11:06:45Z</dcterms:created>
  <dcterms:modified xsi:type="dcterms:W3CDTF">2014-12-10T14:22:07Z</dcterms:modified>
</cp:coreProperties>
</file>